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340" windowHeight="7650"/>
  </bookViews>
  <sheets>
    <sheet name="265" sheetId="13" r:id="rId1"/>
    <sheet name="266" sheetId="3" r:id="rId2"/>
    <sheet name="267" sheetId="4" r:id="rId3"/>
    <sheet name="268" sheetId="5" r:id="rId4"/>
    <sheet name="269" sheetId="6" r:id="rId5"/>
    <sheet name="270" sheetId="7" r:id="rId6"/>
    <sheet name="271" sheetId="8" r:id="rId7"/>
    <sheet name="272" sheetId="9" r:id="rId8"/>
  </sheets>
  <definedNames>
    <definedName name="_xlnm.Print_Area" localSheetId="0">'265'!$A$1:$BJ$69</definedName>
    <definedName name="_xlnm.Print_Area" localSheetId="1">'266'!$A$1:$BK$60</definedName>
    <definedName name="_xlnm.Print_Area" localSheetId="2">'267'!$A$1:$V$75</definedName>
    <definedName name="_xlnm.Print_Area" localSheetId="3">'268'!$A$1:$V$75</definedName>
    <definedName name="_xlnm.Print_Area" localSheetId="4">'269'!$A$1:$R$71</definedName>
    <definedName name="_xlnm.Print_Area" localSheetId="5">'270'!$A$1:$T$74</definedName>
    <definedName name="_xlnm.Print_Area" localSheetId="6">'271'!$A$1:$V$71</definedName>
    <definedName name="_xlnm.Print_Area" localSheetId="7">'272'!$A$1:$T$75</definedName>
  </definedNames>
  <calcPr calcId="145621" calcMode="manual"/>
</workbook>
</file>

<file path=xl/calcChain.xml><?xml version="1.0" encoding="utf-8"?>
<calcChain xmlns="http://schemas.openxmlformats.org/spreadsheetml/2006/main">
  <c r="A1" i="7" l="1"/>
  <c r="K1" i="8"/>
  <c r="A1" i="9"/>
  <c r="G1" i="6"/>
  <c r="A1" i="5"/>
  <c r="T1" i="4"/>
  <c r="A1" i="3"/>
  <c r="C18" i="6" l="1"/>
  <c r="B18" i="6"/>
  <c r="O18" i="7" l="1"/>
  <c r="C18" i="8" l="1"/>
  <c r="B18" i="8"/>
  <c r="S18" i="7"/>
  <c r="R18" i="7"/>
  <c r="F18" i="6" l="1"/>
  <c r="E18" i="6"/>
  <c r="D18" i="6"/>
  <c r="P18" i="7" l="1"/>
  <c r="O18" i="5" l="1"/>
  <c r="P18" i="5"/>
  <c r="Q18" i="5"/>
</calcChain>
</file>

<file path=xl/sharedStrings.xml><?xml version="1.0" encoding="utf-8"?>
<sst xmlns="http://schemas.openxmlformats.org/spreadsheetml/2006/main" count="338" uniqueCount="149">
  <si>
    <t>白紙ページ</t>
    <rPh sb="0" eb="2">
      <t>ハクシ</t>
    </rPh>
    <phoneticPr fontId="5"/>
  </si>
  <si>
    <t>住民基本台帳による世帯数には外国人を含む。</t>
    <rPh sb="0" eb="2">
      <t>ジュウミン</t>
    </rPh>
    <rPh sb="2" eb="4">
      <t>キホン</t>
    </rPh>
    <rPh sb="4" eb="6">
      <t>ダイチョウ</t>
    </rPh>
    <rPh sb="9" eb="12">
      <t>セタイスウ</t>
    </rPh>
    <rPh sb="14" eb="16">
      <t>ガイコク</t>
    </rPh>
    <rPh sb="16" eb="17">
      <t>ジン</t>
    </rPh>
    <rPh sb="18" eb="19">
      <t>フク</t>
    </rPh>
    <phoneticPr fontId="5"/>
  </si>
  <si>
    <t>：</t>
    <phoneticPr fontId="5"/>
  </si>
  <si>
    <t>注</t>
    <rPh sb="0" eb="1">
      <t>チュウ</t>
    </rPh>
    <phoneticPr fontId="5"/>
  </si>
  <si>
    <t>「住民基本台帳による世帯と人口」</t>
    <rPh sb="1" eb="3">
      <t>ジュウミン</t>
    </rPh>
    <rPh sb="3" eb="5">
      <t>キホン</t>
    </rPh>
    <rPh sb="5" eb="7">
      <t>ダイチョウ</t>
    </rPh>
    <rPh sb="10" eb="12">
      <t>セタイ</t>
    </rPh>
    <rPh sb="13" eb="15">
      <t>ジンコウ</t>
    </rPh>
    <phoneticPr fontId="5"/>
  </si>
  <si>
    <t>資　　　　　料</t>
    <rPh sb="0" eb="1">
      <t>シ</t>
    </rPh>
    <rPh sb="6" eb="7">
      <t>リョウ</t>
    </rPh>
    <phoneticPr fontId="5"/>
  </si>
  <si>
    <t>江戸川区</t>
    <rPh sb="0" eb="4">
      <t>エドガワク</t>
    </rPh>
    <phoneticPr fontId="5"/>
  </si>
  <si>
    <t>葛飾区</t>
    <rPh sb="0" eb="3">
      <t>カツシカク</t>
    </rPh>
    <phoneticPr fontId="5"/>
  </si>
  <si>
    <t>足立区</t>
    <rPh sb="0" eb="3">
      <t>アダチク</t>
    </rPh>
    <phoneticPr fontId="5"/>
  </si>
  <si>
    <t>練馬区</t>
    <rPh sb="0" eb="3">
      <t>ネリマク</t>
    </rPh>
    <phoneticPr fontId="5"/>
  </si>
  <si>
    <t>板橋区</t>
    <rPh sb="0" eb="3">
      <t>イタバシク</t>
    </rPh>
    <phoneticPr fontId="5"/>
  </si>
  <si>
    <t>荒川区</t>
    <rPh sb="0" eb="3">
      <t>アラカワク</t>
    </rPh>
    <phoneticPr fontId="5"/>
  </si>
  <si>
    <t>北区</t>
    <rPh sb="0" eb="2">
      <t>キタク</t>
    </rPh>
    <phoneticPr fontId="5"/>
  </si>
  <si>
    <t>豊島区</t>
    <rPh sb="0" eb="3">
      <t>トシマク</t>
    </rPh>
    <phoneticPr fontId="5"/>
  </si>
  <si>
    <t>杉並区</t>
    <rPh sb="0" eb="3">
      <t>スギナミク</t>
    </rPh>
    <phoneticPr fontId="5"/>
  </si>
  <si>
    <t>中野区</t>
    <rPh sb="0" eb="3">
      <t>ナカノク</t>
    </rPh>
    <phoneticPr fontId="5"/>
  </si>
  <si>
    <t>渋谷区</t>
    <rPh sb="0" eb="3">
      <t>シブヤク</t>
    </rPh>
    <phoneticPr fontId="5"/>
  </si>
  <si>
    <t>世田谷区</t>
    <rPh sb="0" eb="4">
      <t>セタガヤク</t>
    </rPh>
    <phoneticPr fontId="5"/>
  </si>
  <si>
    <t>大田区</t>
    <rPh sb="0" eb="3">
      <t>オオタク</t>
    </rPh>
    <phoneticPr fontId="5"/>
  </si>
  <si>
    <t>目黒区</t>
    <rPh sb="0" eb="3">
      <t>メグロク</t>
    </rPh>
    <phoneticPr fontId="5"/>
  </si>
  <si>
    <t>品川区</t>
    <rPh sb="0" eb="3">
      <t>シナガワク</t>
    </rPh>
    <phoneticPr fontId="5"/>
  </si>
  <si>
    <t>江東区</t>
    <rPh sb="0" eb="3">
      <t>コウトウク</t>
    </rPh>
    <phoneticPr fontId="5"/>
  </si>
  <si>
    <t>墨田区</t>
    <rPh sb="0" eb="3">
      <t>スミダク</t>
    </rPh>
    <phoneticPr fontId="5"/>
  </si>
  <si>
    <t>台東区</t>
    <rPh sb="0" eb="3">
      <t>タイトウク</t>
    </rPh>
    <phoneticPr fontId="5"/>
  </si>
  <si>
    <t>文京区</t>
    <rPh sb="0" eb="3">
      <t>ブンキョウク</t>
    </rPh>
    <phoneticPr fontId="5"/>
  </si>
  <si>
    <t>新宿区</t>
    <rPh sb="0" eb="3">
      <t>シンジュクク</t>
    </rPh>
    <phoneticPr fontId="5"/>
  </si>
  <si>
    <t>港区</t>
    <rPh sb="0" eb="2">
      <t>ミナトク</t>
    </rPh>
    <phoneticPr fontId="5"/>
  </si>
  <si>
    <t>中央区</t>
    <rPh sb="0" eb="3">
      <t>チュウオウク</t>
    </rPh>
    <phoneticPr fontId="5"/>
  </si>
  <si>
    <t>千代田区</t>
    <rPh sb="0" eb="4">
      <t>チヨダク</t>
    </rPh>
    <phoneticPr fontId="5"/>
  </si>
  <si>
    <t>総数</t>
    <rPh sb="0" eb="2">
      <t>ソウスウ</t>
    </rPh>
    <phoneticPr fontId="5"/>
  </si>
  <si>
    <t>　　　　　  ㎢</t>
    <phoneticPr fontId="10"/>
  </si>
  <si>
    <t>女</t>
    <rPh sb="0" eb="1">
      <t>オンナ</t>
    </rPh>
    <phoneticPr fontId="5"/>
  </si>
  <si>
    <t>男</t>
    <rPh sb="0" eb="1">
      <t>オトコ</t>
    </rPh>
    <phoneticPr fontId="5"/>
  </si>
  <si>
    <t>現　　　在</t>
    <rPh sb="0" eb="1">
      <t>ウツツ</t>
    </rPh>
    <rPh sb="4" eb="5">
      <t>ザイ</t>
    </rPh>
    <phoneticPr fontId="5"/>
  </si>
  <si>
    <t>外国人</t>
    <rPh sb="0" eb="2">
      <t>ガイコク</t>
    </rPh>
    <rPh sb="2" eb="3">
      <t>ジン</t>
    </rPh>
    <phoneticPr fontId="5"/>
  </si>
  <si>
    <t>10月１日</t>
    <rPh sb="2" eb="3">
      <t>ガツ</t>
    </rPh>
    <rPh sb="4" eb="5">
      <t>ニチ</t>
    </rPh>
    <phoneticPr fontId="5"/>
  </si>
  <si>
    <t>日本人</t>
    <rPh sb="0" eb="3">
      <t>ニホンジン</t>
    </rPh>
    <phoneticPr fontId="5"/>
  </si>
  <si>
    <t>区　　　　　名</t>
    <rPh sb="0" eb="1">
      <t>ク</t>
    </rPh>
    <rPh sb="6" eb="7">
      <t>メイ</t>
    </rPh>
    <phoneticPr fontId="5"/>
  </si>
  <si>
    <t>による世帯数</t>
    <rPh sb="3" eb="6">
      <t>セタイスウ</t>
    </rPh>
    <phoneticPr fontId="5"/>
  </si>
  <si>
    <t>住民基本台帳による人口</t>
    <rPh sb="0" eb="2">
      <t>ジュウミン</t>
    </rPh>
    <rPh sb="2" eb="4">
      <t>キホン</t>
    </rPh>
    <rPh sb="4" eb="6">
      <t>ダイチョウ</t>
    </rPh>
    <rPh sb="9" eb="11">
      <t>ジンコウ</t>
    </rPh>
    <phoneticPr fontId="5"/>
  </si>
  <si>
    <t>住民基本台帳</t>
    <rPh sb="0" eb="2">
      <t>ジュウミン</t>
    </rPh>
    <rPh sb="2" eb="4">
      <t>キホン</t>
    </rPh>
    <rPh sb="4" eb="6">
      <t>ダイチョウ</t>
    </rPh>
    <phoneticPr fontId="5"/>
  </si>
  <si>
    <t>面積</t>
    <rPh sb="0" eb="2">
      <t>メンセキ</t>
    </rPh>
    <phoneticPr fontId="5"/>
  </si>
  <si>
    <t>「経済センサス－基礎調査報告」、「商業統計調査報告」の総数は、境界未定地域の数値を含む。</t>
    <rPh sb="1" eb="3">
      <t>ケイザイ</t>
    </rPh>
    <rPh sb="8" eb="10">
      <t>キソ</t>
    </rPh>
    <rPh sb="10" eb="12">
      <t>チョウサ</t>
    </rPh>
    <rPh sb="12" eb="14">
      <t>ホウコク</t>
    </rPh>
    <rPh sb="17" eb="19">
      <t>ショウギョウ</t>
    </rPh>
    <rPh sb="19" eb="21">
      <t>トウケイ</t>
    </rPh>
    <rPh sb="21" eb="23">
      <t>チョウサ</t>
    </rPh>
    <rPh sb="23" eb="25">
      <t>ホウコク</t>
    </rPh>
    <rPh sb="27" eb="29">
      <t>ソウスウ</t>
    </rPh>
    <rPh sb="31" eb="33">
      <t>キョウカイ</t>
    </rPh>
    <rPh sb="33" eb="35">
      <t>ミテイ</t>
    </rPh>
    <rPh sb="35" eb="37">
      <t>チイキ</t>
    </rPh>
    <rPh sb="38" eb="40">
      <t>スウチ</t>
    </rPh>
    <rPh sb="41" eb="42">
      <t>フク</t>
    </rPh>
    <phoneticPr fontId="5"/>
  </si>
  <si>
    <t>：</t>
    <phoneticPr fontId="5"/>
  </si>
  <si>
    <t>「商業統計調査報告」</t>
    <rPh sb="1" eb="3">
      <t>ショウギョウ</t>
    </rPh>
    <rPh sb="3" eb="5">
      <t>トウケイ</t>
    </rPh>
    <rPh sb="5" eb="7">
      <t>チョウサ</t>
    </rPh>
    <rPh sb="7" eb="9">
      <t>ホウコク</t>
    </rPh>
    <phoneticPr fontId="5"/>
  </si>
  <si>
    <t>「国勢調査報告」</t>
    <rPh sb="1" eb="3">
      <t>コクセイ</t>
    </rPh>
    <rPh sb="3" eb="5">
      <t>チョウサ</t>
    </rPh>
    <rPh sb="5" eb="7">
      <t>ホウコク</t>
    </rPh>
    <phoneticPr fontId="5"/>
  </si>
  <si>
    <t>百万円　</t>
    <rPh sb="0" eb="3">
      <t>ヒャクマンエン</t>
    </rPh>
    <phoneticPr fontId="5"/>
  </si>
  <si>
    <t>６月１日</t>
    <rPh sb="1" eb="2">
      <t>ガツ</t>
    </rPh>
    <rPh sb="3" eb="4">
      <t>ニチ</t>
    </rPh>
    <phoneticPr fontId="5"/>
  </si>
  <si>
    <t>７月１日</t>
    <rPh sb="1" eb="2">
      <t>ガツ</t>
    </rPh>
    <rPh sb="3" eb="4">
      <t>ニチ</t>
    </rPh>
    <phoneticPr fontId="5"/>
  </si>
  <si>
    <t>平成19年</t>
    <rPh sb="0" eb="2">
      <t>ヘイセイ</t>
    </rPh>
    <rPh sb="4" eb="5">
      <t>ネン</t>
    </rPh>
    <phoneticPr fontId="5"/>
  </si>
  <si>
    <t>(卸・小売業)</t>
    <rPh sb="1" eb="2">
      <t>オロシ</t>
    </rPh>
    <rPh sb="3" eb="6">
      <t>コウリギョウ</t>
    </rPh>
    <phoneticPr fontId="5"/>
  </si>
  <si>
    <t>販　売　額</t>
    <rPh sb="0" eb="1">
      <t>ハン</t>
    </rPh>
    <rPh sb="2" eb="3">
      <t>バイ</t>
    </rPh>
    <rPh sb="4" eb="5">
      <t>ガク</t>
    </rPh>
    <phoneticPr fontId="5"/>
  </si>
  <si>
    <t>平成22年10月１日現在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</si>
  <si>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年　　　間</t>
    <rPh sb="0" eb="1">
      <t>ネン</t>
    </rPh>
    <rPh sb="4" eb="5">
      <t>カン</t>
    </rPh>
    <phoneticPr fontId="5"/>
  </si>
  <si>
    <t>商店数</t>
    <rPh sb="0" eb="2">
      <t>ショウテン</t>
    </rPh>
    <rPh sb="2" eb="3">
      <t>スウ</t>
    </rPh>
    <phoneticPr fontId="5"/>
  </si>
  <si>
    <t>従業者数</t>
    <rPh sb="0" eb="1">
      <t>ジュウ</t>
    </rPh>
    <rPh sb="1" eb="4">
      <t>ギョウシャスウ</t>
    </rPh>
    <phoneticPr fontId="5"/>
  </si>
  <si>
    <t>事業所数</t>
    <rPh sb="0" eb="3">
      <t>ジギョウショ</t>
    </rPh>
    <rPh sb="3" eb="4">
      <t>スウ</t>
    </rPh>
    <phoneticPr fontId="5"/>
  </si>
  <si>
    <t>国勢調査による人口</t>
    <rPh sb="0" eb="2">
      <t>コクセイ</t>
    </rPh>
    <rPh sb="2" eb="4">
      <t>チョウサ</t>
    </rPh>
    <rPh sb="7" eb="9">
      <t>ジンコウ</t>
    </rPh>
    <phoneticPr fontId="5"/>
  </si>
  <si>
    <t>企画部財政課</t>
    <rPh sb="0" eb="2">
      <t>キカク</t>
    </rPh>
    <rPh sb="2" eb="3">
      <t>ブ</t>
    </rPh>
    <rPh sb="3" eb="6">
      <t>ザイセイカ</t>
    </rPh>
    <phoneticPr fontId="5"/>
  </si>
  <si>
    <t>「工業統計調査報告」</t>
    <rPh sb="1" eb="3">
      <t>コウギョウ</t>
    </rPh>
    <rPh sb="3" eb="5">
      <t>トウケイ</t>
    </rPh>
    <rPh sb="5" eb="7">
      <t>チョウサ</t>
    </rPh>
    <rPh sb="7" eb="9">
      <t>ホウコク</t>
    </rPh>
    <phoneticPr fontId="5"/>
  </si>
  <si>
    <t>千円　</t>
    <rPh sb="0" eb="2">
      <t>センエン</t>
    </rPh>
    <phoneticPr fontId="5"/>
  </si>
  <si>
    <t>現　　　　在</t>
    <rPh sb="0" eb="1">
      <t>ウツツ</t>
    </rPh>
    <rPh sb="5" eb="6">
      <t>ザイ</t>
    </rPh>
    <phoneticPr fontId="5"/>
  </si>
  <si>
    <t>歳出</t>
    <rPh sb="0" eb="2">
      <t>サイシュツ</t>
    </rPh>
    <phoneticPr fontId="5"/>
  </si>
  <si>
    <t>歳入</t>
    <rPh sb="0" eb="2">
      <t>サイニュウ</t>
    </rPh>
    <phoneticPr fontId="5"/>
  </si>
  <si>
    <t>(当　　初)</t>
    <rPh sb="1" eb="2">
      <t>トウ</t>
    </rPh>
    <rPh sb="4" eb="5">
      <t>ハツ</t>
    </rPh>
    <phoneticPr fontId="5"/>
  </si>
  <si>
    <t>予　 算 　額</t>
    <rPh sb="0" eb="1">
      <t>ヨ</t>
    </rPh>
    <rPh sb="3" eb="4">
      <t>サン</t>
    </rPh>
    <rPh sb="6" eb="7">
      <t>ガク</t>
    </rPh>
    <phoneticPr fontId="5"/>
  </si>
  <si>
    <t>歳 入 歳 出 決 算 額</t>
    <rPh sb="0" eb="1">
      <t>サイ</t>
    </rPh>
    <rPh sb="2" eb="3">
      <t>ニュウ</t>
    </rPh>
    <rPh sb="4" eb="5">
      <t>サイ</t>
    </rPh>
    <rPh sb="6" eb="7">
      <t>デ</t>
    </rPh>
    <rPh sb="8" eb="9">
      <t>ケッ</t>
    </rPh>
    <rPh sb="10" eb="11">
      <t>サン</t>
    </rPh>
    <rPh sb="12" eb="13">
      <t>ガク</t>
    </rPh>
    <phoneticPr fontId="5"/>
  </si>
  <si>
    <t>普 通 会 計</t>
    <rPh sb="0" eb="1">
      <t>ススム</t>
    </rPh>
    <rPh sb="2" eb="3">
      <t>ツウ</t>
    </rPh>
    <rPh sb="4" eb="5">
      <t>カイ</t>
    </rPh>
    <rPh sb="6" eb="7">
      <t>ケイ</t>
    </rPh>
    <phoneticPr fontId="5"/>
  </si>
  <si>
    <t>出荷額等</t>
    <rPh sb="0" eb="2">
      <t>シュッカ</t>
    </rPh>
    <rPh sb="2" eb="3">
      <t>ガク</t>
    </rPh>
    <rPh sb="3" eb="4">
      <t>トウ</t>
    </rPh>
    <phoneticPr fontId="5"/>
  </si>
  <si>
    <t>製　造　品</t>
    <rPh sb="0" eb="1">
      <t>セイ</t>
    </rPh>
    <rPh sb="2" eb="3">
      <t>ヅクリ</t>
    </rPh>
    <rPh sb="4" eb="5">
      <t>ヒン</t>
    </rPh>
    <phoneticPr fontId="5"/>
  </si>
  <si>
    <t>工場数</t>
    <rPh sb="0" eb="2">
      <t>コウジョウ</t>
    </rPh>
    <rPh sb="2" eb="3">
      <t>スウ</t>
    </rPh>
    <phoneticPr fontId="5"/>
  </si>
  <si>
    <t>職員課</t>
    <rPh sb="0" eb="3">
      <t>ショクインカ</t>
    </rPh>
    <phoneticPr fontId="5"/>
  </si>
  <si>
    <t>総務部</t>
    <rPh sb="0" eb="2">
      <t>ソウム</t>
    </rPh>
    <rPh sb="2" eb="3">
      <t>ブ</t>
    </rPh>
    <phoneticPr fontId="5"/>
  </si>
  <si>
    <t>選挙管理委員会</t>
    <rPh sb="0" eb="2">
      <t>センキョ</t>
    </rPh>
    <rPh sb="2" eb="4">
      <t>カンリ</t>
    </rPh>
    <rPh sb="4" eb="7">
      <t>イインカイ</t>
    </rPh>
    <phoneticPr fontId="5"/>
  </si>
  <si>
    <t>区議会事務局</t>
    <rPh sb="0" eb="3">
      <t>クギカイ</t>
    </rPh>
    <rPh sb="3" eb="6">
      <t>ジムキョク</t>
    </rPh>
    <phoneticPr fontId="5"/>
  </si>
  <si>
    <t>区民部税務課</t>
    <rPh sb="0" eb="2">
      <t>クミン</t>
    </rPh>
    <rPh sb="2" eb="3">
      <t>ブ</t>
    </rPh>
    <rPh sb="3" eb="6">
      <t>ゼイムカ</t>
    </rPh>
    <phoneticPr fontId="5"/>
  </si>
  <si>
    <t>児童数</t>
    <rPh sb="0" eb="2">
      <t>ジドウ</t>
    </rPh>
    <rPh sb="2" eb="3">
      <t>スウ</t>
    </rPh>
    <phoneticPr fontId="5"/>
  </si>
  <si>
    <t>小学校数</t>
    <rPh sb="0" eb="3">
      <t>ショウガッコウ</t>
    </rPh>
    <rPh sb="3" eb="4">
      <t>スウ</t>
    </rPh>
    <phoneticPr fontId="5"/>
  </si>
  <si>
    <t>４月１日</t>
    <rPh sb="1" eb="2">
      <t>ガツ</t>
    </rPh>
    <rPh sb="3" eb="4">
      <t>ニチ</t>
    </rPh>
    <phoneticPr fontId="5"/>
  </si>
  <si>
    <t>９月２日</t>
    <rPh sb="1" eb="2">
      <t>ガツ</t>
    </rPh>
    <rPh sb="3" eb="4">
      <t>ニチ</t>
    </rPh>
    <phoneticPr fontId="5"/>
  </si>
  <si>
    <t>登録者数</t>
    <rPh sb="0" eb="2">
      <t>トウロク</t>
    </rPh>
    <rPh sb="2" eb="3">
      <t>シャ</t>
    </rPh>
    <rPh sb="3" eb="4">
      <t>スウ</t>
    </rPh>
    <phoneticPr fontId="5"/>
  </si>
  <si>
    <t>(条例定数)</t>
    <rPh sb="1" eb="3">
      <t>ジョウレイ</t>
    </rPh>
    <rPh sb="3" eb="5">
      <t>テイスウ</t>
    </rPh>
    <phoneticPr fontId="5"/>
  </si>
  <si>
    <t>収入額</t>
    <rPh sb="0" eb="2">
      <t>シュウニュウ</t>
    </rPh>
    <rPh sb="2" eb="3">
      <t>ガク</t>
    </rPh>
    <phoneticPr fontId="5"/>
  </si>
  <si>
    <t>公立小学校数および児童数</t>
    <rPh sb="0" eb="2">
      <t>コウリツ</t>
    </rPh>
    <rPh sb="2" eb="5">
      <t>ショウガッコウ</t>
    </rPh>
    <rPh sb="5" eb="6">
      <t>スウ</t>
    </rPh>
    <rPh sb="9" eb="11">
      <t>ジドウ</t>
    </rPh>
    <rPh sb="11" eb="12">
      <t>スウ</t>
    </rPh>
    <phoneticPr fontId="5"/>
  </si>
  <si>
    <t>職員数</t>
    <rPh sb="0" eb="3">
      <t>ショクインスウ</t>
    </rPh>
    <phoneticPr fontId="5"/>
  </si>
  <si>
    <t>選挙人名簿</t>
    <rPh sb="0" eb="2">
      <t>センキョ</t>
    </rPh>
    <rPh sb="2" eb="3">
      <t>ニン</t>
    </rPh>
    <rPh sb="3" eb="5">
      <t>メイボ</t>
    </rPh>
    <phoneticPr fontId="5"/>
  </si>
  <si>
    <t>区議会議員数</t>
    <rPh sb="0" eb="3">
      <t>クギカイ</t>
    </rPh>
    <rPh sb="3" eb="5">
      <t>ギイン</t>
    </rPh>
    <rPh sb="5" eb="6">
      <t>スウ</t>
    </rPh>
    <phoneticPr fontId="5"/>
  </si>
  <si>
    <t>特別区税</t>
    <rPh sb="0" eb="3">
      <t>トクベツク</t>
    </rPh>
    <rPh sb="3" eb="4">
      <t>ゼイ</t>
    </rPh>
    <phoneticPr fontId="5"/>
  </si>
  <si>
    <t>国保年金課</t>
    <rPh sb="0" eb="2">
      <t>コクホ</t>
    </rPh>
    <rPh sb="2" eb="4">
      <t>ネンキン</t>
    </rPh>
    <rPh sb="4" eb="5">
      <t>カ</t>
    </rPh>
    <phoneticPr fontId="5"/>
  </si>
  <si>
    <t>「東京都統計年鑑」</t>
    <rPh sb="1" eb="4">
      <t>トウキョウト</t>
    </rPh>
    <rPh sb="4" eb="6">
      <t>トウケイ</t>
    </rPh>
    <rPh sb="6" eb="8">
      <t>ネンカン</t>
    </rPh>
    <phoneticPr fontId="5"/>
  </si>
  <si>
    <t>区　民　部</t>
    <rPh sb="0" eb="1">
      <t>ク</t>
    </rPh>
    <rPh sb="2" eb="3">
      <t>タミ</t>
    </rPh>
    <rPh sb="4" eb="5">
      <t>ブ</t>
    </rPh>
    <phoneticPr fontId="5"/>
  </si>
  <si>
    <t>病院</t>
    <rPh sb="0" eb="2">
      <t>ビョウイン</t>
    </rPh>
    <phoneticPr fontId="5"/>
  </si>
  <si>
    <t>３月31日</t>
    <rPh sb="1" eb="2">
      <t>ガツ</t>
    </rPh>
    <rPh sb="4" eb="5">
      <t>ニチ</t>
    </rPh>
    <phoneticPr fontId="5"/>
  </si>
  <si>
    <t>生徒数</t>
    <rPh sb="0" eb="3">
      <t>セイトスウ</t>
    </rPh>
    <phoneticPr fontId="5"/>
  </si>
  <si>
    <t>中学校数</t>
    <rPh sb="0" eb="1">
      <t>チュウ</t>
    </rPh>
    <rPh sb="1" eb="3">
      <t>ガッコウ</t>
    </rPh>
    <rPh sb="3" eb="4">
      <t>スウ</t>
    </rPh>
    <phoneticPr fontId="5"/>
  </si>
  <si>
    <t>歯　科
診療所</t>
    <rPh sb="0" eb="1">
      <t>ハ</t>
    </rPh>
    <rPh sb="2" eb="3">
      <t>カ</t>
    </rPh>
    <rPh sb="4" eb="6">
      <t>シンリョウ</t>
    </rPh>
    <rPh sb="6" eb="7">
      <t>ジョ</t>
    </rPh>
    <phoneticPr fontId="5"/>
  </si>
  <si>
    <t>一　般
診療所</t>
    <rPh sb="0" eb="1">
      <t>イチ</t>
    </rPh>
    <rPh sb="2" eb="3">
      <t>ハン</t>
    </rPh>
    <rPh sb="4" eb="7">
      <t>シンリョウジョ</t>
    </rPh>
    <phoneticPr fontId="5"/>
  </si>
  <si>
    <t>加入者数</t>
    <rPh sb="0" eb="3">
      <t>カニュウシャ</t>
    </rPh>
    <rPh sb="3" eb="4">
      <t>スウ</t>
    </rPh>
    <phoneticPr fontId="5"/>
  </si>
  <si>
    <t>被保険者数</t>
    <rPh sb="0" eb="4">
      <t>ヒホケンシャ</t>
    </rPh>
    <rPh sb="4" eb="5">
      <t>スウ</t>
    </rPh>
    <phoneticPr fontId="5"/>
  </si>
  <si>
    <t>(拠出年金)</t>
    <rPh sb="1" eb="2">
      <t>キョ</t>
    </rPh>
    <rPh sb="2" eb="3">
      <t>シュツ</t>
    </rPh>
    <rPh sb="3" eb="5">
      <t>ネンキン</t>
    </rPh>
    <phoneticPr fontId="5"/>
  </si>
  <si>
    <t>第１号</t>
    <rPh sb="0" eb="1">
      <t>ダイ</t>
    </rPh>
    <rPh sb="2" eb="3">
      <t>ゴウ</t>
    </rPh>
    <phoneticPr fontId="5"/>
  </si>
  <si>
    <t>加入世帯数</t>
    <rPh sb="0" eb="2">
      <t>カニュウ</t>
    </rPh>
    <rPh sb="2" eb="5">
      <t>セタイスウ</t>
    </rPh>
    <phoneticPr fontId="5"/>
  </si>
  <si>
    <t>医療施設数</t>
    <rPh sb="0" eb="2">
      <t>イリョウ</t>
    </rPh>
    <rPh sb="2" eb="4">
      <t>シセツ</t>
    </rPh>
    <rPh sb="4" eb="5">
      <t>スウ</t>
    </rPh>
    <phoneticPr fontId="5"/>
  </si>
  <si>
    <t>国民年金</t>
    <rPh sb="0" eb="2">
      <t>コクミン</t>
    </rPh>
    <rPh sb="2" eb="4">
      <t>ネンキン</t>
    </rPh>
    <phoneticPr fontId="5"/>
  </si>
  <si>
    <t>介護保険</t>
    <rPh sb="0" eb="2">
      <t>カイゴ</t>
    </rPh>
    <rPh sb="2" eb="4">
      <t>ホケン</t>
    </rPh>
    <phoneticPr fontId="5"/>
  </si>
  <si>
    <t>国民健康保険</t>
    <rPh sb="0" eb="2">
      <t>コクミン</t>
    </rPh>
    <rPh sb="2" eb="4">
      <t>ケンコウ</t>
    </rPh>
    <rPh sb="4" eb="6">
      <t>ホケン</t>
    </rPh>
    <phoneticPr fontId="5"/>
  </si>
  <si>
    <t>公立中学校数および生徒数</t>
    <rPh sb="0" eb="2">
      <t>コウリツ</t>
    </rPh>
    <rPh sb="2" eb="5">
      <t>チュウガッコウ</t>
    </rPh>
    <rPh sb="5" eb="6">
      <t>スウ</t>
    </rPh>
    <rPh sb="9" eb="12">
      <t>セイトスウ</t>
    </rPh>
    <phoneticPr fontId="5"/>
  </si>
  <si>
    <t>「警視庁の統計」</t>
    <rPh sb="1" eb="4">
      <t>ケイシチョウ</t>
    </rPh>
    <rPh sb="5" eb="7">
      <t>トウケイ</t>
    </rPh>
    <phoneticPr fontId="5"/>
  </si>
  <si>
    <t>ｍ　</t>
    <phoneticPr fontId="5"/>
  </si>
  <si>
    <t>平成24年</t>
    <rPh sb="0" eb="2">
      <t>ヘイセイ</t>
    </rPh>
    <rPh sb="4" eb="5">
      <t>ネン</t>
    </rPh>
    <phoneticPr fontId="5"/>
  </si>
  <si>
    <t>発生件数</t>
    <rPh sb="0" eb="2">
      <t>ハッセイ</t>
    </rPh>
    <rPh sb="2" eb="4">
      <t>ケンスウ</t>
    </rPh>
    <phoneticPr fontId="5"/>
  </si>
  <si>
    <t>件　　　　数</t>
    <rPh sb="0" eb="1">
      <t>ケン</t>
    </rPh>
    <rPh sb="5" eb="6">
      <t>スウ</t>
    </rPh>
    <phoneticPr fontId="5"/>
  </si>
  <si>
    <t>住　宅　数</t>
    <rPh sb="0" eb="1">
      <t>ジュウ</t>
    </rPh>
    <rPh sb="2" eb="3">
      <t>タク</t>
    </rPh>
    <rPh sb="4" eb="5">
      <t>スウ</t>
    </rPh>
    <phoneticPr fontId="5"/>
  </si>
  <si>
    <t>交通事故</t>
    <rPh sb="0" eb="2">
      <t>コウツウ</t>
    </rPh>
    <rPh sb="2" eb="4">
      <t>ジコ</t>
    </rPh>
    <phoneticPr fontId="5"/>
  </si>
  <si>
    <t>火災発生</t>
    <rPh sb="0" eb="2">
      <t>カサイ</t>
    </rPh>
    <rPh sb="2" eb="4">
      <t>ハッセイ</t>
    </rPh>
    <phoneticPr fontId="5"/>
  </si>
  <si>
    <t>着工新設</t>
    <rPh sb="0" eb="2">
      <t>チャッコウ</t>
    </rPh>
    <rPh sb="2" eb="4">
      <t>シンセツ</t>
    </rPh>
    <phoneticPr fontId="5"/>
  </si>
  <si>
    <t>公共賃貸</t>
    <rPh sb="0" eb="2">
      <t>コウキョウ</t>
    </rPh>
    <rPh sb="2" eb="4">
      <t>チンタイ</t>
    </rPh>
    <phoneticPr fontId="5"/>
  </si>
  <si>
    <t>公道の延長</t>
    <rPh sb="0" eb="2">
      <t>コウドウ</t>
    </rPh>
    <rPh sb="3" eb="5">
      <t>エンチョウ</t>
    </rPh>
    <phoneticPr fontId="5"/>
  </si>
  <si>
    <t>各区の面積、人口等の一覧</t>
    <rPh sb="0" eb="2">
      <t>カクク</t>
    </rPh>
    <rPh sb="3" eb="5">
      <t>メンセキ</t>
    </rPh>
    <rPh sb="6" eb="9">
      <t>ジンコウトウ</t>
    </rPh>
    <rPh sb="10" eb="12">
      <t>イチラン</t>
    </rPh>
    <phoneticPr fontId="5"/>
  </si>
  <si>
    <t>○の数字は、23区中の順位である。（上位３区と練馬区の順位のみ表示した）</t>
    <rPh sb="2" eb="4">
      <t>スウジ</t>
    </rPh>
    <rPh sb="8" eb="9">
      <t>ク</t>
    </rPh>
    <rPh sb="9" eb="10">
      <t>チュウ</t>
    </rPh>
    <rPh sb="11" eb="13">
      <t>ジュンイ</t>
    </rPh>
    <rPh sb="18" eb="20">
      <t>ジョウイ</t>
    </rPh>
    <rPh sb="21" eb="22">
      <t>ク</t>
    </rPh>
    <rPh sb="23" eb="26">
      <t>ネリマク</t>
    </rPh>
    <rPh sb="27" eb="29">
      <t>ジュンイ</t>
    </rPh>
    <rPh sb="31" eb="33">
      <t>ヒョウジ</t>
    </rPh>
    <phoneticPr fontId="5"/>
  </si>
  <si>
    <t>練馬消防署</t>
    <rPh sb="0" eb="2">
      <t>ネリマ</t>
    </rPh>
    <rPh sb="2" eb="5">
      <t>ショウボウショ</t>
    </rPh>
    <phoneticPr fontId="5"/>
  </si>
  <si>
    <t>事　　務　　局</t>
    <rPh sb="0" eb="1">
      <t>ジ</t>
    </rPh>
    <rPh sb="3" eb="4">
      <t>ツトム</t>
    </rPh>
    <rPh sb="6" eb="7">
      <t>キョク</t>
    </rPh>
    <phoneticPr fontId="5"/>
  </si>
  <si>
    <t>平成26年度</t>
    <rPh sb="0" eb="2">
      <t>ヘイセイ</t>
    </rPh>
    <rPh sb="4" eb="6">
      <t>ネンド</t>
    </rPh>
    <phoneticPr fontId="5"/>
  </si>
  <si>
    <t>平成26年</t>
    <rPh sb="0" eb="2">
      <t>ヘイセイ</t>
    </rPh>
    <rPh sb="4" eb="5">
      <t>ネン</t>
    </rPh>
    <phoneticPr fontId="5"/>
  </si>
  <si>
    <t>２月１日</t>
    <rPh sb="1" eb="2">
      <t>ガツ</t>
    </rPh>
    <rPh sb="3" eb="4">
      <t>ニチ</t>
    </rPh>
    <phoneticPr fontId="5"/>
  </si>
  <si>
    <t>「経済センサス-
活動調査報告」</t>
    <rPh sb="1" eb="3">
      <t>ケイザイ</t>
    </rPh>
    <rPh sb="9" eb="11">
      <t>カツドウ</t>
    </rPh>
    <rPh sb="11" eb="13">
      <t>チョウサ</t>
    </rPh>
    <rPh sb="13" eb="15">
      <t>ホウコク</t>
    </rPh>
    <phoneticPr fontId="5"/>
  </si>
  <si>
    <t>計</t>
    <rPh sb="0" eb="1">
      <t>ケイ</t>
    </rPh>
    <phoneticPr fontId="5"/>
  </si>
  <si>
    <t>計</t>
    <rPh sb="0" eb="1">
      <t>ケイ</t>
    </rPh>
    <phoneticPr fontId="5"/>
  </si>
  <si>
    <t>都市公園数</t>
    <rPh sb="0" eb="2">
      <t>トシ</t>
    </rPh>
    <rPh sb="2" eb="4">
      <t>コウエン</t>
    </rPh>
    <rPh sb="4" eb="5">
      <t>スウ</t>
    </rPh>
    <phoneticPr fontId="5"/>
  </si>
  <si>
    <t>平成25年</t>
    <rPh sb="0" eb="2">
      <t>ヘイセイ</t>
    </rPh>
    <rPh sb="4" eb="5">
      <t>ネン</t>
    </rPh>
    <phoneticPr fontId="5"/>
  </si>
  <si>
    <r>
      <t>　　勢　　一　　覧　　</t>
    </r>
    <r>
      <rPr>
        <sz val="10"/>
        <rFont val="ＭＳ ゴシック"/>
        <family val="3"/>
        <charset val="128"/>
      </rPr>
      <t>(つ　　づ　　き)</t>
    </r>
    <rPh sb="2" eb="3">
      <t>セイ</t>
    </rPh>
    <rPh sb="5" eb="6">
      <t>イチ</t>
    </rPh>
    <rPh sb="8" eb="9">
      <t>ラン</t>
    </rPh>
    <phoneticPr fontId="5"/>
  </si>
  <si>
    <r>
      <t>　勢　　一　　覧　　</t>
    </r>
    <r>
      <rPr>
        <sz val="10"/>
        <rFont val="ＭＳ ゴシック"/>
        <family val="3"/>
        <charset val="128"/>
      </rPr>
      <t>(つ　　づ　　き)</t>
    </r>
    <rPh sb="1" eb="2">
      <t>ゼイ</t>
    </rPh>
    <rPh sb="4" eb="5">
      <t>イッ</t>
    </rPh>
    <rPh sb="7" eb="8">
      <t>ラン</t>
    </rPh>
    <phoneticPr fontId="5"/>
  </si>
  <si>
    <t>学務課</t>
    <rPh sb="0" eb="3">
      <t>ガクムカ</t>
    </rPh>
    <phoneticPr fontId="5"/>
  </si>
  <si>
    <t>教　育　振　興　部</t>
    <rPh sb="0" eb="1">
      <t>キョウ</t>
    </rPh>
    <rPh sb="2" eb="3">
      <t>イク</t>
    </rPh>
    <rPh sb="4" eb="5">
      <t>オサム</t>
    </rPh>
    <rPh sb="6" eb="7">
      <t>キョウ</t>
    </rPh>
    <rPh sb="8" eb="9">
      <t>ブ</t>
    </rPh>
    <phoneticPr fontId="5"/>
  </si>
  <si>
    <t>面積は境界未定の地域を含めた値である。また、平成26年10月1日現在の値（計測方法変更後、表４参照）とは異なる。</t>
    <rPh sb="0" eb="2">
      <t>メンセキ</t>
    </rPh>
    <rPh sb="3" eb="5">
      <t>キョウカイ</t>
    </rPh>
    <rPh sb="5" eb="7">
      <t>ミテイ</t>
    </rPh>
    <rPh sb="8" eb="10">
      <t>チイキ</t>
    </rPh>
    <rPh sb="11" eb="12">
      <t>フク</t>
    </rPh>
    <rPh sb="14" eb="15">
      <t>アタイ</t>
    </rPh>
    <rPh sb="22" eb="24">
      <t>ヘイセイ</t>
    </rPh>
    <rPh sb="26" eb="27">
      <t>ネン</t>
    </rPh>
    <rPh sb="29" eb="30">
      <t>ガツ</t>
    </rPh>
    <rPh sb="31" eb="34">
      <t>ニチゲンザイ</t>
    </rPh>
    <rPh sb="35" eb="36">
      <t>アタイ</t>
    </rPh>
    <rPh sb="37" eb="39">
      <t>ケイソク</t>
    </rPh>
    <rPh sb="39" eb="41">
      <t>ホウホウ</t>
    </rPh>
    <rPh sb="41" eb="43">
      <t>ヘンコウ</t>
    </rPh>
    <rPh sb="43" eb="44">
      <t>ゴ</t>
    </rPh>
    <rPh sb="45" eb="46">
      <t>ヒョウ</t>
    </rPh>
    <rPh sb="47" eb="49">
      <t>サンショウ</t>
    </rPh>
    <rPh sb="52" eb="53">
      <t>コト</t>
    </rPh>
    <phoneticPr fontId="5"/>
  </si>
  <si>
    <t>｢国土地理院　
全国都道府県市区町村別面積調｣</t>
    <rPh sb="1" eb="3">
      <t>コクド</t>
    </rPh>
    <rPh sb="3" eb="5">
      <t>チリ</t>
    </rPh>
    <rPh sb="5" eb="6">
      <t>イン</t>
    </rPh>
    <rPh sb="8" eb="10">
      <t>ゼンコク</t>
    </rPh>
    <rPh sb="10" eb="14">
      <t>トドウフケン</t>
    </rPh>
    <rPh sb="14" eb="16">
      <t>シク</t>
    </rPh>
    <rPh sb="16" eb="18">
      <t>チョウソン</t>
    </rPh>
    <rPh sb="18" eb="19">
      <t>ベツ</t>
    </rPh>
    <rPh sb="19" eb="21">
      <t>メンセキ</t>
    </rPh>
    <rPh sb="21" eb="22">
      <t>チョウ</t>
    </rPh>
    <phoneticPr fontId="5"/>
  </si>
  <si>
    <t>平成24年10月１日現在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</si>
  <si>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平成27年</t>
    <rPh sb="0" eb="2">
      <t>ヘイセイ</t>
    </rPh>
    <rPh sb="4" eb="5">
      <t>ネン</t>
    </rPh>
    <phoneticPr fontId="5"/>
  </si>
  <si>
    <t>平成27年10月１日現在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5"/>
  </si>
  <si>
    <t>平成27年度</t>
    <rPh sb="0" eb="2">
      <t>ヘイセイ</t>
    </rPh>
    <rPh sb="4" eb="6">
      <t>ネンド</t>
    </rPh>
    <phoneticPr fontId="5"/>
  </si>
  <si>
    <t>平成26年度普通会計</t>
    <rPh sb="0" eb="2">
      <t>ヘイセイ</t>
    </rPh>
    <rPh sb="4" eb="6">
      <t>ネンド</t>
    </rPh>
    <rPh sb="6" eb="8">
      <t>フツウ</t>
    </rPh>
    <rPh sb="8" eb="10">
      <t>カイケイ</t>
    </rPh>
    <phoneticPr fontId="5"/>
  </si>
  <si>
    <t>平成27年５月１日現在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5"/>
  </si>
  <si>
    <t>表227　　特　　　別　　　区　　　勢　　　一　　　覧</t>
    <rPh sb="0" eb="1">
      <t>ヒョウ</t>
    </rPh>
    <rPh sb="6" eb="7">
      <t>トク</t>
    </rPh>
    <rPh sb="10" eb="11">
      <t>ベツ</t>
    </rPh>
    <rPh sb="14" eb="15">
      <t>ク</t>
    </rPh>
    <rPh sb="18" eb="19">
      <t>セイ</t>
    </rPh>
    <rPh sb="22" eb="23">
      <t>イチ</t>
    </rPh>
    <rPh sb="26" eb="27">
      <t>ラン</t>
    </rPh>
    <phoneticPr fontId="5"/>
  </si>
  <si>
    <t>表227　 特　　別　　区　　</t>
    <rPh sb="6" eb="7">
      <t>トク</t>
    </rPh>
    <rPh sb="9" eb="10">
      <t>ベツ</t>
    </rPh>
    <rPh sb="12" eb="13">
      <t>ク</t>
    </rPh>
    <phoneticPr fontId="5"/>
  </si>
  <si>
    <r>
      <t>表227　 特　別　区　勢　一　覧　</t>
    </r>
    <r>
      <rPr>
        <sz val="10"/>
        <rFont val="ＭＳ ゴシック"/>
        <family val="3"/>
        <charset val="128"/>
      </rPr>
      <t>(つ　づ　き)</t>
    </r>
    <rPh sb="6" eb="7">
      <t>トク</t>
    </rPh>
    <rPh sb="8" eb="9">
      <t>ベツ</t>
    </rPh>
    <rPh sb="10" eb="11">
      <t>ク</t>
    </rPh>
    <rPh sb="12" eb="13">
      <t>セイ</t>
    </rPh>
    <rPh sb="14" eb="15">
      <t>イチ</t>
    </rPh>
    <rPh sb="16" eb="17">
      <t>ラン</t>
    </rPh>
    <phoneticPr fontId="5"/>
  </si>
  <si>
    <t>15</t>
    <phoneticPr fontId="4"/>
  </si>
  <si>
    <t>特別区勢一覧</t>
    <phoneticPr fontId="4"/>
  </si>
  <si>
    <t xml:space="preserve">高齢施策担当部
</t>
    <rPh sb="2" eb="4">
      <t>シサク</t>
    </rPh>
    <rPh sb="4" eb="7">
      <t>タントウブ</t>
    </rPh>
    <phoneticPr fontId="5"/>
  </si>
  <si>
    <t>介護保険課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</si>
</sst>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¥&quot;#,##0;[Red]&quot;¥&quot;\-#,##0"/>
    <numFmt numFmtId="176" formatCode="&quot;特別区勢等一覧　&quot;#"/>
    <numFmt numFmtId="177" formatCode="#&quot;　労働・融資&quot;"/>
    <numFmt numFmtId="178" formatCode="#&quot;　特別区勢等一覧&quot;"/>
    <numFmt numFmtId="179" formatCode="0_);\(0\)"/>
    <numFmt numFmtId="180" formatCode="#,##0\ ;&quot;△&quot;#,##0\ ;&quot;－ &quot;"/>
    <numFmt numFmtId="181" formatCode="##.#0\ ;&quot;△&quot;##.#0\ ;&quot;－ &quot;"/>
    <numFmt numFmtId="182" formatCode="&quot;労働・融資　&quot;#"/>
    <numFmt numFmtId="183" formatCode="#,##0\ ;&quot;△ &quot;#,##0\ ;&quot;－&quot;"/>
    <numFmt numFmtId="184" formatCode="&quot;特別区勢一覧　&quot;#"/>
    <numFmt numFmtId="185" formatCode="#&quot;　特別区勢一覧&quot;"/>
    <numFmt numFmtId="186" formatCode="&quot;（&quot;#&quot;）&quot;"/>
  </numFmts>
  <fonts count="36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24"/>
      <color theme="1"/>
      <name val="ＭＳ Ｐゴシック"/>
      <family val="3"/>
      <charset val="128"/>
      <scheme val="minor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26"/>
      <color theme="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3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8.6"/>
      <name val="ＭＳ 明朝"/>
      <family val="1"/>
      <charset val="128"/>
    </font>
    <font>
      <b/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3" fillId="0" borderId="0"/>
    <xf numFmtId="0" fontId="2" fillId="0" borderId="0">
      <alignment vertical="center"/>
    </xf>
    <xf numFmtId="6" fontId="6" fillId="0" borderId="0" applyFont="0" applyFill="0" applyBorder="0" applyAlignment="0" applyProtection="0"/>
    <xf numFmtId="0" fontId="2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</cellStyleXfs>
  <cellXfs count="202">
    <xf numFmtId="0" fontId="0" fillId="0" borderId="0" xfId="0"/>
    <xf numFmtId="177" fontId="7" fillId="0" borderId="0" xfId="0" applyNumberFormat="1" applyFont="1" applyAlignment="1">
      <alignment vertical="top"/>
    </xf>
    <xf numFmtId="49" fontId="9" fillId="0" borderId="0" xfId="0" applyNumberFormat="1" applyFont="1" applyFill="1" applyBorder="1" applyAlignment="1">
      <alignment vertical="center"/>
    </xf>
    <xf numFmtId="0" fontId="0" fillId="0" borderId="0" xfId="0" applyFont="1"/>
    <xf numFmtId="0" fontId="0" fillId="0" borderId="0" xfId="0" applyFont="1" applyBorder="1"/>
    <xf numFmtId="186" fontId="0" fillId="0" borderId="0" xfId="0" applyNumberFormat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ont="1" applyFill="1" applyBorder="1"/>
    <xf numFmtId="0" fontId="12" fillId="0" borderId="0" xfId="8" applyFont="1" applyFill="1" applyBorder="1" applyAlignment="1">
      <alignment vertical="center" textRotation="255"/>
    </xf>
    <xf numFmtId="0" fontId="13" fillId="0" borderId="0" xfId="0" applyFont="1" applyFill="1" applyBorder="1" applyAlignment="1">
      <alignment vertical="center" textRotation="255"/>
    </xf>
    <xf numFmtId="0" fontId="1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justifyLastLine="1"/>
    </xf>
    <xf numFmtId="0" fontId="15" fillId="0" borderId="0" xfId="0" applyFont="1" applyFill="1" applyBorder="1" applyAlignment="1">
      <alignment justifyLastLine="1"/>
    </xf>
    <xf numFmtId="0" fontId="0" fillId="0" borderId="0" xfId="0" applyFont="1" applyFill="1" applyBorder="1" applyAlignment="1">
      <alignment vertical="center" wrapText="1" justifyLastLine="1"/>
    </xf>
    <xf numFmtId="0" fontId="16" fillId="0" borderId="0" xfId="0" applyFont="1" applyFill="1" applyBorder="1" applyAlignment="1">
      <alignment vertical="center" wrapText="1" justifyLastLine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/>
    <xf numFmtId="0" fontId="12" fillId="0" borderId="0" xfId="0" applyFont="1" applyFill="1" applyBorder="1" applyAlignment="1">
      <alignment vertical="distributed" textRotation="255" wrapText="1" indent="4"/>
    </xf>
    <xf numFmtId="0" fontId="13" fillId="0" borderId="0" xfId="0" applyFont="1" applyFill="1" applyBorder="1" applyAlignment="1">
      <alignment vertical="distributed" textRotation="255" indent="4"/>
    </xf>
    <xf numFmtId="0" fontId="14" fillId="0" borderId="1" xfId="0" applyFont="1" applyFill="1" applyBorder="1" applyAlignment="1">
      <alignment vertical="center"/>
    </xf>
    <xf numFmtId="0" fontId="19" fillId="0" borderId="0" xfId="0" applyFont="1" applyFill="1" applyBorder="1" applyAlignment="1"/>
    <xf numFmtId="0" fontId="12" fillId="0" borderId="0" xfId="0" applyFont="1" applyFill="1" applyBorder="1" applyAlignment="1">
      <alignment vertical="distributed" textRotation="255" wrapText="1" justifyLastLine="1"/>
    </xf>
    <xf numFmtId="0" fontId="13" fillId="0" borderId="0" xfId="0" applyFont="1" applyFill="1" applyBorder="1" applyAlignment="1">
      <alignment vertical="distributed" textRotation="255" justifyLastLine="1"/>
    </xf>
    <xf numFmtId="0" fontId="12" fillId="0" borderId="0" xfId="0" applyFont="1" applyFill="1" applyBorder="1" applyAlignment="1">
      <alignment vertical="center" textRotation="255" wrapText="1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180" fontId="0" fillId="0" borderId="0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9" applyFont="1" applyFill="1" applyBorder="1" applyAlignment="1">
      <alignment vertical="center"/>
    </xf>
    <xf numFmtId="0" fontId="16" fillId="0" borderId="0" xfId="9" applyFont="1" applyFill="1" applyBorder="1" applyAlignment="1">
      <alignment vertical="center" wrapText="1" justifyLastLine="1"/>
    </xf>
    <xf numFmtId="0" fontId="3" fillId="0" borderId="0" xfId="9" applyFont="1" applyFill="1" applyBorder="1" applyAlignment="1">
      <alignment vertical="top"/>
    </xf>
    <xf numFmtId="0" fontId="3" fillId="0" borderId="0" xfId="9" applyFont="1" applyBorder="1"/>
    <xf numFmtId="0" fontId="3" fillId="0" borderId="0" xfId="9" applyFont="1" applyFill="1" applyBorder="1"/>
    <xf numFmtId="0" fontId="23" fillId="0" borderId="0" xfId="0" applyFont="1"/>
    <xf numFmtId="178" fontId="22" fillId="0" borderId="0" xfId="0" applyNumberFormat="1" applyFont="1" applyAlignment="1">
      <alignment horizontal="left" vertical="top"/>
    </xf>
    <xf numFmtId="0" fontId="23" fillId="0" borderId="2" xfId="0" applyFont="1" applyBorder="1"/>
    <xf numFmtId="0" fontId="23" fillId="0" borderId="16" xfId="0" applyFont="1" applyBorder="1"/>
    <xf numFmtId="0" fontId="23" fillId="0" borderId="15" xfId="0" applyFont="1" applyBorder="1"/>
    <xf numFmtId="0" fontId="23" fillId="0" borderId="14" xfId="0" applyFont="1" applyBorder="1"/>
    <xf numFmtId="0" fontId="23" fillId="0" borderId="5" xfId="0" applyFont="1" applyBorder="1"/>
    <xf numFmtId="0" fontId="23" fillId="0" borderId="9" xfId="0" applyFont="1" applyBorder="1"/>
    <xf numFmtId="0" fontId="23" fillId="0" borderId="10" xfId="0" applyFont="1" applyBorder="1"/>
    <xf numFmtId="0" fontId="23" fillId="0" borderId="13" xfId="0" applyFont="1" applyBorder="1"/>
    <xf numFmtId="0" fontId="23" fillId="0" borderId="12" xfId="0" applyFont="1" applyBorder="1"/>
    <xf numFmtId="0" fontId="23" fillId="0" borderId="11" xfId="0" applyFont="1" applyBorder="1"/>
    <xf numFmtId="0" fontId="9" fillId="0" borderId="0" xfId="0" applyFont="1" applyAlignment="1">
      <alignment horizontal="right" vertical="center"/>
    </xf>
    <xf numFmtId="0" fontId="23" fillId="0" borderId="6" xfId="0" applyFont="1" applyBorder="1"/>
    <xf numFmtId="180" fontId="26" fillId="0" borderId="0" xfId="0" applyNumberFormat="1" applyFont="1" applyAlignment="1">
      <alignment vertical="center"/>
    </xf>
    <xf numFmtId="180" fontId="9" fillId="0" borderId="0" xfId="0" applyNumberFormat="1" applyFont="1" applyAlignment="1">
      <alignment vertical="center"/>
    </xf>
    <xf numFmtId="0" fontId="28" fillId="3" borderId="6" xfId="0" applyFont="1" applyFill="1" applyBorder="1"/>
    <xf numFmtId="0" fontId="23" fillId="0" borderId="0" xfId="0" applyFont="1" applyBorder="1"/>
    <xf numFmtId="0" fontId="23" fillId="0" borderId="27" xfId="0" applyFont="1" applyBorder="1"/>
    <xf numFmtId="0" fontId="23" fillId="0" borderId="4" xfId="0" applyFont="1" applyBorder="1"/>
    <xf numFmtId="0" fontId="23" fillId="0" borderId="29" xfId="0" applyFont="1" applyBorder="1"/>
    <xf numFmtId="0" fontId="30" fillId="0" borderId="0" xfId="0" applyFont="1"/>
    <xf numFmtId="176" fontId="22" fillId="0" borderId="0" xfId="0" applyNumberFormat="1" applyFont="1" applyAlignment="1">
      <alignment horizontal="right" vertical="top"/>
    </xf>
    <xf numFmtId="0" fontId="23" fillId="0" borderId="8" xfId="0" applyFont="1" applyBorder="1"/>
    <xf numFmtId="0" fontId="23" fillId="0" borderId="0" xfId="0" applyFont="1" applyBorder="1" applyAlignment="1">
      <alignment horizontal="distributed" vertical="center"/>
    </xf>
    <xf numFmtId="0" fontId="28" fillId="3" borderId="5" xfId="0" applyFont="1" applyFill="1" applyBorder="1"/>
    <xf numFmtId="0" fontId="9" fillId="0" borderId="14" xfId="0" applyFont="1" applyBorder="1" applyAlignment="1">
      <alignment horizontal="center" vertical="center" justifyLastLine="1"/>
    </xf>
    <xf numFmtId="0" fontId="23" fillId="0" borderId="3" xfId="0" applyFont="1" applyBorder="1"/>
    <xf numFmtId="178" fontId="22" fillId="0" borderId="0" xfId="0" applyNumberFormat="1" applyFont="1" applyAlignment="1">
      <alignment vertical="top"/>
    </xf>
    <xf numFmtId="0" fontId="23" fillId="0" borderId="0" xfId="0" applyFont="1" applyFill="1" applyBorder="1"/>
    <xf numFmtId="0" fontId="23" fillId="0" borderId="2" xfId="0" applyFont="1" applyFill="1" applyBorder="1"/>
    <xf numFmtId="0" fontId="23" fillId="0" borderId="1" xfId="0" applyFont="1" applyBorder="1"/>
    <xf numFmtId="0" fontId="23" fillId="0" borderId="28" xfId="0" applyFont="1" applyBorder="1"/>
    <xf numFmtId="49" fontId="9" fillId="0" borderId="5" xfId="0" applyNumberFormat="1" applyFont="1" applyBorder="1" applyAlignment="1">
      <alignment horizontal="distributed" vertical="center" justifyLastLine="1"/>
    </xf>
    <xf numFmtId="0" fontId="23" fillId="0" borderId="9" xfId="0" applyFont="1" applyFill="1" applyBorder="1"/>
    <xf numFmtId="0" fontId="9" fillId="0" borderId="0" xfId="0" applyFont="1" applyAlignment="1">
      <alignment vertical="center"/>
    </xf>
    <xf numFmtId="179" fontId="30" fillId="0" borderId="1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3" fillId="0" borderId="7" xfId="0" applyFont="1" applyBorder="1"/>
    <xf numFmtId="177" fontId="22" fillId="0" borderId="0" xfId="0" applyNumberFormat="1" applyFont="1" applyAlignment="1">
      <alignment vertical="top"/>
    </xf>
    <xf numFmtId="0" fontId="9" fillId="0" borderId="6" xfId="0" applyFont="1" applyBorder="1"/>
    <xf numFmtId="0" fontId="32" fillId="3" borderId="6" xfId="0" applyFont="1" applyFill="1" applyBorder="1"/>
    <xf numFmtId="182" fontId="22" fillId="0" borderId="0" xfId="0" applyNumberFormat="1" applyFont="1" applyAlignment="1">
      <alignment vertical="top"/>
    </xf>
    <xf numFmtId="0" fontId="9" fillId="0" borderId="8" xfId="0" applyFont="1" applyBorder="1" applyAlignment="1">
      <alignment vertical="center" justifyLastLine="1"/>
    </xf>
    <xf numFmtId="0" fontId="9" fillId="0" borderId="5" xfId="0" applyFont="1" applyBorder="1" applyAlignment="1">
      <alignment vertical="center" justifyLastLine="1"/>
    </xf>
    <xf numFmtId="181" fontId="26" fillId="0" borderId="0" xfId="0" applyNumberFormat="1" applyFont="1" applyAlignment="1">
      <alignment vertical="center"/>
    </xf>
    <xf numFmtId="0" fontId="8" fillId="0" borderId="6" xfId="0" applyFont="1" applyBorder="1"/>
    <xf numFmtId="0" fontId="33" fillId="3" borderId="6" xfId="0" applyFont="1" applyFill="1" applyBorder="1"/>
    <xf numFmtId="0" fontId="9" fillId="0" borderId="0" xfId="0" applyNumberFormat="1" applyFont="1" applyAlignment="1">
      <alignment vertical="center"/>
    </xf>
    <xf numFmtId="0" fontId="26" fillId="0" borderId="9" xfId="0" applyFont="1" applyBorder="1" applyAlignment="1">
      <alignment vertical="center"/>
    </xf>
    <xf numFmtId="0" fontId="26" fillId="0" borderId="9" xfId="0" applyNumberFormat="1" applyFont="1" applyBorder="1" applyAlignment="1">
      <alignment vertical="center"/>
    </xf>
    <xf numFmtId="180" fontId="26" fillId="0" borderId="9" xfId="0" applyNumberFormat="1" applyFont="1" applyBorder="1" applyAlignment="1">
      <alignment vertical="center"/>
    </xf>
    <xf numFmtId="0" fontId="23" fillId="0" borderId="16" xfId="0" applyFont="1" applyFill="1" applyBorder="1"/>
    <xf numFmtId="0" fontId="9" fillId="0" borderId="14" xfId="0" applyFont="1" applyFill="1" applyBorder="1" applyAlignment="1">
      <alignment horizontal="distributed" vertical="center" justifyLastLine="1"/>
    </xf>
    <xf numFmtId="0" fontId="23" fillId="0" borderId="14" xfId="0" applyFont="1" applyFill="1" applyBorder="1"/>
    <xf numFmtId="0" fontId="23" fillId="0" borderId="13" xfId="0" applyFont="1" applyFill="1" applyBorder="1"/>
    <xf numFmtId="0" fontId="23" fillId="0" borderId="27" xfId="0" applyFont="1" applyFill="1" applyBorder="1"/>
    <xf numFmtId="0" fontId="9" fillId="0" borderId="14" xfId="0" applyFont="1" applyFill="1" applyBorder="1" applyAlignment="1">
      <alignment horizontal="center" vertical="center" wrapText="1" justifyLastLine="1"/>
    </xf>
    <xf numFmtId="0" fontId="23" fillId="0" borderId="29" xfId="0" applyFont="1" applyFill="1" applyBorder="1"/>
    <xf numFmtId="0" fontId="23" fillId="0" borderId="6" xfId="0" applyFont="1" applyFill="1" applyBorder="1"/>
    <xf numFmtId="0" fontId="23" fillId="0" borderId="0" xfId="0" applyFont="1" applyFill="1"/>
    <xf numFmtId="0" fontId="23" fillId="0" borderId="5" xfId="0" applyFont="1" applyFill="1" applyBorder="1"/>
    <xf numFmtId="0" fontId="9" fillId="0" borderId="5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distributed" vertical="center"/>
    </xf>
    <xf numFmtId="0" fontId="9" fillId="0" borderId="14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center" vertical="center"/>
    </xf>
    <xf numFmtId="0" fontId="26" fillId="0" borderId="0" xfId="0" applyFont="1" applyAlignment="1">
      <alignment horizontal="distributed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justifyLastLine="1"/>
    </xf>
    <xf numFmtId="49" fontId="9" fillId="0" borderId="14" xfId="0" applyNumberFormat="1" applyFont="1" applyBorder="1" applyAlignment="1">
      <alignment horizontal="distributed" vertical="center" justifyLastLine="1"/>
    </xf>
    <xf numFmtId="181" fontId="9" fillId="0" borderId="0" xfId="0" applyNumberFormat="1" applyFont="1" applyAlignment="1">
      <alignment vertical="center"/>
    </xf>
    <xf numFmtId="181" fontId="27" fillId="3" borderId="0" xfId="0" applyNumberFormat="1" applyFont="1" applyFill="1" applyAlignment="1">
      <alignment vertical="center"/>
    </xf>
    <xf numFmtId="180" fontId="27" fillId="3" borderId="0" xfId="0" applyNumberFormat="1" applyFont="1" applyFill="1" applyAlignment="1">
      <alignment vertical="center"/>
    </xf>
    <xf numFmtId="0" fontId="28" fillId="0" borderId="0" xfId="0" applyFont="1"/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distributed" vertical="center" justifyLastLine="1"/>
    </xf>
    <xf numFmtId="56" fontId="9" fillId="0" borderId="0" xfId="0" applyNumberFormat="1" applyFont="1" applyBorder="1" applyAlignment="1">
      <alignment horizontal="distributed" vertical="center" justifyLastLine="1"/>
    </xf>
    <xf numFmtId="56" fontId="9" fillId="0" borderId="14" xfId="0" applyNumberFormat="1" applyFont="1" applyBorder="1" applyAlignment="1">
      <alignment horizontal="distributed" vertical="center" justifyLastLine="1"/>
    </xf>
    <xf numFmtId="180" fontId="9" fillId="0" borderId="0" xfId="0" applyNumberFormat="1" applyFont="1" applyFill="1" applyAlignment="1">
      <alignment vertical="center"/>
    </xf>
    <xf numFmtId="58" fontId="9" fillId="0" borderId="14" xfId="0" applyNumberFormat="1" applyFont="1" applyBorder="1" applyAlignment="1">
      <alignment horizontal="distributed" vertical="center" justifyLastLine="1"/>
    </xf>
    <xf numFmtId="49" fontId="9" fillId="0" borderId="14" xfId="0" applyNumberFormat="1" applyFont="1" applyFill="1" applyBorder="1" applyAlignment="1">
      <alignment horizontal="distributed" vertical="center" justifyLastLine="1"/>
    </xf>
    <xf numFmtId="49" fontId="9" fillId="0" borderId="6" xfId="0" applyNumberFormat="1" applyFont="1" applyBorder="1" applyAlignment="1">
      <alignment horizontal="distributed" vertical="center" justifyLastLine="1"/>
    </xf>
    <xf numFmtId="180" fontId="26" fillId="0" borderId="0" xfId="0" applyNumberFormat="1" applyFont="1" applyFill="1" applyBorder="1" applyAlignment="1">
      <alignment vertical="center"/>
    </xf>
    <xf numFmtId="180" fontId="9" fillId="0" borderId="0" xfId="7" applyNumberFormat="1" applyFont="1" applyFill="1" applyBorder="1" applyAlignment="1">
      <alignment vertical="center"/>
    </xf>
    <xf numFmtId="180" fontId="9" fillId="0" borderId="0" xfId="0" applyNumberFormat="1" applyFont="1" applyFill="1" applyBorder="1" applyAlignment="1">
      <alignment vertical="center"/>
    </xf>
    <xf numFmtId="180" fontId="9" fillId="0" borderId="0" xfId="0" applyNumberFormat="1" applyFont="1" applyAlignment="1">
      <alignment horizontal="center" vertical="center"/>
    </xf>
    <xf numFmtId="180" fontId="27" fillId="3" borderId="0" xfId="0" applyNumberFormat="1" applyFont="1" applyFill="1" applyBorder="1" applyAlignment="1">
      <alignment vertical="center"/>
    </xf>
    <xf numFmtId="180" fontId="27" fillId="3" borderId="0" xfId="7" applyNumberFormat="1" applyFont="1" applyFill="1" applyBorder="1" applyAlignment="1">
      <alignment vertical="center"/>
    </xf>
    <xf numFmtId="0" fontId="35" fillId="0" borderId="0" xfId="0" applyFont="1"/>
    <xf numFmtId="180" fontId="26" fillId="0" borderId="0" xfId="7" applyNumberFormat="1" applyFont="1" applyFill="1" applyBorder="1" applyAlignment="1">
      <alignment vertical="center"/>
    </xf>
    <xf numFmtId="183" fontId="26" fillId="0" borderId="0" xfId="3" applyNumberFormat="1" applyFont="1" applyFill="1" applyBorder="1" applyAlignment="1"/>
    <xf numFmtId="0" fontId="9" fillId="0" borderId="0" xfId="7" applyFont="1" applyFill="1" applyBorder="1" applyAlignment="1">
      <alignment vertical="center"/>
    </xf>
    <xf numFmtId="183" fontId="9" fillId="0" borderId="0" xfId="3" applyNumberFormat="1" applyFont="1" applyFill="1" applyBorder="1" applyAlignment="1"/>
    <xf numFmtId="183" fontId="9" fillId="0" borderId="0" xfId="3" applyNumberFormat="1" applyFont="1" applyFill="1" applyBorder="1" applyAlignment="1">
      <alignment horizontal="right"/>
    </xf>
    <xf numFmtId="183" fontId="27" fillId="3" borderId="0" xfId="3" applyNumberFormat="1" applyFont="1" applyFill="1" applyBorder="1" applyAlignment="1"/>
    <xf numFmtId="0" fontId="9" fillId="0" borderId="27" xfId="0" applyFont="1" applyBorder="1" applyAlignment="1">
      <alignment horizontal="center"/>
    </xf>
    <xf numFmtId="180" fontId="26" fillId="0" borderId="0" xfId="0" applyNumberFormat="1" applyFont="1" applyFill="1" applyAlignment="1">
      <alignment vertical="center"/>
    </xf>
    <xf numFmtId="0" fontId="1" fillId="0" borderId="0" xfId="14" applyFont="1" applyAlignment="1"/>
    <xf numFmtId="0" fontId="14" fillId="0" borderId="0" xfId="14" applyFont="1" applyFill="1" applyBorder="1" applyAlignment="1">
      <alignment vertical="center"/>
    </xf>
    <xf numFmtId="0" fontId="14" fillId="0" borderId="0" xfId="14" applyFont="1" applyAlignment="1">
      <alignment vertical="center"/>
    </xf>
    <xf numFmtId="0" fontId="16" fillId="0" borderId="0" xfId="14" applyFont="1" applyFill="1" applyBorder="1" applyAlignment="1">
      <alignment vertical="center" wrapText="1" justifyLastLine="1"/>
    </xf>
    <xf numFmtId="0" fontId="1" fillId="0" borderId="0" xfId="14" applyFont="1" applyBorder="1" applyAlignment="1">
      <alignment vertical="center" wrapText="1" justifyLastLine="1"/>
    </xf>
    <xf numFmtId="0" fontId="1" fillId="0" borderId="0" xfId="14" applyFont="1" applyBorder="1" applyAlignment="1"/>
    <xf numFmtId="0" fontId="3" fillId="0" borderId="0" xfId="14" applyFont="1" applyFill="1" applyBorder="1" applyAlignment="1">
      <alignment vertical="top"/>
    </xf>
    <xf numFmtId="0" fontId="1" fillId="0" borderId="0" xfId="14" applyFont="1" applyBorder="1" applyAlignment="1">
      <alignment vertical="top"/>
    </xf>
    <xf numFmtId="0" fontId="3" fillId="0" borderId="0" xfId="14" applyFont="1" applyBorder="1" applyAlignment="1"/>
    <xf numFmtId="0" fontId="9" fillId="0" borderId="14" xfId="0" applyFont="1" applyBorder="1" applyAlignment="1">
      <alignment horizontal="center" vertical="center" wrapText="1" justifyLastLine="1"/>
    </xf>
    <xf numFmtId="0" fontId="29" fillId="0" borderId="14" xfId="0" applyFont="1" applyBorder="1" applyAlignment="1">
      <alignment horizontal="center" vertical="center" justifyLastLine="1"/>
    </xf>
    <xf numFmtId="184" fontId="7" fillId="0" borderId="0" xfId="0" applyNumberFormat="1" applyFont="1" applyAlignment="1">
      <alignment horizontal="right" vertical="top"/>
    </xf>
    <xf numFmtId="49" fontId="17" fillId="2" borderId="0" xfId="0" applyNumberFormat="1" applyFont="1" applyFill="1" applyBorder="1" applyAlignment="1">
      <alignment horizontal="center" justifyLastLine="1"/>
    </xf>
    <xf numFmtId="49" fontId="17" fillId="2" borderId="2" xfId="0" applyNumberFormat="1" applyFont="1" applyFill="1" applyBorder="1" applyAlignment="1">
      <alignment horizontal="center" justifyLastLine="1"/>
    </xf>
    <xf numFmtId="0" fontId="18" fillId="0" borderId="0" xfId="0" applyFont="1" applyFill="1" applyBorder="1" applyAlignment="1">
      <alignment horizontal="distributed" vertical="center" justifyLastLine="1"/>
    </xf>
    <xf numFmtId="0" fontId="0" fillId="0" borderId="0" xfId="0" applyAlignment="1">
      <alignment horizontal="distributed" justifyLastLine="1"/>
    </xf>
    <xf numFmtId="0" fontId="0" fillId="0" borderId="2" xfId="0" applyBorder="1" applyAlignment="1">
      <alignment horizontal="distributed" justifyLastLine="1"/>
    </xf>
    <xf numFmtId="0" fontId="20" fillId="0" borderId="0" xfId="0" applyFont="1" applyAlignment="1">
      <alignment horizontal="distributed" vertical="center"/>
    </xf>
    <xf numFmtId="185" fontId="7" fillId="0" borderId="0" xfId="0" applyNumberFormat="1" applyFont="1" applyAlignment="1">
      <alignment horizontal="left" vertical="top"/>
    </xf>
    <xf numFmtId="0" fontId="34" fillId="0" borderId="27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left" vertical="center"/>
    </xf>
    <xf numFmtId="0" fontId="34" fillId="0" borderId="29" xfId="0" applyFont="1" applyBorder="1" applyAlignment="1">
      <alignment horizontal="left" vertical="center"/>
    </xf>
    <xf numFmtId="179" fontId="30" fillId="0" borderId="0" xfId="0" applyNumberFormat="1" applyFont="1" applyAlignment="1">
      <alignment horizontal="center"/>
    </xf>
    <xf numFmtId="0" fontId="9" fillId="0" borderId="5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0" fontId="30" fillId="0" borderId="1" xfId="0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distributed" vertical="center" justifyLastLine="1"/>
    </xf>
    <xf numFmtId="49" fontId="9" fillId="0" borderId="0" xfId="0" applyNumberFormat="1" applyFont="1" applyBorder="1" applyAlignment="1">
      <alignment horizontal="distributed" vertical="center" justifyLastLine="1"/>
    </xf>
    <xf numFmtId="179" fontId="3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9" fillId="0" borderId="14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center" vertical="center"/>
    </xf>
    <xf numFmtId="184" fontId="22" fillId="0" borderId="0" xfId="0" applyNumberFormat="1" applyFont="1" applyAlignment="1">
      <alignment horizontal="right" vertical="top"/>
    </xf>
    <xf numFmtId="0" fontId="26" fillId="0" borderId="0" xfId="0" applyFont="1" applyAlignment="1">
      <alignment horizontal="distributed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distributed" vertical="center" justifyLastLine="1"/>
    </xf>
    <xf numFmtId="0" fontId="9" fillId="0" borderId="11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0" fontId="9" fillId="0" borderId="12" xfId="0" applyFont="1" applyBorder="1" applyAlignment="1">
      <alignment horizontal="distributed" vertical="center" justifyLastLine="1"/>
    </xf>
    <xf numFmtId="0" fontId="9" fillId="0" borderId="10" xfId="0" applyFont="1" applyBorder="1" applyAlignment="1">
      <alignment horizontal="distributed" vertical="center" justifyLastLine="1"/>
    </xf>
    <xf numFmtId="0" fontId="24" fillId="0" borderId="0" xfId="0" applyFont="1" applyAlignment="1">
      <alignment horizontal="center" vertical="center"/>
    </xf>
    <xf numFmtId="0" fontId="27" fillId="3" borderId="0" xfId="0" applyFont="1" applyFill="1" applyAlignment="1">
      <alignment horizontal="distributed" vertical="center"/>
    </xf>
    <xf numFmtId="185" fontId="22" fillId="0" borderId="0" xfId="0" applyNumberFormat="1" applyFont="1" applyAlignment="1">
      <alignment horizontal="left" vertical="top"/>
    </xf>
    <xf numFmtId="0" fontId="9" fillId="0" borderId="26" xfId="0" applyFont="1" applyBorder="1" applyAlignment="1">
      <alignment horizontal="distributed" vertical="center" justifyLastLine="1"/>
    </xf>
    <xf numFmtId="0" fontId="9" fillId="0" borderId="25" xfId="0" applyFont="1" applyBorder="1" applyAlignment="1">
      <alignment horizontal="distributed" vertical="center" justifyLastLine="1"/>
    </xf>
    <xf numFmtId="0" fontId="9" fillId="0" borderId="24" xfId="0" applyFont="1" applyBorder="1" applyAlignment="1">
      <alignment horizontal="distributed" vertical="center" justifyLastLine="1"/>
    </xf>
    <xf numFmtId="0" fontId="9" fillId="0" borderId="21" xfId="0" applyFont="1" applyBorder="1" applyAlignment="1">
      <alignment horizontal="distributed" vertical="center" justifyLastLine="1"/>
    </xf>
    <xf numFmtId="0" fontId="9" fillId="0" borderId="20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9" fillId="0" borderId="23" xfId="0" applyFont="1" applyBorder="1" applyAlignment="1">
      <alignment horizontal="distributed" vertical="center" wrapText="1" justifyLastLine="1"/>
    </xf>
    <xf numFmtId="0" fontId="9" fillId="0" borderId="22" xfId="0" applyFont="1" applyBorder="1" applyAlignment="1">
      <alignment horizontal="distributed" vertical="center" justifyLastLine="1"/>
    </xf>
    <xf numFmtId="0" fontId="9" fillId="0" borderId="23" xfId="0" applyFont="1" applyBorder="1" applyAlignment="1">
      <alignment horizontal="distributed" vertical="center" justifyLastLine="1"/>
    </xf>
    <xf numFmtId="0" fontId="9" fillId="0" borderId="18" xfId="0" applyFont="1" applyBorder="1" applyAlignment="1">
      <alignment horizontal="distributed" vertical="center" justifyLastLine="1"/>
    </xf>
    <xf numFmtId="0" fontId="9" fillId="0" borderId="17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distributed" vertical="center" justifyLastLine="1"/>
    </xf>
    <xf numFmtId="0" fontId="9" fillId="0" borderId="2" xfId="0" applyFont="1" applyBorder="1" applyAlignment="1">
      <alignment horizontal="distributed" vertical="center" justifyLastLine="1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9" fillId="0" borderId="0" xfId="0" applyFont="1" applyFill="1" applyAlignment="1">
      <alignment horizontal="distributed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distributed" vertical="center"/>
    </xf>
    <xf numFmtId="0" fontId="27" fillId="3" borderId="0" xfId="0" applyFont="1" applyFill="1" applyBorder="1" applyAlignment="1">
      <alignment horizontal="distributed" vertical="center"/>
    </xf>
    <xf numFmtId="0" fontId="26" fillId="0" borderId="0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 wrapText="1" justifyLastLine="1"/>
    </xf>
    <xf numFmtId="0" fontId="9" fillId="0" borderId="5" xfId="0" applyFont="1" applyBorder="1" applyAlignment="1">
      <alignment horizontal="distributed" vertical="center" wrapText="1" justifyLastLine="1"/>
    </xf>
    <xf numFmtId="0" fontId="29" fillId="0" borderId="0" xfId="0" applyFont="1" applyBorder="1" applyAlignment="1">
      <alignment horizontal="distributed" vertical="center" justifyLastLine="1"/>
    </xf>
  </cellXfs>
  <cellStyles count="15">
    <cellStyle name="桁区切り 2" xfId="2"/>
    <cellStyle name="桁区切り 3" xfId="3"/>
    <cellStyle name="通貨 2" xfId="11"/>
    <cellStyle name="標準" xfId="0" builtinId="0"/>
    <cellStyle name="標準 2" xfId="4"/>
    <cellStyle name="標準 2 2" xfId="5"/>
    <cellStyle name="標準 2 3" xfId="6"/>
    <cellStyle name="標準 3" xfId="1"/>
    <cellStyle name="標準 3 2" xfId="9"/>
    <cellStyle name="標準 3 2 2" xfId="10"/>
    <cellStyle name="標準 3 2 2 2" xfId="14"/>
    <cellStyle name="標準 3 3" xfId="12"/>
    <cellStyle name="標準 3_01まえがき" xfId="13"/>
    <cellStyle name="標準_00目次" xfId="8"/>
    <cellStyle name="標準_23（表全6頁）2　　　　　　　　　　　　　２１　「付表」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104774</xdr:colOff>
      <xdr:row>8</xdr:row>
      <xdr:rowOff>0</xdr:rowOff>
    </xdr:from>
    <xdr:to>
      <xdr:col>70</xdr:col>
      <xdr:colOff>47625</xdr:colOff>
      <xdr:row>68</xdr:row>
      <xdr:rowOff>55884</xdr:rowOff>
    </xdr:to>
    <xdr:grpSp>
      <xdr:nvGrpSpPr>
        <xdr:cNvPr id="2" name="グループ化 1"/>
        <xdr:cNvGrpSpPr/>
      </xdr:nvGrpSpPr>
      <xdr:grpSpPr>
        <a:xfrm>
          <a:off x="6953249" y="1066800"/>
          <a:ext cx="3505201" cy="10695309"/>
          <a:chOff x="7048499" y="1066800"/>
          <a:chExt cx="3505201" cy="10695309"/>
        </a:xfrm>
      </xdr:grpSpPr>
      <xdr:pic>
        <xdr:nvPicPr>
          <xdr:cNvPr id="3" name="図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499" y="11010901"/>
            <a:ext cx="3417194" cy="75120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図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1819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図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0668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771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図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24765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図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1813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図 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8862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図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46101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図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53054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図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0007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図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724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図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74676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図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8868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図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95916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図 1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02965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56</xdr:col>
      <xdr:colOff>65849</xdr:colOff>
      <xdr:row>8</xdr:row>
      <xdr:rowOff>23325</xdr:rowOff>
    </xdr:from>
    <xdr:to>
      <xdr:col>62</xdr:col>
      <xdr:colOff>13864</xdr:colOff>
      <xdr:row>67</xdr:row>
      <xdr:rowOff>23996</xdr:rowOff>
    </xdr:to>
    <xdr:grpSp>
      <xdr:nvGrpSpPr>
        <xdr:cNvPr id="18" name="グループ化 17"/>
        <xdr:cNvGrpSpPr/>
      </xdr:nvGrpSpPr>
      <xdr:grpSpPr>
        <a:xfrm>
          <a:off x="7047674" y="1090125"/>
          <a:ext cx="700490" cy="10601996"/>
          <a:chOff x="6502144" y="1288585"/>
          <a:chExt cx="696293" cy="10097375"/>
        </a:xfrm>
      </xdr:grpSpPr>
      <xdr:sp macro="" textlink="">
        <xdr:nvSpPr>
          <xdr:cNvPr id="19" name="片側の 2 つの角を切り取った四角形 18"/>
          <xdr:cNvSpPr/>
        </xdr:nvSpPr>
        <xdr:spPr>
          <a:xfrm rot="16200000">
            <a:off x="6505964" y="1925573"/>
            <a:ext cx="70758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土地・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気象・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人口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0" name="片側の 2 つの角を切り取った四角形 19"/>
          <xdr:cNvSpPr/>
        </xdr:nvSpPr>
        <xdr:spPr>
          <a:xfrm rot="16200000">
            <a:off x="6549380" y="2603618"/>
            <a:ext cx="62075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国勢調査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1" name="片側の 2 つの角を切り取った四角形 20"/>
          <xdr:cNvSpPr/>
        </xdr:nvSpPr>
        <xdr:spPr>
          <a:xfrm rot="16200000">
            <a:off x="6545249" y="327763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経済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センサス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2" name="片側の 2 つの角を切り取った四角形 21"/>
          <xdr:cNvSpPr/>
        </xdr:nvSpPr>
        <xdr:spPr>
          <a:xfrm rot="16200000">
            <a:off x="6545249" y="3942880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商業統計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3" name="片側の 2 つの角を切り取った四角形 22"/>
          <xdr:cNvSpPr/>
        </xdr:nvSpPr>
        <xdr:spPr>
          <a:xfrm rot="16200000">
            <a:off x="6545249" y="4621029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工業統計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4" name="片側の 2 つの角を切り取った四角形 23"/>
          <xdr:cNvSpPr/>
        </xdr:nvSpPr>
        <xdr:spPr>
          <a:xfrm rot="16200000">
            <a:off x="6545249" y="528810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農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業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5" name="片側の 2 つの角を切り取った四角形 24"/>
          <xdr:cNvSpPr/>
        </xdr:nvSpPr>
        <xdr:spPr>
          <a:xfrm rot="16200000">
            <a:off x="6540808" y="5957189"/>
            <a:ext cx="63789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行財政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・議会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6" name="片側の 2 つの角を切り取った四角形 25"/>
          <xdr:cNvSpPr/>
        </xdr:nvSpPr>
        <xdr:spPr>
          <a:xfrm rot="16200000">
            <a:off x="6502084" y="6632654"/>
            <a:ext cx="677472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>
              <a:lnSpc>
                <a:spcPts val="1000"/>
              </a:lnSpc>
            </a:pPr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区施設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利用状況</a:t>
            </a:r>
            <a:endParaRPr kumimoji="1" lang="en-US" altLang="ja-JP" sz="9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</a:t>
            </a:r>
            <a:r>
              <a:rPr lang="ja-JP" altLang="ja-JP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区民</a:t>
            </a:r>
            <a:r>
              <a:rPr lang="ja-JP" altLang="en-US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相談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7" name="片側の 2 つの角を切り取った四角形 26"/>
          <xdr:cNvSpPr/>
        </xdr:nvSpPr>
        <xdr:spPr>
          <a:xfrm rot="16200000">
            <a:off x="6528423" y="7339277"/>
            <a:ext cx="66267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福祉・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教育・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社会保障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8" name="片側の 2 つの角を切り取った四角形 27"/>
          <xdr:cNvSpPr/>
        </xdr:nvSpPr>
        <xdr:spPr>
          <a:xfrm rot="16200000">
            <a:off x="6548617" y="8044073"/>
            <a:ext cx="62227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衛生・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環境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9" name="片側の 2 つの角を切り取った四角形 28"/>
          <xdr:cNvSpPr/>
        </xdr:nvSpPr>
        <xdr:spPr>
          <a:xfrm rot="16200000">
            <a:off x="6551844" y="8716518"/>
            <a:ext cx="615825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土木施設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・みどり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0" name="片側の 2 つの角を切り取った四角形 29"/>
          <xdr:cNvSpPr/>
        </xdr:nvSpPr>
        <xdr:spPr>
          <a:xfrm rot="16200000">
            <a:off x="6505508" y="9377777"/>
            <a:ext cx="70850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区民の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くらし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関連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1" name="片側の 2 つの角を切り取った四角形 30"/>
          <xdr:cNvSpPr/>
        </xdr:nvSpPr>
        <xdr:spPr>
          <a:xfrm rot="16200000">
            <a:off x="6537714" y="10049228"/>
            <a:ext cx="64408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警察・</a:t>
            </a:r>
            <a:endParaRPr lang="ja-JP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消防・</a:t>
            </a:r>
            <a:endParaRPr kumimoji="1" lang="en-US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 b="1">
                <a:solidFill>
                  <a:schemeClr val="tx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防災</a:t>
            </a:r>
            <a:endParaRPr lang="ja-JP" altLang="ja-JP" sz="1000" b="1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2" name="片側の 2 つの角を切り取った四角形 31"/>
          <xdr:cNvSpPr/>
        </xdr:nvSpPr>
        <xdr:spPr>
          <a:xfrm rot="16200000">
            <a:off x="6545250" y="10732779"/>
            <a:ext cx="62901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特別区勢</a:t>
            </a:r>
            <a:endParaRPr lang="ja-JP" altLang="ja-JP" sz="1000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bg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一覧</a:t>
            </a:r>
            <a:endParaRPr lang="ja-JP" altLang="ja-JP" sz="1000">
              <a:solidFill>
                <a:schemeClr val="bg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3" name="片側の 2 つの角を切り取った四角形 32"/>
          <xdr:cNvSpPr/>
        </xdr:nvSpPr>
        <xdr:spPr>
          <a:xfrm rot="16200000">
            <a:off x="6549380" y="1260284"/>
            <a:ext cx="62075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練馬区勢</a:t>
            </a:r>
            <a:endParaRPr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図表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371475</xdr:colOff>
      <xdr:row>57</xdr:row>
      <xdr:rowOff>142875</xdr:rowOff>
    </xdr:from>
    <xdr:ext cx="128753" cy="166712"/>
    <xdr:sp macro="" textlink="">
      <xdr:nvSpPr>
        <xdr:cNvPr id="2" name="テキスト ボックス 1"/>
        <xdr:cNvSpPr txBox="1"/>
      </xdr:nvSpPr>
      <xdr:spPr>
        <a:xfrm>
          <a:off x="21812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⑤</a:t>
          </a:r>
        </a:p>
      </xdr:txBody>
    </xdr:sp>
    <xdr:clientData/>
  </xdr:oneCellAnchor>
  <xdr:oneCellAnchor>
    <xdr:from>
      <xdr:col>16</xdr:col>
      <xdr:colOff>228600</xdr:colOff>
      <xdr:row>57</xdr:row>
      <xdr:rowOff>142875</xdr:rowOff>
    </xdr:from>
    <xdr:ext cx="128753" cy="166712"/>
    <xdr:sp macro="" textlink="">
      <xdr:nvSpPr>
        <xdr:cNvPr id="3" name="テキスト ボックス 2"/>
        <xdr:cNvSpPr txBox="1"/>
      </xdr:nvSpPr>
      <xdr:spPr>
        <a:xfrm>
          <a:off x="30003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③</a:t>
          </a:r>
        </a:p>
      </xdr:txBody>
    </xdr:sp>
    <xdr:clientData/>
  </xdr:oneCellAnchor>
  <xdr:oneCellAnchor>
    <xdr:from>
      <xdr:col>17</xdr:col>
      <xdr:colOff>228600</xdr:colOff>
      <xdr:row>57</xdr:row>
      <xdr:rowOff>142875</xdr:rowOff>
    </xdr:from>
    <xdr:ext cx="190500" cy="166712"/>
    <xdr:sp macro="" textlink="">
      <xdr:nvSpPr>
        <xdr:cNvPr id="4" name="テキスト ボックス 3"/>
        <xdr:cNvSpPr txBox="1"/>
      </xdr:nvSpPr>
      <xdr:spPr>
        <a:xfrm>
          <a:off x="3962400" y="9010650"/>
          <a:ext cx="19050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18</xdr:col>
      <xdr:colOff>228600</xdr:colOff>
      <xdr:row>57</xdr:row>
      <xdr:rowOff>142875</xdr:rowOff>
    </xdr:from>
    <xdr:ext cx="128753" cy="166712"/>
    <xdr:sp macro="" textlink="">
      <xdr:nvSpPr>
        <xdr:cNvPr id="5" name="テキスト ボックス 4"/>
        <xdr:cNvSpPr txBox="1"/>
      </xdr:nvSpPr>
      <xdr:spPr>
        <a:xfrm>
          <a:off x="49244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③</a:t>
          </a:r>
        </a:p>
      </xdr:txBody>
    </xdr:sp>
    <xdr:clientData/>
  </xdr:oneCellAnchor>
  <xdr:oneCellAnchor>
    <xdr:from>
      <xdr:col>19</xdr:col>
      <xdr:colOff>228600</xdr:colOff>
      <xdr:row>57</xdr:row>
      <xdr:rowOff>142875</xdr:rowOff>
    </xdr:from>
    <xdr:ext cx="128753" cy="166712"/>
    <xdr:sp macro="" textlink="">
      <xdr:nvSpPr>
        <xdr:cNvPr id="6" name="テキスト ボックス 5"/>
        <xdr:cNvSpPr txBox="1"/>
      </xdr:nvSpPr>
      <xdr:spPr>
        <a:xfrm>
          <a:off x="588645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20</xdr:col>
      <xdr:colOff>285750</xdr:colOff>
      <xdr:row>57</xdr:row>
      <xdr:rowOff>142875</xdr:rowOff>
    </xdr:from>
    <xdr:ext cx="128753" cy="166712"/>
    <xdr:sp macro="" textlink="">
      <xdr:nvSpPr>
        <xdr:cNvPr id="7" name="テキスト ボックス 6"/>
        <xdr:cNvSpPr txBox="1"/>
      </xdr:nvSpPr>
      <xdr:spPr>
        <a:xfrm>
          <a:off x="69056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⑬</a:t>
          </a:r>
        </a:p>
      </xdr:txBody>
    </xdr:sp>
    <xdr:clientData/>
  </xdr:oneCellAnchor>
  <xdr:oneCellAnchor>
    <xdr:from>
      <xdr:col>15</xdr:col>
      <xdr:colOff>371475</xdr:colOff>
      <xdr:row>39</xdr:row>
      <xdr:rowOff>142875</xdr:rowOff>
    </xdr:from>
    <xdr:ext cx="128240" cy="166712"/>
    <xdr:sp macro="" textlink="">
      <xdr:nvSpPr>
        <xdr:cNvPr id="8" name="テキスト ボックス 7"/>
        <xdr:cNvSpPr txBox="1"/>
      </xdr:nvSpPr>
      <xdr:spPr>
        <a:xfrm>
          <a:off x="218122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15</xdr:col>
      <xdr:colOff>371475</xdr:colOff>
      <xdr:row>41</xdr:row>
      <xdr:rowOff>142875</xdr:rowOff>
    </xdr:from>
    <xdr:ext cx="128240" cy="166712"/>
    <xdr:sp macro="" textlink="">
      <xdr:nvSpPr>
        <xdr:cNvPr id="9" name="テキスト ボックス 8"/>
        <xdr:cNvSpPr txBox="1"/>
      </xdr:nvSpPr>
      <xdr:spPr>
        <a:xfrm>
          <a:off x="2181225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16</xdr:col>
      <xdr:colOff>219075</xdr:colOff>
      <xdr:row>39</xdr:row>
      <xdr:rowOff>142875</xdr:rowOff>
    </xdr:from>
    <xdr:ext cx="128240" cy="166712"/>
    <xdr:sp macro="" textlink="">
      <xdr:nvSpPr>
        <xdr:cNvPr id="10" name="テキスト ボックス 9"/>
        <xdr:cNvSpPr txBox="1"/>
      </xdr:nvSpPr>
      <xdr:spPr>
        <a:xfrm>
          <a:off x="2990850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16</xdr:col>
      <xdr:colOff>219075</xdr:colOff>
      <xdr:row>41</xdr:row>
      <xdr:rowOff>142875</xdr:rowOff>
    </xdr:from>
    <xdr:ext cx="128240" cy="166712"/>
    <xdr:sp macro="" textlink="">
      <xdr:nvSpPr>
        <xdr:cNvPr id="11" name="テキスト ボックス 10"/>
        <xdr:cNvSpPr txBox="1"/>
      </xdr:nvSpPr>
      <xdr:spPr>
        <a:xfrm>
          <a:off x="299085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17</xdr:col>
      <xdr:colOff>228600</xdr:colOff>
      <xdr:row>39</xdr:row>
      <xdr:rowOff>142875</xdr:rowOff>
    </xdr:from>
    <xdr:ext cx="128240" cy="166712"/>
    <xdr:sp macro="" textlink="">
      <xdr:nvSpPr>
        <xdr:cNvPr id="12" name="テキスト ボックス 11"/>
        <xdr:cNvSpPr txBox="1"/>
      </xdr:nvSpPr>
      <xdr:spPr>
        <a:xfrm>
          <a:off x="3962400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17</xdr:col>
      <xdr:colOff>228600</xdr:colOff>
      <xdr:row>41</xdr:row>
      <xdr:rowOff>142875</xdr:rowOff>
    </xdr:from>
    <xdr:ext cx="128240" cy="166712"/>
    <xdr:sp macro="" textlink="">
      <xdr:nvSpPr>
        <xdr:cNvPr id="13" name="テキスト ボックス 12"/>
        <xdr:cNvSpPr txBox="1"/>
      </xdr:nvSpPr>
      <xdr:spPr>
        <a:xfrm>
          <a:off x="396240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18</xdr:col>
      <xdr:colOff>228600</xdr:colOff>
      <xdr:row>39</xdr:row>
      <xdr:rowOff>142875</xdr:rowOff>
    </xdr:from>
    <xdr:ext cx="128240" cy="166712"/>
    <xdr:sp macro="" textlink="">
      <xdr:nvSpPr>
        <xdr:cNvPr id="14" name="テキスト ボックス 13"/>
        <xdr:cNvSpPr txBox="1"/>
      </xdr:nvSpPr>
      <xdr:spPr>
        <a:xfrm>
          <a:off x="492442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18</xdr:col>
      <xdr:colOff>228600</xdr:colOff>
      <xdr:row>41</xdr:row>
      <xdr:rowOff>142875</xdr:rowOff>
    </xdr:from>
    <xdr:ext cx="128240" cy="166712"/>
    <xdr:sp macro="" textlink="">
      <xdr:nvSpPr>
        <xdr:cNvPr id="15" name="テキスト ボックス 14"/>
        <xdr:cNvSpPr txBox="1"/>
      </xdr:nvSpPr>
      <xdr:spPr>
        <a:xfrm>
          <a:off x="4924425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19</xdr:col>
      <xdr:colOff>228600</xdr:colOff>
      <xdr:row>39</xdr:row>
      <xdr:rowOff>142875</xdr:rowOff>
    </xdr:from>
    <xdr:ext cx="128240" cy="166712"/>
    <xdr:sp macro="" textlink="">
      <xdr:nvSpPr>
        <xdr:cNvPr id="16" name="テキスト ボックス 15"/>
        <xdr:cNvSpPr txBox="1"/>
      </xdr:nvSpPr>
      <xdr:spPr>
        <a:xfrm>
          <a:off x="5886450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19</xdr:col>
      <xdr:colOff>228600</xdr:colOff>
      <xdr:row>41</xdr:row>
      <xdr:rowOff>142875</xdr:rowOff>
    </xdr:from>
    <xdr:ext cx="128240" cy="166712"/>
    <xdr:sp macro="" textlink="">
      <xdr:nvSpPr>
        <xdr:cNvPr id="17" name="テキスト ボックス 16"/>
        <xdr:cNvSpPr txBox="1"/>
      </xdr:nvSpPr>
      <xdr:spPr>
        <a:xfrm>
          <a:off x="588645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20</xdr:col>
      <xdr:colOff>266700</xdr:colOff>
      <xdr:row>25</xdr:row>
      <xdr:rowOff>142875</xdr:rowOff>
    </xdr:from>
    <xdr:ext cx="128240" cy="166712"/>
    <xdr:sp macro="" textlink="">
      <xdr:nvSpPr>
        <xdr:cNvPr id="19" name="テキスト ボックス 18"/>
        <xdr:cNvSpPr txBox="1"/>
      </xdr:nvSpPr>
      <xdr:spPr>
        <a:xfrm>
          <a:off x="6886575" y="41338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20</xdr:col>
      <xdr:colOff>285750</xdr:colOff>
      <xdr:row>59</xdr:row>
      <xdr:rowOff>123825</xdr:rowOff>
    </xdr:from>
    <xdr:ext cx="128240" cy="166712"/>
    <xdr:sp macro="" textlink="">
      <xdr:nvSpPr>
        <xdr:cNvPr id="20" name="テキスト ボックス 19"/>
        <xdr:cNvSpPr txBox="1"/>
      </xdr:nvSpPr>
      <xdr:spPr>
        <a:xfrm>
          <a:off x="6905625" y="929640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20</xdr:col>
      <xdr:colOff>304800</xdr:colOff>
      <xdr:row>63</xdr:row>
      <xdr:rowOff>123825</xdr:rowOff>
    </xdr:from>
    <xdr:ext cx="128240" cy="166712"/>
    <xdr:sp macro="" textlink="">
      <xdr:nvSpPr>
        <xdr:cNvPr id="21" name="テキスト ボックス 20"/>
        <xdr:cNvSpPr txBox="1"/>
      </xdr:nvSpPr>
      <xdr:spPr>
        <a:xfrm>
          <a:off x="6924675" y="990600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15</xdr:col>
      <xdr:colOff>371475</xdr:colOff>
      <xdr:row>59</xdr:row>
      <xdr:rowOff>142875</xdr:rowOff>
    </xdr:from>
    <xdr:ext cx="128240" cy="166712"/>
    <xdr:sp macro="" textlink="">
      <xdr:nvSpPr>
        <xdr:cNvPr id="22" name="テキスト ボックス 21"/>
        <xdr:cNvSpPr txBox="1"/>
      </xdr:nvSpPr>
      <xdr:spPr>
        <a:xfrm>
          <a:off x="2181225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104775</xdr:colOff>
      <xdr:row>57</xdr:row>
      <xdr:rowOff>142875</xdr:rowOff>
    </xdr:from>
    <xdr:ext cx="128753" cy="166712"/>
    <xdr:sp macro="" textlink="">
      <xdr:nvSpPr>
        <xdr:cNvPr id="2" name="テキスト ボックス 1"/>
        <xdr:cNvSpPr txBox="1"/>
      </xdr:nvSpPr>
      <xdr:spPr>
        <a:xfrm>
          <a:off x="18383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15</xdr:col>
      <xdr:colOff>104775</xdr:colOff>
      <xdr:row>57</xdr:row>
      <xdr:rowOff>142875</xdr:rowOff>
    </xdr:from>
    <xdr:ext cx="128753" cy="166712"/>
    <xdr:sp macro="" textlink="">
      <xdr:nvSpPr>
        <xdr:cNvPr id="3" name="テキスト ボックス 2"/>
        <xdr:cNvSpPr txBox="1"/>
      </xdr:nvSpPr>
      <xdr:spPr>
        <a:xfrm>
          <a:off x="266700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16</xdr:col>
      <xdr:colOff>114300</xdr:colOff>
      <xdr:row>57</xdr:row>
      <xdr:rowOff>142875</xdr:rowOff>
    </xdr:from>
    <xdr:ext cx="128753" cy="166712"/>
    <xdr:sp macro="" textlink="">
      <xdr:nvSpPr>
        <xdr:cNvPr id="4" name="テキスト ボックス 3"/>
        <xdr:cNvSpPr txBox="1"/>
      </xdr:nvSpPr>
      <xdr:spPr>
        <a:xfrm>
          <a:off x="350520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17</xdr:col>
      <xdr:colOff>161925</xdr:colOff>
      <xdr:row>57</xdr:row>
      <xdr:rowOff>142875</xdr:rowOff>
    </xdr:from>
    <xdr:ext cx="128753" cy="166712"/>
    <xdr:sp macro="" textlink="">
      <xdr:nvSpPr>
        <xdr:cNvPr id="5" name="テキスト ボックス 4"/>
        <xdr:cNvSpPr txBox="1"/>
      </xdr:nvSpPr>
      <xdr:spPr>
        <a:xfrm>
          <a:off x="438150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⑪</a:t>
          </a:r>
        </a:p>
      </xdr:txBody>
    </xdr:sp>
    <xdr:clientData/>
  </xdr:oneCellAnchor>
  <xdr:oneCellAnchor>
    <xdr:from>
      <xdr:col>18</xdr:col>
      <xdr:colOff>123825</xdr:colOff>
      <xdr:row>57</xdr:row>
      <xdr:rowOff>142875</xdr:rowOff>
    </xdr:from>
    <xdr:ext cx="128753" cy="166712"/>
    <xdr:sp macro="" textlink="">
      <xdr:nvSpPr>
        <xdr:cNvPr id="6" name="テキスト ボックス 5"/>
        <xdr:cNvSpPr txBox="1"/>
      </xdr:nvSpPr>
      <xdr:spPr>
        <a:xfrm>
          <a:off x="51720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⑰</a:t>
          </a:r>
        </a:p>
      </xdr:txBody>
    </xdr:sp>
    <xdr:clientData/>
  </xdr:oneCellAnchor>
  <xdr:oneCellAnchor>
    <xdr:from>
      <xdr:col>20</xdr:col>
      <xdr:colOff>9525</xdr:colOff>
      <xdr:row>57</xdr:row>
      <xdr:rowOff>142875</xdr:rowOff>
    </xdr:from>
    <xdr:ext cx="128753" cy="166712"/>
    <xdr:sp macro="" textlink="">
      <xdr:nvSpPr>
        <xdr:cNvPr id="7" name="テキスト ボックス 6"/>
        <xdr:cNvSpPr txBox="1"/>
      </xdr:nvSpPr>
      <xdr:spPr>
        <a:xfrm>
          <a:off x="67151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⑱</a:t>
          </a:r>
        </a:p>
      </xdr:txBody>
    </xdr:sp>
    <xdr:clientData/>
  </xdr:oneCellAnchor>
  <xdr:oneCellAnchor>
    <xdr:from>
      <xdr:col>19</xdr:col>
      <xdr:colOff>228600</xdr:colOff>
      <xdr:row>57</xdr:row>
      <xdr:rowOff>142875</xdr:rowOff>
    </xdr:from>
    <xdr:ext cx="128753" cy="166712"/>
    <xdr:sp macro="" textlink="">
      <xdr:nvSpPr>
        <xdr:cNvPr id="8" name="テキスト ボックス 7"/>
        <xdr:cNvSpPr txBox="1"/>
      </xdr:nvSpPr>
      <xdr:spPr>
        <a:xfrm>
          <a:off x="61055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⑫</a:t>
          </a:r>
        </a:p>
      </xdr:txBody>
    </xdr:sp>
    <xdr:clientData/>
  </xdr:oneCellAnchor>
  <xdr:oneCellAnchor>
    <xdr:from>
      <xdr:col>14</xdr:col>
      <xdr:colOff>95250</xdr:colOff>
      <xdr:row>39</xdr:row>
      <xdr:rowOff>142875</xdr:rowOff>
    </xdr:from>
    <xdr:ext cx="128240" cy="166712"/>
    <xdr:sp macro="" textlink="">
      <xdr:nvSpPr>
        <xdr:cNvPr id="9" name="テキスト ボックス 8"/>
        <xdr:cNvSpPr txBox="1"/>
      </xdr:nvSpPr>
      <xdr:spPr>
        <a:xfrm>
          <a:off x="1828800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14</xdr:col>
      <xdr:colOff>95250</xdr:colOff>
      <xdr:row>41</xdr:row>
      <xdr:rowOff>142875</xdr:rowOff>
    </xdr:from>
    <xdr:ext cx="128240" cy="166712"/>
    <xdr:sp macro="" textlink="">
      <xdr:nvSpPr>
        <xdr:cNvPr id="10" name="テキスト ボックス 9"/>
        <xdr:cNvSpPr txBox="1"/>
      </xdr:nvSpPr>
      <xdr:spPr>
        <a:xfrm>
          <a:off x="182880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15</xdr:col>
      <xdr:colOff>114300</xdr:colOff>
      <xdr:row>39</xdr:row>
      <xdr:rowOff>142875</xdr:rowOff>
    </xdr:from>
    <xdr:ext cx="128240" cy="166712"/>
    <xdr:sp macro="" textlink="">
      <xdr:nvSpPr>
        <xdr:cNvPr id="11" name="テキスト ボックス 10"/>
        <xdr:cNvSpPr txBox="1"/>
      </xdr:nvSpPr>
      <xdr:spPr>
        <a:xfrm>
          <a:off x="267652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15</xdr:col>
      <xdr:colOff>114300</xdr:colOff>
      <xdr:row>41</xdr:row>
      <xdr:rowOff>142875</xdr:rowOff>
    </xdr:from>
    <xdr:ext cx="128240" cy="166712"/>
    <xdr:sp macro="" textlink="">
      <xdr:nvSpPr>
        <xdr:cNvPr id="12" name="テキスト ボックス 11"/>
        <xdr:cNvSpPr txBox="1"/>
      </xdr:nvSpPr>
      <xdr:spPr>
        <a:xfrm>
          <a:off x="2676525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16</xdr:col>
      <xdr:colOff>123825</xdr:colOff>
      <xdr:row>39</xdr:row>
      <xdr:rowOff>142875</xdr:rowOff>
    </xdr:from>
    <xdr:ext cx="128240" cy="166712"/>
    <xdr:sp macro="" textlink="">
      <xdr:nvSpPr>
        <xdr:cNvPr id="13" name="テキスト ボックス 12"/>
        <xdr:cNvSpPr txBox="1"/>
      </xdr:nvSpPr>
      <xdr:spPr>
        <a:xfrm>
          <a:off x="351472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16</xdr:col>
      <xdr:colOff>123825</xdr:colOff>
      <xdr:row>41</xdr:row>
      <xdr:rowOff>142875</xdr:rowOff>
    </xdr:from>
    <xdr:ext cx="128240" cy="166712"/>
    <xdr:sp macro="" textlink="">
      <xdr:nvSpPr>
        <xdr:cNvPr id="14" name="テキスト ボックス 13"/>
        <xdr:cNvSpPr txBox="1"/>
      </xdr:nvSpPr>
      <xdr:spPr>
        <a:xfrm>
          <a:off x="3514725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17</xdr:col>
      <xdr:colOff>161925</xdr:colOff>
      <xdr:row>23</xdr:row>
      <xdr:rowOff>152399</xdr:rowOff>
    </xdr:from>
    <xdr:ext cx="133350" cy="166712"/>
    <xdr:sp macro="" textlink="">
      <xdr:nvSpPr>
        <xdr:cNvPr id="19" name="テキスト ボックス 18"/>
        <xdr:cNvSpPr txBox="1"/>
      </xdr:nvSpPr>
      <xdr:spPr>
        <a:xfrm>
          <a:off x="4381500" y="3838574"/>
          <a:ext cx="13335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17</xdr:col>
      <xdr:colOff>152400</xdr:colOff>
      <xdr:row>22</xdr:row>
      <xdr:rowOff>0</xdr:rowOff>
    </xdr:from>
    <xdr:ext cx="128240" cy="166712"/>
    <xdr:sp macro="" textlink="">
      <xdr:nvSpPr>
        <xdr:cNvPr id="20" name="テキスト ボックス 19"/>
        <xdr:cNvSpPr txBox="1"/>
      </xdr:nvSpPr>
      <xdr:spPr>
        <a:xfrm>
          <a:off x="4371975" y="35337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18</xdr:col>
      <xdr:colOff>123825</xdr:colOff>
      <xdr:row>19</xdr:row>
      <xdr:rowOff>142875</xdr:rowOff>
    </xdr:from>
    <xdr:ext cx="128240" cy="166712"/>
    <xdr:sp macro="" textlink="">
      <xdr:nvSpPr>
        <xdr:cNvPr id="21" name="テキスト ボックス 20"/>
        <xdr:cNvSpPr txBox="1"/>
      </xdr:nvSpPr>
      <xdr:spPr>
        <a:xfrm>
          <a:off x="5172075" y="3219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18</xdr:col>
      <xdr:colOff>123825</xdr:colOff>
      <xdr:row>21</xdr:row>
      <xdr:rowOff>142875</xdr:rowOff>
    </xdr:from>
    <xdr:ext cx="128240" cy="166712"/>
    <xdr:sp macro="" textlink="">
      <xdr:nvSpPr>
        <xdr:cNvPr id="22" name="テキスト ボックス 21"/>
        <xdr:cNvSpPr txBox="1"/>
      </xdr:nvSpPr>
      <xdr:spPr>
        <a:xfrm>
          <a:off x="5172075" y="3524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18</xdr:col>
      <xdr:colOff>133350</xdr:colOff>
      <xdr:row>24</xdr:row>
      <xdr:rowOff>19050</xdr:rowOff>
    </xdr:from>
    <xdr:ext cx="128240" cy="166712"/>
    <xdr:sp macro="" textlink="">
      <xdr:nvSpPr>
        <xdr:cNvPr id="23" name="テキスト ボックス 22"/>
        <xdr:cNvSpPr txBox="1"/>
      </xdr:nvSpPr>
      <xdr:spPr>
        <a:xfrm>
          <a:off x="5181600" y="385762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19</xdr:col>
      <xdr:colOff>228600</xdr:colOff>
      <xdr:row>21</xdr:row>
      <xdr:rowOff>142875</xdr:rowOff>
    </xdr:from>
    <xdr:ext cx="128240" cy="166712"/>
    <xdr:sp macro="" textlink="">
      <xdr:nvSpPr>
        <xdr:cNvPr id="25" name="テキスト ボックス 24"/>
        <xdr:cNvSpPr txBox="1"/>
      </xdr:nvSpPr>
      <xdr:spPr>
        <a:xfrm>
          <a:off x="6105525" y="3524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19</xdr:col>
      <xdr:colOff>228600</xdr:colOff>
      <xdr:row>29</xdr:row>
      <xdr:rowOff>142875</xdr:rowOff>
    </xdr:from>
    <xdr:ext cx="128240" cy="166712"/>
    <xdr:sp macro="" textlink="">
      <xdr:nvSpPr>
        <xdr:cNvPr id="26" name="テキスト ボックス 25"/>
        <xdr:cNvSpPr txBox="1"/>
      </xdr:nvSpPr>
      <xdr:spPr>
        <a:xfrm>
          <a:off x="6105525" y="4743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19</xdr:col>
      <xdr:colOff>228600</xdr:colOff>
      <xdr:row>39</xdr:row>
      <xdr:rowOff>142875</xdr:rowOff>
    </xdr:from>
    <xdr:ext cx="128240" cy="166712"/>
    <xdr:sp macro="" textlink="">
      <xdr:nvSpPr>
        <xdr:cNvPr id="30" name="テキスト ボックス 29"/>
        <xdr:cNvSpPr txBox="1"/>
      </xdr:nvSpPr>
      <xdr:spPr>
        <a:xfrm>
          <a:off x="610552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19</xdr:col>
      <xdr:colOff>800100</xdr:colOff>
      <xdr:row>19</xdr:row>
      <xdr:rowOff>142875</xdr:rowOff>
    </xdr:from>
    <xdr:ext cx="128240" cy="166712"/>
    <xdr:sp macro="" textlink="">
      <xdr:nvSpPr>
        <xdr:cNvPr id="32" name="テキスト ボックス 31"/>
        <xdr:cNvSpPr txBox="1"/>
      </xdr:nvSpPr>
      <xdr:spPr>
        <a:xfrm>
          <a:off x="6677025" y="3219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19</xdr:col>
      <xdr:colOff>800100</xdr:colOff>
      <xdr:row>21</xdr:row>
      <xdr:rowOff>142875</xdr:rowOff>
    </xdr:from>
    <xdr:ext cx="128240" cy="166712"/>
    <xdr:sp macro="" textlink="">
      <xdr:nvSpPr>
        <xdr:cNvPr id="33" name="テキスト ボックス 32"/>
        <xdr:cNvSpPr txBox="1"/>
      </xdr:nvSpPr>
      <xdr:spPr>
        <a:xfrm>
          <a:off x="6677025" y="3524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19</xdr:col>
      <xdr:colOff>800100</xdr:colOff>
      <xdr:row>23</xdr:row>
      <xdr:rowOff>142875</xdr:rowOff>
    </xdr:from>
    <xdr:ext cx="128240" cy="166712"/>
    <xdr:sp macro="" textlink="">
      <xdr:nvSpPr>
        <xdr:cNvPr id="34" name="テキスト ボックス 33"/>
        <xdr:cNvSpPr txBox="1"/>
      </xdr:nvSpPr>
      <xdr:spPr>
        <a:xfrm>
          <a:off x="6677025" y="38290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17</xdr:col>
      <xdr:colOff>152400</xdr:colOff>
      <xdr:row>26</xdr:row>
      <xdr:rowOff>0</xdr:rowOff>
    </xdr:from>
    <xdr:ext cx="128240" cy="166712"/>
    <xdr:sp macro="" textlink="">
      <xdr:nvSpPr>
        <xdr:cNvPr id="28" name="テキスト ボックス 27"/>
        <xdr:cNvSpPr txBox="1"/>
      </xdr:nvSpPr>
      <xdr:spPr>
        <a:xfrm>
          <a:off x="4371975" y="41433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600075</xdr:colOff>
      <xdr:row>57</xdr:row>
      <xdr:rowOff>142875</xdr:rowOff>
    </xdr:from>
    <xdr:ext cx="128753" cy="166712"/>
    <xdr:sp macro="" textlink="">
      <xdr:nvSpPr>
        <xdr:cNvPr id="2" name="テキスト ボックス 1"/>
        <xdr:cNvSpPr txBox="1"/>
      </xdr:nvSpPr>
      <xdr:spPr>
        <a:xfrm>
          <a:off x="6762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⑭</a:t>
          </a:r>
        </a:p>
      </xdr:txBody>
    </xdr:sp>
    <xdr:clientData/>
  </xdr:oneCellAnchor>
  <xdr:oneCellAnchor>
    <xdr:from>
      <xdr:col>2</xdr:col>
      <xdr:colOff>457200</xdr:colOff>
      <xdr:row>57</xdr:row>
      <xdr:rowOff>142875</xdr:rowOff>
    </xdr:from>
    <xdr:ext cx="128753" cy="166712"/>
    <xdr:sp macro="" textlink="">
      <xdr:nvSpPr>
        <xdr:cNvPr id="3" name="テキスト ボックス 2"/>
        <xdr:cNvSpPr txBox="1"/>
      </xdr:nvSpPr>
      <xdr:spPr>
        <a:xfrm>
          <a:off x="169545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⑭</a:t>
          </a:r>
        </a:p>
      </xdr:txBody>
    </xdr:sp>
    <xdr:clientData/>
  </xdr:oneCellAnchor>
  <xdr:oneCellAnchor>
    <xdr:from>
      <xdr:col>4</xdr:col>
      <xdr:colOff>238125</xdr:colOff>
      <xdr:row>57</xdr:row>
      <xdr:rowOff>142875</xdr:rowOff>
    </xdr:from>
    <xdr:ext cx="128753" cy="166712"/>
    <xdr:sp macro="" textlink="">
      <xdr:nvSpPr>
        <xdr:cNvPr id="5" name="テキスト ボックス 4"/>
        <xdr:cNvSpPr txBox="1"/>
      </xdr:nvSpPr>
      <xdr:spPr>
        <a:xfrm>
          <a:off x="382905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④</a:t>
          </a:r>
        </a:p>
      </xdr:txBody>
    </xdr:sp>
    <xdr:clientData/>
  </xdr:oneCellAnchor>
  <xdr:oneCellAnchor>
    <xdr:from>
      <xdr:col>5</xdr:col>
      <xdr:colOff>228600</xdr:colOff>
      <xdr:row>57</xdr:row>
      <xdr:rowOff>142875</xdr:rowOff>
    </xdr:from>
    <xdr:ext cx="65" cy="156518"/>
    <xdr:sp macro="" textlink="">
      <xdr:nvSpPr>
        <xdr:cNvPr id="6" name="テキスト ボックス 5"/>
        <xdr:cNvSpPr txBox="1"/>
      </xdr:nvSpPr>
      <xdr:spPr>
        <a:xfrm>
          <a:off x="5010150" y="9010650"/>
          <a:ext cx="65" cy="15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000" b="1"/>
        </a:p>
      </xdr:txBody>
    </xdr:sp>
    <xdr:clientData/>
  </xdr:oneCellAnchor>
  <xdr:oneCellAnchor>
    <xdr:from>
      <xdr:col>1</xdr:col>
      <xdr:colOff>638175</xdr:colOff>
      <xdr:row>39</xdr:row>
      <xdr:rowOff>142875</xdr:rowOff>
    </xdr:from>
    <xdr:ext cx="128240" cy="166712"/>
    <xdr:sp macro="" textlink="">
      <xdr:nvSpPr>
        <xdr:cNvPr id="8" name="テキスト ボックス 7"/>
        <xdr:cNvSpPr txBox="1"/>
      </xdr:nvSpPr>
      <xdr:spPr>
        <a:xfrm>
          <a:off x="71437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</xdr:col>
      <xdr:colOff>619125</xdr:colOff>
      <xdr:row>31</xdr:row>
      <xdr:rowOff>142875</xdr:rowOff>
    </xdr:from>
    <xdr:ext cx="128240" cy="166712"/>
    <xdr:sp macro="" textlink="">
      <xdr:nvSpPr>
        <xdr:cNvPr id="9" name="テキスト ボックス 8"/>
        <xdr:cNvSpPr txBox="1"/>
      </xdr:nvSpPr>
      <xdr:spPr>
        <a:xfrm>
          <a:off x="695325" y="5048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</xdr:col>
      <xdr:colOff>619125</xdr:colOff>
      <xdr:row>59</xdr:row>
      <xdr:rowOff>142875</xdr:rowOff>
    </xdr:from>
    <xdr:ext cx="128240" cy="166712"/>
    <xdr:sp macro="" textlink="">
      <xdr:nvSpPr>
        <xdr:cNvPr id="13" name="テキスト ボックス 12"/>
        <xdr:cNvSpPr txBox="1"/>
      </xdr:nvSpPr>
      <xdr:spPr>
        <a:xfrm>
          <a:off x="695325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2</xdr:col>
      <xdr:colOff>466725</xdr:colOff>
      <xdr:row>55</xdr:row>
      <xdr:rowOff>142875</xdr:rowOff>
    </xdr:from>
    <xdr:ext cx="128240" cy="166712"/>
    <xdr:sp macro="" textlink="">
      <xdr:nvSpPr>
        <xdr:cNvPr id="17" name="テキスト ボックス 16"/>
        <xdr:cNvSpPr txBox="1"/>
      </xdr:nvSpPr>
      <xdr:spPr>
        <a:xfrm>
          <a:off x="1704975" y="87058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2</xdr:col>
      <xdr:colOff>466725</xdr:colOff>
      <xdr:row>39</xdr:row>
      <xdr:rowOff>142875</xdr:rowOff>
    </xdr:from>
    <xdr:ext cx="128240" cy="166712"/>
    <xdr:sp macro="" textlink="">
      <xdr:nvSpPr>
        <xdr:cNvPr id="19" name="テキスト ボックス 18"/>
        <xdr:cNvSpPr txBox="1"/>
      </xdr:nvSpPr>
      <xdr:spPr>
        <a:xfrm>
          <a:off x="170497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2</xdr:col>
      <xdr:colOff>466725</xdr:colOff>
      <xdr:row>33</xdr:row>
      <xdr:rowOff>142875</xdr:rowOff>
    </xdr:from>
    <xdr:ext cx="65" cy="156518"/>
    <xdr:sp macro="" textlink="">
      <xdr:nvSpPr>
        <xdr:cNvPr id="25" name="テキスト ボックス 24"/>
        <xdr:cNvSpPr txBox="1"/>
      </xdr:nvSpPr>
      <xdr:spPr>
        <a:xfrm>
          <a:off x="1704975" y="5353050"/>
          <a:ext cx="65" cy="15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000" b="0"/>
        </a:p>
      </xdr:txBody>
    </xdr:sp>
    <xdr:clientData/>
  </xdr:oneCellAnchor>
  <xdr:oneCellAnchor>
    <xdr:from>
      <xdr:col>3</xdr:col>
      <xdr:colOff>228600</xdr:colOff>
      <xdr:row>42</xdr:row>
      <xdr:rowOff>19050</xdr:rowOff>
    </xdr:from>
    <xdr:ext cx="128240" cy="166712"/>
    <xdr:sp macro="" textlink="">
      <xdr:nvSpPr>
        <xdr:cNvPr id="29" name="テキスト ボックス 28"/>
        <xdr:cNvSpPr txBox="1"/>
      </xdr:nvSpPr>
      <xdr:spPr>
        <a:xfrm>
          <a:off x="2628900" y="660082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3</xdr:col>
      <xdr:colOff>247650</xdr:colOff>
      <xdr:row>60</xdr:row>
      <xdr:rowOff>28575</xdr:rowOff>
    </xdr:from>
    <xdr:ext cx="128240" cy="166712"/>
    <xdr:sp macro="" textlink="">
      <xdr:nvSpPr>
        <xdr:cNvPr id="30" name="テキスト ボックス 29"/>
        <xdr:cNvSpPr txBox="1"/>
      </xdr:nvSpPr>
      <xdr:spPr>
        <a:xfrm>
          <a:off x="2647950" y="93535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4</xdr:col>
      <xdr:colOff>238125</xdr:colOff>
      <xdr:row>59</xdr:row>
      <xdr:rowOff>142875</xdr:rowOff>
    </xdr:from>
    <xdr:ext cx="128240" cy="166712"/>
    <xdr:sp macro="" textlink="">
      <xdr:nvSpPr>
        <xdr:cNvPr id="35" name="テキスト ボックス 34"/>
        <xdr:cNvSpPr txBox="1"/>
      </xdr:nvSpPr>
      <xdr:spPr>
        <a:xfrm>
          <a:off x="3829050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4</xdr:col>
      <xdr:colOff>257175</xdr:colOff>
      <xdr:row>42</xdr:row>
      <xdr:rowOff>0</xdr:rowOff>
    </xdr:from>
    <xdr:ext cx="128240" cy="166712"/>
    <xdr:sp macro="" textlink="">
      <xdr:nvSpPr>
        <xdr:cNvPr id="36" name="テキスト ボックス 35"/>
        <xdr:cNvSpPr txBox="1"/>
      </xdr:nvSpPr>
      <xdr:spPr>
        <a:xfrm>
          <a:off x="3848100" y="65817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5</xdr:col>
      <xdr:colOff>238125</xdr:colOff>
      <xdr:row>59</xdr:row>
      <xdr:rowOff>142875</xdr:rowOff>
    </xdr:from>
    <xdr:ext cx="128240" cy="166712"/>
    <xdr:sp macro="" textlink="">
      <xdr:nvSpPr>
        <xdr:cNvPr id="39" name="テキスト ボックス 38"/>
        <xdr:cNvSpPr txBox="1"/>
      </xdr:nvSpPr>
      <xdr:spPr>
        <a:xfrm>
          <a:off x="5019675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5</xdr:col>
      <xdr:colOff>228600</xdr:colOff>
      <xdr:row>58</xdr:row>
      <xdr:rowOff>0</xdr:rowOff>
    </xdr:from>
    <xdr:ext cx="128240" cy="166712"/>
    <xdr:sp macro="" textlink="">
      <xdr:nvSpPr>
        <xdr:cNvPr id="40" name="テキスト ボックス 39"/>
        <xdr:cNvSpPr txBox="1"/>
      </xdr:nvSpPr>
      <xdr:spPr>
        <a:xfrm>
          <a:off x="5010150" y="90201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③</a:t>
          </a:r>
        </a:p>
      </xdr:txBody>
    </xdr:sp>
    <xdr:clientData/>
  </xdr:oneCellAnchor>
  <xdr:oneCellAnchor>
    <xdr:from>
      <xdr:col>5</xdr:col>
      <xdr:colOff>228600</xdr:colOff>
      <xdr:row>41</xdr:row>
      <xdr:rowOff>142875</xdr:rowOff>
    </xdr:from>
    <xdr:ext cx="128240" cy="166712"/>
    <xdr:sp macro="" textlink="">
      <xdr:nvSpPr>
        <xdr:cNvPr id="42" name="テキスト ボックス 41"/>
        <xdr:cNvSpPr txBox="1"/>
      </xdr:nvSpPr>
      <xdr:spPr>
        <a:xfrm>
          <a:off x="501015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4</xdr:col>
      <xdr:colOff>257175</xdr:colOff>
      <xdr:row>40</xdr:row>
      <xdr:rowOff>0</xdr:rowOff>
    </xdr:from>
    <xdr:ext cx="128240" cy="166712"/>
    <xdr:sp macro="" textlink="">
      <xdr:nvSpPr>
        <xdr:cNvPr id="45" name="テキスト ボックス 44"/>
        <xdr:cNvSpPr txBox="1"/>
      </xdr:nvSpPr>
      <xdr:spPr>
        <a:xfrm>
          <a:off x="3848100" y="62769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3</xdr:col>
      <xdr:colOff>233363</xdr:colOff>
      <xdr:row>40</xdr:row>
      <xdr:rowOff>0</xdr:rowOff>
    </xdr:from>
    <xdr:ext cx="128240" cy="166712"/>
    <xdr:sp macro="" textlink="">
      <xdr:nvSpPr>
        <xdr:cNvPr id="26" name="テキスト ボックス 25"/>
        <xdr:cNvSpPr txBox="1"/>
      </xdr:nvSpPr>
      <xdr:spPr>
        <a:xfrm>
          <a:off x="2633663" y="62769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65" cy="156518"/>
    <xdr:sp macro="" textlink="">
      <xdr:nvSpPr>
        <xdr:cNvPr id="31" name="テキスト ボックス 30"/>
        <xdr:cNvSpPr txBox="1"/>
      </xdr:nvSpPr>
      <xdr:spPr>
        <a:xfrm>
          <a:off x="3590925" y="6276975"/>
          <a:ext cx="65" cy="15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000" b="0"/>
        </a:p>
      </xdr:txBody>
    </xdr:sp>
    <xdr:clientData/>
  </xdr:oneCellAnchor>
  <xdr:oneCellAnchor>
    <xdr:from>
      <xdr:col>4</xdr:col>
      <xdr:colOff>219076</xdr:colOff>
      <xdr:row>40</xdr:row>
      <xdr:rowOff>19049</xdr:rowOff>
    </xdr:from>
    <xdr:ext cx="152400" cy="156518"/>
    <xdr:sp macro="" textlink="">
      <xdr:nvSpPr>
        <xdr:cNvPr id="37" name="テキスト ボックス 36"/>
        <xdr:cNvSpPr txBox="1"/>
      </xdr:nvSpPr>
      <xdr:spPr>
        <a:xfrm>
          <a:off x="3810001" y="6296024"/>
          <a:ext cx="152400" cy="15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1000" b="0"/>
        </a:p>
      </xdr:txBody>
    </xdr:sp>
    <xdr:clientData/>
  </xdr:oneCellAnchor>
  <xdr:oneCellAnchor>
    <xdr:from>
      <xdr:col>3</xdr:col>
      <xdr:colOff>238125</xdr:colOff>
      <xdr:row>57</xdr:row>
      <xdr:rowOff>138113</xdr:rowOff>
    </xdr:from>
    <xdr:ext cx="128753" cy="166712"/>
    <xdr:sp macro="" textlink="">
      <xdr:nvSpPr>
        <xdr:cNvPr id="41" name="テキスト ボックス 40"/>
        <xdr:cNvSpPr txBox="1"/>
      </xdr:nvSpPr>
      <xdr:spPr>
        <a:xfrm>
          <a:off x="2638425" y="9005888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④</a:t>
          </a:r>
        </a:p>
      </xdr:txBody>
    </xdr:sp>
    <xdr:clientData/>
  </xdr:oneCellAnchor>
  <xdr:oneCellAnchor>
    <xdr:from>
      <xdr:col>2</xdr:col>
      <xdr:colOff>447675</xdr:colOff>
      <xdr:row>32</xdr:row>
      <xdr:rowOff>9525</xdr:rowOff>
    </xdr:from>
    <xdr:ext cx="128240" cy="166712"/>
    <xdr:sp macro="" textlink="">
      <xdr:nvSpPr>
        <xdr:cNvPr id="27" name="テキスト ボックス 26"/>
        <xdr:cNvSpPr txBox="1"/>
      </xdr:nvSpPr>
      <xdr:spPr>
        <a:xfrm>
          <a:off x="1685925" y="506730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38100</xdr:colOff>
      <xdr:row>39</xdr:row>
      <xdr:rowOff>147638</xdr:rowOff>
    </xdr:from>
    <xdr:ext cx="128753" cy="166712"/>
    <xdr:sp macro="" textlink="">
      <xdr:nvSpPr>
        <xdr:cNvPr id="2" name="テキスト ボックス 1"/>
        <xdr:cNvSpPr txBox="1"/>
      </xdr:nvSpPr>
      <xdr:spPr>
        <a:xfrm>
          <a:off x="1647825" y="6272213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14</xdr:col>
      <xdr:colOff>542925</xdr:colOff>
      <xdr:row>57</xdr:row>
      <xdr:rowOff>142875</xdr:rowOff>
    </xdr:from>
    <xdr:ext cx="128753" cy="166712"/>
    <xdr:sp macro="" textlink="">
      <xdr:nvSpPr>
        <xdr:cNvPr id="3" name="テキスト ボックス 2"/>
        <xdr:cNvSpPr txBox="1"/>
      </xdr:nvSpPr>
      <xdr:spPr>
        <a:xfrm>
          <a:off x="31146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①</a:t>
          </a:r>
        </a:p>
      </xdr:txBody>
    </xdr:sp>
    <xdr:clientData/>
  </xdr:oneCellAnchor>
  <xdr:oneCellAnchor>
    <xdr:from>
      <xdr:col>17</xdr:col>
      <xdr:colOff>552450</xdr:colOff>
      <xdr:row>57</xdr:row>
      <xdr:rowOff>142875</xdr:rowOff>
    </xdr:from>
    <xdr:ext cx="128753" cy="166712"/>
    <xdr:sp macro="" textlink="">
      <xdr:nvSpPr>
        <xdr:cNvPr id="6" name="テキスト ボックス 5"/>
        <xdr:cNvSpPr txBox="1"/>
      </xdr:nvSpPr>
      <xdr:spPr>
        <a:xfrm>
          <a:off x="6010689" y="8897592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③</a:t>
          </a:r>
        </a:p>
      </xdr:txBody>
    </xdr:sp>
    <xdr:clientData/>
  </xdr:oneCellAnchor>
  <xdr:oneCellAnchor>
    <xdr:from>
      <xdr:col>18</xdr:col>
      <xdr:colOff>276225</xdr:colOff>
      <xdr:row>42</xdr:row>
      <xdr:rowOff>0</xdr:rowOff>
    </xdr:from>
    <xdr:ext cx="128753" cy="166712"/>
    <xdr:sp macro="" textlink="">
      <xdr:nvSpPr>
        <xdr:cNvPr id="7" name="テキスト ボックス 6"/>
        <xdr:cNvSpPr txBox="1"/>
      </xdr:nvSpPr>
      <xdr:spPr>
        <a:xfrm>
          <a:off x="6696075" y="6581775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14</xdr:col>
      <xdr:colOff>542925</xdr:colOff>
      <xdr:row>39</xdr:row>
      <xdr:rowOff>142875</xdr:rowOff>
    </xdr:from>
    <xdr:ext cx="128240" cy="166712"/>
    <xdr:sp macro="" textlink="">
      <xdr:nvSpPr>
        <xdr:cNvPr id="8" name="テキスト ボックス 7"/>
        <xdr:cNvSpPr txBox="1"/>
      </xdr:nvSpPr>
      <xdr:spPr>
        <a:xfrm>
          <a:off x="311467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14</xdr:col>
      <xdr:colOff>542925</xdr:colOff>
      <xdr:row>41</xdr:row>
      <xdr:rowOff>142875</xdr:rowOff>
    </xdr:from>
    <xdr:ext cx="128240" cy="166712"/>
    <xdr:sp macro="" textlink="">
      <xdr:nvSpPr>
        <xdr:cNvPr id="9" name="テキスト ボックス 8"/>
        <xdr:cNvSpPr txBox="1"/>
      </xdr:nvSpPr>
      <xdr:spPr>
        <a:xfrm>
          <a:off x="3114675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13</xdr:col>
      <xdr:colOff>66675</xdr:colOff>
      <xdr:row>23</xdr:row>
      <xdr:rowOff>128587</xdr:rowOff>
    </xdr:from>
    <xdr:ext cx="128240" cy="166712"/>
    <xdr:sp macro="" textlink="">
      <xdr:nvSpPr>
        <xdr:cNvPr id="10" name="テキスト ボックス 9"/>
        <xdr:cNvSpPr txBox="1"/>
      </xdr:nvSpPr>
      <xdr:spPr>
        <a:xfrm>
          <a:off x="1676400" y="3814762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13</xdr:col>
      <xdr:colOff>47625</xdr:colOff>
      <xdr:row>41</xdr:row>
      <xdr:rowOff>147638</xdr:rowOff>
    </xdr:from>
    <xdr:ext cx="128240" cy="166712"/>
    <xdr:sp macro="" textlink="">
      <xdr:nvSpPr>
        <xdr:cNvPr id="11" name="テキスト ボックス 10"/>
        <xdr:cNvSpPr txBox="1"/>
      </xdr:nvSpPr>
      <xdr:spPr>
        <a:xfrm>
          <a:off x="1657350" y="6577013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17</xdr:col>
      <xdr:colOff>561975</xdr:colOff>
      <xdr:row>59</xdr:row>
      <xdr:rowOff>143695</xdr:rowOff>
    </xdr:from>
    <xdr:ext cx="128240" cy="166712"/>
    <xdr:sp macro="" textlink="">
      <xdr:nvSpPr>
        <xdr:cNvPr id="12" name="テキスト ボックス 11"/>
        <xdr:cNvSpPr txBox="1"/>
      </xdr:nvSpPr>
      <xdr:spPr>
        <a:xfrm>
          <a:off x="6006005" y="929508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17</xdr:col>
      <xdr:colOff>561975</xdr:colOff>
      <xdr:row>63</xdr:row>
      <xdr:rowOff>143696</xdr:rowOff>
    </xdr:from>
    <xdr:ext cx="128240" cy="166712"/>
    <xdr:sp macro="" textlink="">
      <xdr:nvSpPr>
        <xdr:cNvPr id="15" name="テキスト ボックス 14"/>
        <xdr:cNvSpPr txBox="1"/>
      </xdr:nvSpPr>
      <xdr:spPr>
        <a:xfrm>
          <a:off x="6006005" y="990271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18</xdr:col>
      <xdr:colOff>314325</xdr:colOff>
      <xdr:row>63</xdr:row>
      <xdr:rowOff>143696</xdr:rowOff>
    </xdr:from>
    <xdr:ext cx="128240" cy="166712"/>
    <xdr:sp macro="" textlink="">
      <xdr:nvSpPr>
        <xdr:cNvPr id="17" name="テキスト ボックス 16"/>
        <xdr:cNvSpPr txBox="1"/>
      </xdr:nvSpPr>
      <xdr:spPr>
        <a:xfrm>
          <a:off x="6719066" y="990271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18</xdr:col>
      <xdr:colOff>314325</xdr:colOff>
      <xdr:row>57</xdr:row>
      <xdr:rowOff>143696</xdr:rowOff>
    </xdr:from>
    <xdr:ext cx="128240" cy="166712"/>
    <xdr:sp macro="" textlink="">
      <xdr:nvSpPr>
        <xdr:cNvPr id="18" name="テキスト ボックス 17"/>
        <xdr:cNvSpPr txBox="1"/>
      </xdr:nvSpPr>
      <xdr:spPr>
        <a:xfrm>
          <a:off x="6734175" y="9011471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③</a:t>
          </a:r>
        </a:p>
      </xdr:txBody>
    </xdr:sp>
    <xdr:clientData/>
  </xdr:oneCellAnchor>
  <xdr:oneCellAnchor>
    <xdr:from>
      <xdr:col>20</xdr:col>
      <xdr:colOff>0</xdr:colOff>
      <xdr:row>53</xdr:row>
      <xdr:rowOff>66675</xdr:rowOff>
    </xdr:from>
    <xdr:ext cx="180975" cy="156518"/>
    <xdr:sp macro="" textlink="">
      <xdr:nvSpPr>
        <xdr:cNvPr id="20" name="テキスト ボックス 19"/>
        <xdr:cNvSpPr txBox="1"/>
      </xdr:nvSpPr>
      <xdr:spPr>
        <a:xfrm flipV="1">
          <a:off x="8372475" y="8324850"/>
          <a:ext cx="180975" cy="15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kumimoji="1" lang="ja-JP" altLang="en-US" sz="1000" b="1"/>
        </a:p>
      </xdr:txBody>
    </xdr:sp>
    <xdr:clientData/>
  </xdr:oneCellAnchor>
  <xdr:oneCellAnchor>
    <xdr:from>
      <xdr:col>16</xdr:col>
      <xdr:colOff>371475</xdr:colOff>
      <xdr:row>57</xdr:row>
      <xdr:rowOff>142875</xdr:rowOff>
    </xdr:from>
    <xdr:ext cx="128753" cy="166712"/>
    <xdr:sp macro="" textlink="">
      <xdr:nvSpPr>
        <xdr:cNvPr id="19" name="テキスト ボックス 18"/>
        <xdr:cNvSpPr txBox="1"/>
      </xdr:nvSpPr>
      <xdr:spPr>
        <a:xfrm>
          <a:off x="48672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16</xdr:col>
      <xdr:colOff>371475</xdr:colOff>
      <xdr:row>39</xdr:row>
      <xdr:rowOff>142875</xdr:rowOff>
    </xdr:from>
    <xdr:ext cx="128240" cy="166712"/>
    <xdr:sp macro="" textlink="">
      <xdr:nvSpPr>
        <xdr:cNvPr id="23" name="テキスト ボックス 22"/>
        <xdr:cNvSpPr txBox="1"/>
      </xdr:nvSpPr>
      <xdr:spPr>
        <a:xfrm>
          <a:off x="486727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16</xdr:col>
      <xdr:colOff>371475</xdr:colOff>
      <xdr:row>41</xdr:row>
      <xdr:rowOff>142875</xdr:rowOff>
    </xdr:from>
    <xdr:ext cx="128240" cy="166712"/>
    <xdr:sp macro="" textlink="">
      <xdr:nvSpPr>
        <xdr:cNvPr id="24" name="テキスト ボックス 23"/>
        <xdr:cNvSpPr txBox="1"/>
      </xdr:nvSpPr>
      <xdr:spPr>
        <a:xfrm>
          <a:off x="4854794" y="6559933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15</xdr:col>
      <xdr:colOff>246408</xdr:colOff>
      <xdr:row>39</xdr:row>
      <xdr:rowOff>142875</xdr:rowOff>
    </xdr:from>
    <xdr:ext cx="65" cy="156518"/>
    <xdr:sp macro="" textlink="">
      <xdr:nvSpPr>
        <xdr:cNvPr id="28" name="テキスト ボックス 27"/>
        <xdr:cNvSpPr txBox="1"/>
      </xdr:nvSpPr>
      <xdr:spPr>
        <a:xfrm>
          <a:off x="3780183" y="6267450"/>
          <a:ext cx="65" cy="156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000" b="0"/>
        </a:p>
      </xdr:txBody>
    </xdr:sp>
    <xdr:clientData/>
  </xdr:oneCellAnchor>
  <xdr:oneCellAnchor>
    <xdr:from>
      <xdr:col>15</xdr:col>
      <xdr:colOff>274983</xdr:colOff>
      <xdr:row>41</xdr:row>
      <xdr:rowOff>142875</xdr:rowOff>
    </xdr:from>
    <xdr:ext cx="128240" cy="166712"/>
    <xdr:sp macro="" textlink="">
      <xdr:nvSpPr>
        <xdr:cNvPr id="31" name="テキスト ボックス 30"/>
        <xdr:cNvSpPr txBox="1"/>
      </xdr:nvSpPr>
      <xdr:spPr>
        <a:xfrm>
          <a:off x="3808758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15</xdr:col>
      <xdr:colOff>285750</xdr:colOff>
      <xdr:row>39</xdr:row>
      <xdr:rowOff>142875</xdr:rowOff>
    </xdr:from>
    <xdr:ext cx="128240" cy="166712"/>
    <xdr:sp macro="" textlink="">
      <xdr:nvSpPr>
        <xdr:cNvPr id="36" name="テキスト ボックス 35"/>
        <xdr:cNvSpPr txBox="1"/>
      </xdr:nvSpPr>
      <xdr:spPr>
        <a:xfrm>
          <a:off x="381952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15</xdr:col>
      <xdr:colOff>209550</xdr:colOff>
      <xdr:row>58</xdr:row>
      <xdr:rowOff>0</xdr:rowOff>
    </xdr:from>
    <xdr:ext cx="128753" cy="166712"/>
    <xdr:sp macro="" textlink="">
      <xdr:nvSpPr>
        <xdr:cNvPr id="39" name="テキスト ボックス 38"/>
        <xdr:cNvSpPr txBox="1"/>
      </xdr:nvSpPr>
      <xdr:spPr>
        <a:xfrm>
          <a:off x="3743325" y="9020175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③</a:t>
          </a:r>
        </a:p>
      </xdr:txBody>
    </xdr:sp>
    <xdr:clientData/>
  </xdr:oneCellAnchor>
  <xdr:oneCellAnchor>
    <xdr:from>
      <xdr:col>13</xdr:col>
      <xdr:colOff>28575</xdr:colOff>
      <xdr:row>58</xdr:row>
      <xdr:rowOff>0</xdr:rowOff>
    </xdr:from>
    <xdr:ext cx="128753" cy="166712"/>
    <xdr:sp macro="" textlink="">
      <xdr:nvSpPr>
        <xdr:cNvPr id="22" name="テキスト ボックス 21"/>
        <xdr:cNvSpPr txBox="1"/>
      </xdr:nvSpPr>
      <xdr:spPr>
        <a:xfrm>
          <a:off x="1638300" y="9020175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④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390525</xdr:colOff>
      <xdr:row>57</xdr:row>
      <xdr:rowOff>142875</xdr:rowOff>
    </xdr:from>
    <xdr:ext cx="128753" cy="166712"/>
    <xdr:sp macro="" textlink="">
      <xdr:nvSpPr>
        <xdr:cNvPr id="2" name="テキスト ボックス 1"/>
        <xdr:cNvSpPr txBox="1"/>
      </xdr:nvSpPr>
      <xdr:spPr>
        <a:xfrm>
          <a:off x="4667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2</xdr:col>
      <xdr:colOff>171450</xdr:colOff>
      <xdr:row>60</xdr:row>
      <xdr:rowOff>9525</xdr:rowOff>
    </xdr:from>
    <xdr:ext cx="128753" cy="166712"/>
    <xdr:sp macro="" textlink="">
      <xdr:nvSpPr>
        <xdr:cNvPr id="3" name="テキスト ボックス 2"/>
        <xdr:cNvSpPr txBox="1"/>
      </xdr:nvSpPr>
      <xdr:spPr>
        <a:xfrm>
          <a:off x="1057275" y="933450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3</xdr:col>
      <xdr:colOff>76200</xdr:colOff>
      <xdr:row>57</xdr:row>
      <xdr:rowOff>142875</xdr:rowOff>
    </xdr:from>
    <xdr:ext cx="128753" cy="166712"/>
    <xdr:sp macro="" textlink="">
      <xdr:nvSpPr>
        <xdr:cNvPr id="4" name="テキスト ボックス 3"/>
        <xdr:cNvSpPr txBox="1"/>
      </xdr:nvSpPr>
      <xdr:spPr>
        <a:xfrm>
          <a:off x="177165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③</a:t>
          </a:r>
        </a:p>
      </xdr:txBody>
    </xdr:sp>
    <xdr:clientData/>
  </xdr:oneCellAnchor>
  <xdr:oneCellAnchor>
    <xdr:from>
      <xdr:col>4</xdr:col>
      <xdr:colOff>95250</xdr:colOff>
      <xdr:row>57</xdr:row>
      <xdr:rowOff>142875</xdr:rowOff>
    </xdr:from>
    <xdr:ext cx="128753" cy="166712"/>
    <xdr:sp macro="" textlink="">
      <xdr:nvSpPr>
        <xdr:cNvPr id="5" name="テキスト ボックス 4"/>
        <xdr:cNvSpPr txBox="1"/>
      </xdr:nvSpPr>
      <xdr:spPr>
        <a:xfrm>
          <a:off x="26003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④</a:t>
          </a:r>
        </a:p>
      </xdr:txBody>
    </xdr:sp>
    <xdr:clientData/>
  </xdr:oneCellAnchor>
  <xdr:oneCellAnchor>
    <xdr:from>
      <xdr:col>5</xdr:col>
      <xdr:colOff>104775</xdr:colOff>
      <xdr:row>57</xdr:row>
      <xdr:rowOff>142875</xdr:rowOff>
    </xdr:from>
    <xdr:ext cx="128753" cy="166712"/>
    <xdr:sp macro="" textlink="">
      <xdr:nvSpPr>
        <xdr:cNvPr id="6" name="テキスト ボックス 5"/>
        <xdr:cNvSpPr txBox="1"/>
      </xdr:nvSpPr>
      <xdr:spPr>
        <a:xfrm>
          <a:off x="34194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6</xdr:col>
      <xdr:colOff>171450</xdr:colOff>
      <xdr:row>57</xdr:row>
      <xdr:rowOff>142875</xdr:rowOff>
    </xdr:from>
    <xdr:ext cx="128753" cy="166712"/>
    <xdr:sp macro="" textlink="">
      <xdr:nvSpPr>
        <xdr:cNvPr id="7" name="テキスト ボックス 6"/>
        <xdr:cNvSpPr txBox="1"/>
      </xdr:nvSpPr>
      <xdr:spPr>
        <a:xfrm>
          <a:off x="42957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⑧</a:t>
          </a:r>
        </a:p>
      </xdr:txBody>
    </xdr:sp>
    <xdr:clientData/>
  </xdr:oneCellAnchor>
  <xdr:oneCellAnchor>
    <xdr:from>
      <xdr:col>7</xdr:col>
      <xdr:colOff>114300</xdr:colOff>
      <xdr:row>57</xdr:row>
      <xdr:rowOff>142875</xdr:rowOff>
    </xdr:from>
    <xdr:ext cx="128753" cy="166712"/>
    <xdr:sp macro="" textlink="">
      <xdr:nvSpPr>
        <xdr:cNvPr id="8" name="テキスト ボックス 7"/>
        <xdr:cNvSpPr txBox="1"/>
      </xdr:nvSpPr>
      <xdr:spPr>
        <a:xfrm>
          <a:off x="4819650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⑤</a:t>
          </a:r>
        </a:p>
      </xdr:txBody>
    </xdr:sp>
    <xdr:clientData/>
  </xdr:oneCellAnchor>
  <xdr:oneCellAnchor>
    <xdr:from>
      <xdr:col>8</xdr:col>
      <xdr:colOff>133350</xdr:colOff>
      <xdr:row>57</xdr:row>
      <xdr:rowOff>142875</xdr:rowOff>
    </xdr:from>
    <xdr:ext cx="128753" cy="166712"/>
    <xdr:sp macro="" textlink="">
      <xdr:nvSpPr>
        <xdr:cNvPr id="9" name="テキスト ボックス 8"/>
        <xdr:cNvSpPr txBox="1"/>
      </xdr:nvSpPr>
      <xdr:spPr>
        <a:xfrm>
          <a:off x="541972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④</a:t>
          </a:r>
        </a:p>
      </xdr:txBody>
    </xdr:sp>
    <xdr:clientData/>
  </xdr:oneCellAnchor>
  <xdr:oneCellAnchor>
    <xdr:from>
      <xdr:col>4</xdr:col>
      <xdr:colOff>95250</xdr:colOff>
      <xdr:row>59</xdr:row>
      <xdr:rowOff>142875</xdr:rowOff>
    </xdr:from>
    <xdr:ext cx="128240" cy="166712"/>
    <xdr:sp macro="" textlink="">
      <xdr:nvSpPr>
        <xdr:cNvPr id="10" name="テキスト ボックス 9"/>
        <xdr:cNvSpPr txBox="1"/>
      </xdr:nvSpPr>
      <xdr:spPr>
        <a:xfrm>
          <a:off x="2600325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4</xdr:col>
      <xdr:colOff>95250</xdr:colOff>
      <xdr:row>39</xdr:row>
      <xdr:rowOff>142875</xdr:rowOff>
    </xdr:from>
    <xdr:ext cx="128240" cy="166712"/>
    <xdr:sp macro="" textlink="">
      <xdr:nvSpPr>
        <xdr:cNvPr id="14" name="テキスト ボックス 13"/>
        <xdr:cNvSpPr txBox="1"/>
      </xdr:nvSpPr>
      <xdr:spPr>
        <a:xfrm>
          <a:off x="260032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4</xdr:col>
      <xdr:colOff>95250</xdr:colOff>
      <xdr:row>41</xdr:row>
      <xdr:rowOff>142875</xdr:rowOff>
    </xdr:from>
    <xdr:ext cx="128240" cy="166712"/>
    <xdr:sp macro="" textlink="">
      <xdr:nvSpPr>
        <xdr:cNvPr id="15" name="テキスト ボックス 14"/>
        <xdr:cNvSpPr txBox="1"/>
      </xdr:nvSpPr>
      <xdr:spPr>
        <a:xfrm>
          <a:off x="2600325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6</xdr:col>
      <xdr:colOff>171450</xdr:colOff>
      <xdr:row>59</xdr:row>
      <xdr:rowOff>142875</xdr:rowOff>
    </xdr:from>
    <xdr:ext cx="128240" cy="166712"/>
    <xdr:sp macro="" textlink="">
      <xdr:nvSpPr>
        <xdr:cNvPr id="17" name="テキスト ボックス 16"/>
        <xdr:cNvSpPr txBox="1"/>
      </xdr:nvSpPr>
      <xdr:spPr>
        <a:xfrm>
          <a:off x="4295775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6</xdr:col>
      <xdr:colOff>171450</xdr:colOff>
      <xdr:row>55</xdr:row>
      <xdr:rowOff>142875</xdr:rowOff>
    </xdr:from>
    <xdr:ext cx="128240" cy="166712"/>
    <xdr:sp macro="" textlink="">
      <xdr:nvSpPr>
        <xdr:cNvPr id="19" name="テキスト ボックス 18"/>
        <xdr:cNvSpPr txBox="1"/>
      </xdr:nvSpPr>
      <xdr:spPr>
        <a:xfrm>
          <a:off x="4295775" y="87058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6</xdr:col>
      <xdr:colOff>171450</xdr:colOff>
      <xdr:row>39</xdr:row>
      <xdr:rowOff>142875</xdr:rowOff>
    </xdr:from>
    <xdr:ext cx="128240" cy="166712"/>
    <xdr:sp macro="" textlink="">
      <xdr:nvSpPr>
        <xdr:cNvPr id="20" name="テキスト ボックス 19"/>
        <xdr:cNvSpPr txBox="1"/>
      </xdr:nvSpPr>
      <xdr:spPr>
        <a:xfrm>
          <a:off x="4295775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7</xdr:col>
      <xdr:colOff>114300</xdr:colOff>
      <xdr:row>41</xdr:row>
      <xdr:rowOff>142875</xdr:rowOff>
    </xdr:from>
    <xdr:ext cx="128240" cy="166712"/>
    <xdr:sp macro="" textlink="">
      <xdr:nvSpPr>
        <xdr:cNvPr id="23" name="テキスト ボックス 22"/>
        <xdr:cNvSpPr txBox="1"/>
      </xdr:nvSpPr>
      <xdr:spPr>
        <a:xfrm>
          <a:off x="481965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7</xdr:col>
      <xdr:colOff>104775</xdr:colOff>
      <xdr:row>23</xdr:row>
      <xdr:rowOff>142875</xdr:rowOff>
    </xdr:from>
    <xdr:ext cx="128240" cy="166712"/>
    <xdr:sp macro="" textlink="">
      <xdr:nvSpPr>
        <xdr:cNvPr id="24" name="テキスト ボックス 23"/>
        <xdr:cNvSpPr txBox="1"/>
      </xdr:nvSpPr>
      <xdr:spPr>
        <a:xfrm>
          <a:off x="4810125" y="38290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7</xdr:col>
      <xdr:colOff>104775</xdr:colOff>
      <xdr:row>25</xdr:row>
      <xdr:rowOff>142875</xdr:rowOff>
    </xdr:from>
    <xdr:ext cx="128240" cy="166712"/>
    <xdr:sp macro="" textlink="">
      <xdr:nvSpPr>
        <xdr:cNvPr id="25" name="テキスト ボックス 24"/>
        <xdr:cNvSpPr txBox="1"/>
      </xdr:nvSpPr>
      <xdr:spPr>
        <a:xfrm>
          <a:off x="4810125" y="41338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8</xdr:col>
      <xdr:colOff>123825</xdr:colOff>
      <xdr:row>39</xdr:row>
      <xdr:rowOff>142875</xdr:rowOff>
    </xdr:from>
    <xdr:ext cx="128240" cy="166712"/>
    <xdr:sp macro="" textlink="">
      <xdr:nvSpPr>
        <xdr:cNvPr id="26" name="テキスト ボックス 25"/>
        <xdr:cNvSpPr txBox="1"/>
      </xdr:nvSpPr>
      <xdr:spPr>
        <a:xfrm>
          <a:off x="5410200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8</xdr:col>
      <xdr:colOff>123825</xdr:colOff>
      <xdr:row>41</xdr:row>
      <xdr:rowOff>142875</xdr:rowOff>
    </xdr:from>
    <xdr:ext cx="128240" cy="166712"/>
    <xdr:sp macro="" textlink="">
      <xdr:nvSpPr>
        <xdr:cNvPr id="27" name="テキスト ボックス 26"/>
        <xdr:cNvSpPr txBox="1"/>
      </xdr:nvSpPr>
      <xdr:spPr>
        <a:xfrm>
          <a:off x="541020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8</xdr:col>
      <xdr:colOff>133350</xdr:colOff>
      <xdr:row>23</xdr:row>
      <xdr:rowOff>142875</xdr:rowOff>
    </xdr:from>
    <xdr:ext cx="128240" cy="166712"/>
    <xdr:sp macro="" textlink="">
      <xdr:nvSpPr>
        <xdr:cNvPr id="28" name="テキスト ボックス 27"/>
        <xdr:cNvSpPr txBox="1"/>
      </xdr:nvSpPr>
      <xdr:spPr>
        <a:xfrm>
          <a:off x="5419725" y="38290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5</xdr:col>
      <xdr:colOff>104775</xdr:colOff>
      <xdr:row>42</xdr:row>
      <xdr:rowOff>0</xdr:rowOff>
    </xdr:from>
    <xdr:ext cx="128240" cy="166712"/>
    <xdr:sp macro="" textlink="">
      <xdr:nvSpPr>
        <xdr:cNvPr id="30" name="テキスト ボックス 29"/>
        <xdr:cNvSpPr txBox="1"/>
      </xdr:nvSpPr>
      <xdr:spPr>
        <a:xfrm>
          <a:off x="3419475" y="65817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5</xdr:col>
      <xdr:colOff>104775</xdr:colOff>
      <xdr:row>64</xdr:row>
      <xdr:rowOff>0</xdr:rowOff>
    </xdr:from>
    <xdr:ext cx="128240" cy="166712"/>
    <xdr:sp macro="" textlink="">
      <xdr:nvSpPr>
        <xdr:cNvPr id="32" name="テキスト ボックス 31"/>
        <xdr:cNvSpPr txBox="1"/>
      </xdr:nvSpPr>
      <xdr:spPr>
        <a:xfrm>
          <a:off x="3419475" y="99345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3</xdr:col>
      <xdr:colOff>76200</xdr:colOff>
      <xdr:row>60</xdr:row>
      <xdr:rowOff>0</xdr:rowOff>
    </xdr:from>
    <xdr:ext cx="128240" cy="166712"/>
    <xdr:sp macro="" textlink="">
      <xdr:nvSpPr>
        <xdr:cNvPr id="29" name="テキスト ボックス 28"/>
        <xdr:cNvSpPr txBox="1"/>
      </xdr:nvSpPr>
      <xdr:spPr>
        <a:xfrm>
          <a:off x="1771650" y="93249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3</xdr:col>
      <xdr:colOff>76200</xdr:colOff>
      <xdr:row>42</xdr:row>
      <xdr:rowOff>0</xdr:rowOff>
    </xdr:from>
    <xdr:ext cx="128240" cy="166712"/>
    <xdr:sp macro="" textlink="">
      <xdr:nvSpPr>
        <xdr:cNvPr id="31" name="テキスト ボックス 30"/>
        <xdr:cNvSpPr txBox="1"/>
      </xdr:nvSpPr>
      <xdr:spPr>
        <a:xfrm>
          <a:off x="1771650" y="65817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</xdr:col>
      <xdr:colOff>390525</xdr:colOff>
      <xdr:row>60</xdr:row>
      <xdr:rowOff>0</xdr:rowOff>
    </xdr:from>
    <xdr:ext cx="128240" cy="166712"/>
    <xdr:sp macro="" textlink="">
      <xdr:nvSpPr>
        <xdr:cNvPr id="33" name="テキスト ボックス 32"/>
        <xdr:cNvSpPr txBox="1"/>
      </xdr:nvSpPr>
      <xdr:spPr>
        <a:xfrm>
          <a:off x="466725" y="93249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</xdr:col>
      <xdr:colOff>390525</xdr:colOff>
      <xdr:row>64</xdr:row>
      <xdr:rowOff>0</xdr:rowOff>
    </xdr:from>
    <xdr:ext cx="128240" cy="166712"/>
    <xdr:sp macro="" textlink="">
      <xdr:nvSpPr>
        <xdr:cNvPr id="34" name="テキスト ボックス 33"/>
        <xdr:cNvSpPr txBox="1"/>
      </xdr:nvSpPr>
      <xdr:spPr>
        <a:xfrm>
          <a:off x="466725" y="99345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2</xdr:col>
      <xdr:colOff>161925</xdr:colOff>
      <xdr:row>58</xdr:row>
      <xdr:rowOff>0</xdr:rowOff>
    </xdr:from>
    <xdr:ext cx="128240" cy="166712"/>
    <xdr:sp macro="" textlink="">
      <xdr:nvSpPr>
        <xdr:cNvPr id="35" name="テキスト ボックス 34"/>
        <xdr:cNvSpPr txBox="1"/>
      </xdr:nvSpPr>
      <xdr:spPr>
        <a:xfrm>
          <a:off x="1047750" y="90201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③</a:t>
          </a:r>
        </a:p>
      </xdr:txBody>
    </xdr:sp>
    <xdr:clientData/>
  </xdr:oneCellAnchor>
  <xdr:oneCellAnchor>
    <xdr:from>
      <xdr:col>2</xdr:col>
      <xdr:colOff>180975</xdr:colOff>
      <xdr:row>64</xdr:row>
      <xdr:rowOff>0</xdr:rowOff>
    </xdr:from>
    <xdr:ext cx="128240" cy="166712"/>
    <xdr:sp macro="" textlink="">
      <xdr:nvSpPr>
        <xdr:cNvPr id="36" name="テキスト ボックス 35"/>
        <xdr:cNvSpPr txBox="1"/>
      </xdr:nvSpPr>
      <xdr:spPr>
        <a:xfrm>
          <a:off x="1066800" y="99345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485775</xdr:colOff>
      <xdr:row>57</xdr:row>
      <xdr:rowOff>142875</xdr:rowOff>
    </xdr:from>
    <xdr:ext cx="157735" cy="166712"/>
    <xdr:sp macro="" textlink="">
      <xdr:nvSpPr>
        <xdr:cNvPr id="2" name="テキスト ボックス 1"/>
        <xdr:cNvSpPr txBox="1"/>
      </xdr:nvSpPr>
      <xdr:spPr>
        <a:xfrm>
          <a:off x="2100884" y="8897592"/>
          <a:ext cx="157735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 ②</a:t>
          </a:r>
        </a:p>
      </xdr:txBody>
    </xdr:sp>
    <xdr:clientData/>
  </xdr:oneCellAnchor>
  <xdr:oneCellAnchor>
    <xdr:from>
      <xdr:col>14</xdr:col>
      <xdr:colOff>123825</xdr:colOff>
      <xdr:row>57</xdr:row>
      <xdr:rowOff>142875</xdr:rowOff>
    </xdr:from>
    <xdr:ext cx="128753" cy="166712"/>
    <xdr:sp macro="" textlink="">
      <xdr:nvSpPr>
        <xdr:cNvPr id="3" name="テキスト ボックス 2"/>
        <xdr:cNvSpPr txBox="1"/>
      </xdr:nvSpPr>
      <xdr:spPr>
        <a:xfrm>
          <a:off x="2695575" y="9010650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②</a:t>
          </a:r>
        </a:p>
      </xdr:txBody>
    </xdr:sp>
    <xdr:clientData/>
  </xdr:oneCellAnchor>
  <xdr:oneCellAnchor>
    <xdr:from>
      <xdr:col>15</xdr:col>
      <xdr:colOff>279951</xdr:colOff>
      <xdr:row>57</xdr:row>
      <xdr:rowOff>142875</xdr:rowOff>
    </xdr:from>
    <xdr:ext cx="128753" cy="166712"/>
    <xdr:sp macro="" textlink="">
      <xdr:nvSpPr>
        <xdr:cNvPr id="4" name="テキスト ボックス 3"/>
        <xdr:cNvSpPr txBox="1"/>
      </xdr:nvSpPr>
      <xdr:spPr>
        <a:xfrm>
          <a:off x="3816625" y="8897592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⑥</a:t>
          </a:r>
        </a:p>
      </xdr:txBody>
    </xdr:sp>
    <xdr:clientData/>
  </xdr:oneCellAnchor>
  <xdr:oneCellAnchor>
    <xdr:from>
      <xdr:col>16</xdr:col>
      <xdr:colOff>352425</xdr:colOff>
      <xdr:row>57</xdr:row>
      <xdr:rowOff>142875</xdr:rowOff>
    </xdr:from>
    <xdr:ext cx="128753" cy="323230"/>
    <xdr:sp macro="" textlink="">
      <xdr:nvSpPr>
        <xdr:cNvPr id="5" name="テキスト ボックス 4"/>
        <xdr:cNvSpPr txBox="1"/>
      </xdr:nvSpPr>
      <xdr:spPr>
        <a:xfrm>
          <a:off x="4848225" y="9010650"/>
          <a:ext cx="128753" cy="3232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④</a:t>
          </a:r>
          <a:endParaRPr kumimoji="1" lang="en-US" altLang="ja-JP" sz="1000" b="1"/>
        </a:p>
        <a:p>
          <a:endParaRPr kumimoji="1" lang="ja-JP" altLang="en-US" sz="1000" b="1"/>
        </a:p>
      </xdr:txBody>
    </xdr:sp>
    <xdr:clientData/>
  </xdr:oneCellAnchor>
  <xdr:oneCellAnchor>
    <xdr:from>
      <xdr:col>17</xdr:col>
      <xdr:colOff>476250</xdr:colOff>
      <xdr:row>57</xdr:row>
      <xdr:rowOff>142875</xdr:rowOff>
    </xdr:from>
    <xdr:ext cx="128753" cy="166712"/>
    <xdr:sp macro="" textlink="">
      <xdr:nvSpPr>
        <xdr:cNvPr id="6" name="テキスト ボックス 5"/>
        <xdr:cNvSpPr txBox="1"/>
      </xdr:nvSpPr>
      <xdr:spPr>
        <a:xfrm>
          <a:off x="5934075" y="9020175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⑩</a:t>
          </a:r>
        </a:p>
      </xdr:txBody>
    </xdr:sp>
    <xdr:clientData/>
  </xdr:oneCellAnchor>
  <xdr:oneCellAnchor>
    <xdr:from>
      <xdr:col>18</xdr:col>
      <xdr:colOff>361950</xdr:colOff>
      <xdr:row>57</xdr:row>
      <xdr:rowOff>142875</xdr:rowOff>
    </xdr:from>
    <xdr:ext cx="128753" cy="166712"/>
    <xdr:sp macro="" textlink="">
      <xdr:nvSpPr>
        <xdr:cNvPr id="7" name="テキスト ボックス 6"/>
        <xdr:cNvSpPr txBox="1"/>
      </xdr:nvSpPr>
      <xdr:spPr>
        <a:xfrm>
          <a:off x="6781800" y="9020175"/>
          <a:ext cx="128753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1"/>
            <a:t>⑤</a:t>
          </a:r>
        </a:p>
      </xdr:txBody>
    </xdr:sp>
    <xdr:clientData/>
  </xdr:oneCellAnchor>
  <xdr:oneCellAnchor>
    <xdr:from>
      <xdr:col>13</xdr:col>
      <xdr:colOff>485775</xdr:colOff>
      <xdr:row>39</xdr:row>
      <xdr:rowOff>142875</xdr:rowOff>
    </xdr:from>
    <xdr:ext cx="128240" cy="166712"/>
    <xdr:sp macro="" textlink="">
      <xdr:nvSpPr>
        <xdr:cNvPr id="8" name="テキスト ボックス 7"/>
        <xdr:cNvSpPr txBox="1"/>
      </xdr:nvSpPr>
      <xdr:spPr>
        <a:xfrm>
          <a:off x="2095500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13</xdr:col>
      <xdr:colOff>485775</xdr:colOff>
      <xdr:row>41</xdr:row>
      <xdr:rowOff>142875</xdr:rowOff>
    </xdr:from>
    <xdr:ext cx="128240" cy="166712"/>
    <xdr:sp macro="" textlink="">
      <xdr:nvSpPr>
        <xdr:cNvPr id="9" name="テキスト ボックス 8"/>
        <xdr:cNvSpPr txBox="1"/>
      </xdr:nvSpPr>
      <xdr:spPr>
        <a:xfrm>
          <a:off x="209550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14</xdr:col>
      <xdr:colOff>133350</xdr:colOff>
      <xdr:row>41</xdr:row>
      <xdr:rowOff>142875</xdr:rowOff>
    </xdr:from>
    <xdr:ext cx="128240" cy="166712"/>
    <xdr:sp macro="" textlink="">
      <xdr:nvSpPr>
        <xdr:cNvPr id="10" name="テキスト ボックス 9"/>
        <xdr:cNvSpPr txBox="1"/>
      </xdr:nvSpPr>
      <xdr:spPr>
        <a:xfrm>
          <a:off x="2705100" y="65722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14</xdr:col>
      <xdr:colOff>133350</xdr:colOff>
      <xdr:row>63</xdr:row>
      <xdr:rowOff>133350</xdr:rowOff>
    </xdr:from>
    <xdr:ext cx="128240" cy="166712"/>
    <xdr:sp macro="" textlink="">
      <xdr:nvSpPr>
        <xdr:cNvPr id="13" name="テキスト ボックス 12"/>
        <xdr:cNvSpPr txBox="1"/>
      </xdr:nvSpPr>
      <xdr:spPr>
        <a:xfrm>
          <a:off x="2705100" y="991552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16</xdr:col>
      <xdr:colOff>371475</xdr:colOff>
      <xdr:row>42</xdr:row>
      <xdr:rowOff>4763</xdr:rowOff>
    </xdr:from>
    <xdr:ext cx="128240" cy="166712"/>
    <xdr:sp macro="" textlink="">
      <xdr:nvSpPr>
        <xdr:cNvPr id="20" name="テキスト ボックス 19"/>
        <xdr:cNvSpPr txBox="1"/>
      </xdr:nvSpPr>
      <xdr:spPr>
        <a:xfrm>
          <a:off x="4867275" y="6586538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16</xdr:col>
      <xdr:colOff>357187</xdr:colOff>
      <xdr:row>39</xdr:row>
      <xdr:rowOff>142875</xdr:rowOff>
    </xdr:from>
    <xdr:ext cx="128240" cy="166712"/>
    <xdr:sp macro="" textlink="">
      <xdr:nvSpPr>
        <xdr:cNvPr id="21" name="テキスト ボックス 20"/>
        <xdr:cNvSpPr txBox="1"/>
      </xdr:nvSpPr>
      <xdr:spPr>
        <a:xfrm>
          <a:off x="4852987" y="6267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17</xdr:col>
      <xdr:colOff>476250</xdr:colOff>
      <xdr:row>59</xdr:row>
      <xdr:rowOff>142875</xdr:rowOff>
    </xdr:from>
    <xdr:ext cx="128240" cy="166712"/>
    <xdr:sp macro="" textlink="">
      <xdr:nvSpPr>
        <xdr:cNvPr id="22" name="テキスト ボックス 21"/>
        <xdr:cNvSpPr txBox="1"/>
      </xdr:nvSpPr>
      <xdr:spPr>
        <a:xfrm>
          <a:off x="5934075" y="9315450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17</xdr:col>
      <xdr:colOff>476250</xdr:colOff>
      <xdr:row>40</xdr:row>
      <xdr:rowOff>0</xdr:rowOff>
    </xdr:from>
    <xdr:ext cx="128240" cy="166712"/>
    <xdr:sp macro="" textlink="">
      <xdr:nvSpPr>
        <xdr:cNvPr id="28" name="テキスト ボックス 27"/>
        <xdr:cNvSpPr txBox="1"/>
      </xdr:nvSpPr>
      <xdr:spPr>
        <a:xfrm>
          <a:off x="5934075" y="62769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17</xdr:col>
      <xdr:colOff>476249</xdr:colOff>
      <xdr:row>26</xdr:row>
      <xdr:rowOff>9524</xdr:rowOff>
    </xdr:from>
    <xdr:ext cx="161925" cy="166712"/>
    <xdr:sp macro="" textlink="">
      <xdr:nvSpPr>
        <xdr:cNvPr id="33" name="テキスト ボックス 32"/>
        <xdr:cNvSpPr txBox="1"/>
      </xdr:nvSpPr>
      <xdr:spPr>
        <a:xfrm>
          <a:off x="5934074" y="4162424"/>
          <a:ext cx="161925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18</xdr:col>
      <xdr:colOff>361950</xdr:colOff>
      <xdr:row>60</xdr:row>
      <xdr:rowOff>0</xdr:rowOff>
    </xdr:from>
    <xdr:ext cx="128240" cy="166712"/>
    <xdr:sp macro="" textlink="">
      <xdr:nvSpPr>
        <xdr:cNvPr id="34" name="テキスト ボックス 33"/>
        <xdr:cNvSpPr txBox="1"/>
      </xdr:nvSpPr>
      <xdr:spPr>
        <a:xfrm>
          <a:off x="6781800" y="93249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18</xdr:col>
      <xdr:colOff>361950</xdr:colOff>
      <xdr:row>42</xdr:row>
      <xdr:rowOff>0</xdr:rowOff>
    </xdr:from>
    <xdr:ext cx="128240" cy="166712"/>
    <xdr:sp macro="" textlink="">
      <xdr:nvSpPr>
        <xdr:cNvPr id="36" name="テキスト ボックス 35"/>
        <xdr:cNvSpPr txBox="1"/>
      </xdr:nvSpPr>
      <xdr:spPr>
        <a:xfrm>
          <a:off x="6781800" y="658177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15</xdr:col>
      <xdr:colOff>289905</xdr:colOff>
      <xdr:row>52</xdr:row>
      <xdr:rowOff>0</xdr:rowOff>
    </xdr:from>
    <xdr:ext cx="171451" cy="166712"/>
    <xdr:sp macro="" textlink="">
      <xdr:nvSpPr>
        <xdr:cNvPr id="26" name="テキスト ボックス 25"/>
        <xdr:cNvSpPr txBox="1"/>
      </xdr:nvSpPr>
      <xdr:spPr>
        <a:xfrm>
          <a:off x="3826579" y="8009283"/>
          <a:ext cx="171451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15</xdr:col>
      <xdr:colOff>289905</xdr:colOff>
      <xdr:row>60</xdr:row>
      <xdr:rowOff>0</xdr:rowOff>
    </xdr:from>
    <xdr:ext cx="128240" cy="166712"/>
    <xdr:sp macro="" textlink="">
      <xdr:nvSpPr>
        <xdr:cNvPr id="27" name="テキスト ボックス 26"/>
        <xdr:cNvSpPr txBox="1"/>
      </xdr:nvSpPr>
      <xdr:spPr>
        <a:xfrm>
          <a:off x="3826579" y="9201978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①</a:t>
          </a:r>
        </a:p>
      </xdr:txBody>
    </xdr:sp>
    <xdr:clientData/>
  </xdr:oneCellAnchor>
  <xdr:oneCellAnchor>
    <xdr:from>
      <xdr:col>15</xdr:col>
      <xdr:colOff>289905</xdr:colOff>
      <xdr:row>34</xdr:row>
      <xdr:rowOff>0</xdr:rowOff>
    </xdr:from>
    <xdr:ext cx="128240" cy="166712"/>
    <xdr:sp macro="" textlink="">
      <xdr:nvSpPr>
        <xdr:cNvPr id="29" name="テキスト ボックス 28"/>
        <xdr:cNvSpPr txBox="1"/>
      </xdr:nvSpPr>
      <xdr:spPr>
        <a:xfrm>
          <a:off x="3826579" y="5325717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②</a:t>
          </a:r>
        </a:p>
      </xdr:txBody>
    </xdr:sp>
    <xdr:clientData/>
  </xdr:oneCellAnchor>
  <xdr:oneCellAnchor>
    <xdr:from>
      <xdr:col>16</xdr:col>
      <xdr:colOff>355116</xdr:colOff>
      <xdr:row>60</xdr:row>
      <xdr:rowOff>0</xdr:rowOff>
    </xdr:from>
    <xdr:ext cx="171451" cy="166712"/>
    <xdr:sp macro="" textlink="">
      <xdr:nvSpPr>
        <xdr:cNvPr id="31" name="テキスト ボックス 30"/>
        <xdr:cNvSpPr txBox="1"/>
      </xdr:nvSpPr>
      <xdr:spPr>
        <a:xfrm>
          <a:off x="4850916" y="9324975"/>
          <a:ext cx="171451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  <xdr:oneCellAnchor>
    <xdr:from>
      <xdr:col>18</xdr:col>
      <xdr:colOff>352425</xdr:colOff>
      <xdr:row>39</xdr:row>
      <xdr:rowOff>133350</xdr:rowOff>
    </xdr:from>
    <xdr:ext cx="128240" cy="166712"/>
    <xdr:sp macro="" textlink="">
      <xdr:nvSpPr>
        <xdr:cNvPr id="24" name="テキスト ボックス 23"/>
        <xdr:cNvSpPr txBox="1"/>
      </xdr:nvSpPr>
      <xdr:spPr>
        <a:xfrm>
          <a:off x="6772275" y="6257925"/>
          <a:ext cx="12824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1000" b="0"/>
            <a:t>③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97"/>
  <sheetViews>
    <sheetView tabSelected="1" view="pageBreakPreview" zoomScaleNormal="100" zoomScaleSheetLayoutView="100" workbookViewId="0"/>
  </sheetViews>
  <sheetFormatPr defaultRowHeight="13.5"/>
  <cols>
    <col min="1" max="2" width="2.125" style="4" customWidth="1"/>
    <col min="3" max="3" width="0.75" style="4" customWidth="1"/>
    <col min="4" max="52" width="1.625" style="4" customWidth="1"/>
    <col min="53" max="57" width="1.75" style="4" customWidth="1"/>
    <col min="58" max="60" width="1.625" style="4" customWidth="1"/>
    <col min="61" max="67" width="1.625" style="3" customWidth="1"/>
    <col min="68" max="16384" width="9" style="3"/>
  </cols>
  <sheetData>
    <row r="1" spans="1:71" ht="11.1" customHeight="1">
      <c r="A1" s="3"/>
      <c r="AQ1"/>
      <c r="AR1"/>
      <c r="AS1"/>
      <c r="AT1"/>
      <c r="AU1"/>
      <c r="AV1"/>
      <c r="AW1"/>
      <c r="AX1"/>
      <c r="AY1" s="144">
        <v>265</v>
      </c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</row>
    <row r="2" spans="1:71" ht="11.1" customHeight="1">
      <c r="A2" s="3"/>
      <c r="B2" s="3"/>
      <c r="AQ2"/>
      <c r="AR2"/>
      <c r="AS2"/>
      <c r="AT2"/>
      <c r="AU2"/>
      <c r="AV2"/>
      <c r="AW2"/>
      <c r="AX2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</row>
    <row r="3" spans="1:71" ht="11.1" customHeight="1">
      <c r="A3" s="3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</row>
    <row r="4" spans="1:71" ht="11.1" customHeight="1">
      <c r="A4" s="3"/>
      <c r="B4" s="3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</row>
    <row r="5" spans="1:71" ht="11.1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</row>
    <row r="6" spans="1:71" ht="11.1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</row>
    <row r="7" spans="1:71" ht="11.1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</row>
    <row r="8" spans="1:71" ht="11.1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34"/>
      <c r="BE8" s="34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</row>
    <row r="9" spans="1:71" ht="3" customHeight="1">
      <c r="A9" s="9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30"/>
      <c r="BE9" s="134"/>
      <c r="BF9" s="135"/>
      <c r="BG9" s="135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</row>
    <row r="10" spans="1:71" ht="31.5" customHeight="1">
      <c r="A10" s="10"/>
      <c r="B10" s="10"/>
      <c r="C10" s="12"/>
      <c r="D10" s="13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4"/>
      <c r="BA10" s="15"/>
      <c r="BB10" s="15"/>
      <c r="BC10" s="15"/>
      <c r="BD10" s="31"/>
      <c r="BE10" s="136"/>
      <c r="BF10" s="137"/>
      <c r="BG10" s="135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</row>
    <row r="11" spans="1:71" ht="18" customHeight="1">
      <c r="A11" s="10"/>
      <c r="B11" s="10"/>
      <c r="C11" s="8"/>
      <c r="D11" s="8"/>
      <c r="E11" s="8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8"/>
      <c r="BA11" s="15"/>
      <c r="BB11" s="15"/>
      <c r="BC11" s="15"/>
      <c r="BD11" s="31"/>
      <c r="BE11" s="136"/>
      <c r="BF11" s="138"/>
      <c r="BG11" s="135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</row>
    <row r="12" spans="1:71" ht="3" customHeight="1">
      <c r="A12" s="10"/>
      <c r="B12" s="10"/>
      <c r="C12" s="8"/>
      <c r="D12" s="8"/>
      <c r="E12" s="17"/>
      <c r="F12" s="12"/>
      <c r="G12" s="8"/>
      <c r="H12" s="8"/>
      <c r="I12" s="8"/>
      <c r="J12" s="8"/>
      <c r="K12" s="8"/>
      <c r="L12" s="8"/>
      <c r="M12" s="8"/>
      <c r="N12" s="18"/>
      <c r="O12" s="18"/>
      <c r="P12" s="18"/>
      <c r="Q12" s="18"/>
      <c r="R12" s="18"/>
      <c r="S12" s="18"/>
      <c r="T12" s="17"/>
      <c r="U12" s="17"/>
      <c r="V12" s="17"/>
      <c r="W12" s="17"/>
      <c r="X12" s="17"/>
      <c r="Y12" s="17"/>
      <c r="Z12" s="17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32"/>
      <c r="BE12" s="139"/>
      <c r="BF12" s="140"/>
      <c r="BG12" s="135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</row>
    <row r="13" spans="1:71" ht="3" customHeight="1">
      <c r="A13" s="10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30"/>
      <c r="BE13" s="134"/>
      <c r="BF13" s="135"/>
      <c r="BG13" s="135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</row>
    <row r="14" spans="1:71" ht="31.5" customHeight="1">
      <c r="A14" s="10"/>
      <c r="B14" s="10"/>
      <c r="C14" s="12"/>
      <c r="D14" s="13"/>
      <c r="E14" s="14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4"/>
      <c r="BA14" s="15"/>
      <c r="BB14" s="15"/>
      <c r="BC14" s="15"/>
      <c r="BD14" s="31"/>
      <c r="BE14" s="136"/>
      <c r="BF14" s="137"/>
      <c r="BG14" s="135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</row>
    <row r="15" spans="1:71" ht="18" customHeight="1">
      <c r="A15" s="10"/>
      <c r="B15" s="10"/>
      <c r="C15" s="8"/>
      <c r="D15" s="8"/>
      <c r="E15" s="8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8"/>
      <c r="BA15" s="15"/>
      <c r="BB15" s="15"/>
      <c r="BC15" s="15"/>
      <c r="BD15" s="31"/>
      <c r="BE15" s="136"/>
      <c r="BF15" s="138"/>
      <c r="BG15" s="135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</row>
    <row r="16" spans="1:71" ht="3" customHeight="1">
      <c r="A16" s="17"/>
      <c r="B16" s="8"/>
      <c r="C16" s="8"/>
      <c r="D16" s="8"/>
      <c r="E16" s="17"/>
      <c r="F16" s="12"/>
      <c r="G16" s="8"/>
      <c r="H16" s="8"/>
      <c r="I16" s="8"/>
      <c r="J16" s="8"/>
      <c r="K16" s="8"/>
      <c r="L16" s="8"/>
      <c r="M16" s="8"/>
      <c r="N16" s="18"/>
      <c r="O16" s="18"/>
      <c r="P16" s="18"/>
      <c r="Q16" s="18"/>
      <c r="R16" s="18"/>
      <c r="S16" s="18"/>
      <c r="T16" s="17"/>
      <c r="U16" s="17"/>
      <c r="V16" s="17"/>
      <c r="W16" s="17"/>
      <c r="X16" s="17"/>
      <c r="Y16" s="17"/>
      <c r="Z16" s="17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32"/>
      <c r="BE16" s="139"/>
      <c r="BF16" s="140"/>
      <c r="BG16" s="135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</row>
    <row r="17" spans="1:71" ht="3" customHeight="1">
      <c r="A17" s="19"/>
      <c r="B17" s="2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30"/>
      <c r="BE17" s="134"/>
      <c r="BF17" s="135"/>
      <c r="BG17" s="135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</row>
    <row r="18" spans="1:71" ht="31.5" customHeight="1">
      <c r="A18" s="20"/>
      <c r="B18" s="20"/>
      <c r="C18" s="12"/>
      <c r="D18" s="13"/>
      <c r="E18" s="14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4"/>
      <c r="BA18" s="15"/>
      <c r="BB18" s="15"/>
      <c r="BC18" s="15"/>
      <c r="BD18" s="31"/>
      <c r="BE18" s="136"/>
      <c r="BF18" s="137"/>
      <c r="BG18" s="135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</row>
    <row r="19" spans="1:71" ht="18" customHeight="1">
      <c r="A19" s="20"/>
      <c r="B19" s="20"/>
      <c r="C19" s="8"/>
      <c r="D19" s="8"/>
      <c r="E19" s="8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8"/>
      <c r="BA19" s="15"/>
      <c r="BB19" s="15"/>
      <c r="BC19" s="15"/>
      <c r="BD19" s="31"/>
      <c r="BE19" s="136"/>
      <c r="BF19" s="138"/>
      <c r="BG19" s="135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</row>
    <row r="20" spans="1:71" ht="3" customHeight="1">
      <c r="A20" s="20"/>
      <c r="B20" s="20"/>
      <c r="C20" s="8"/>
      <c r="D20" s="8"/>
      <c r="E20" s="17"/>
      <c r="F20" s="12"/>
      <c r="G20" s="8"/>
      <c r="H20" s="8"/>
      <c r="I20" s="8"/>
      <c r="J20" s="8"/>
      <c r="K20" s="8"/>
      <c r="L20" s="8"/>
      <c r="M20" s="8"/>
      <c r="N20" s="18"/>
      <c r="O20" s="18"/>
      <c r="P20" s="18"/>
      <c r="Q20" s="18"/>
      <c r="R20" s="18"/>
      <c r="S20" s="18"/>
      <c r="T20" s="17"/>
      <c r="U20" s="17"/>
      <c r="V20" s="17"/>
      <c r="W20" s="17"/>
      <c r="X20" s="17"/>
      <c r="Y20" s="17"/>
      <c r="Z20" s="17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32"/>
      <c r="BE20" s="139"/>
      <c r="BF20" s="140"/>
      <c r="BG20" s="135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</row>
    <row r="21" spans="1:71" ht="3" customHeight="1">
      <c r="A21" s="20"/>
      <c r="B21" s="2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30"/>
      <c r="BE21" s="134"/>
      <c r="BF21" s="135"/>
      <c r="BG21" s="135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</row>
    <row r="22" spans="1:71" ht="31.5" customHeight="1">
      <c r="A22" s="20"/>
      <c r="B22" s="20"/>
      <c r="C22" s="12"/>
      <c r="D22" s="145" t="s">
        <v>145</v>
      </c>
      <c r="E22" s="145"/>
      <c r="F22" s="145"/>
      <c r="G22" s="145"/>
      <c r="H22" s="145"/>
      <c r="I22" s="145"/>
      <c r="J22" s="147" t="s">
        <v>146</v>
      </c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31"/>
      <c r="BE22" s="136"/>
      <c r="BF22" s="137"/>
      <c r="BG22" s="135"/>
      <c r="BH22" s="133"/>
      <c r="BI22" s="133"/>
      <c r="BJ22" s="133"/>
      <c r="BK22" s="133"/>
      <c r="BL22" s="133"/>
      <c r="BM22" s="133"/>
      <c r="BN22" s="133"/>
      <c r="BO22" s="133"/>
      <c r="BP22" s="133"/>
      <c r="BQ22" s="133"/>
      <c r="BR22" s="133"/>
      <c r="BS22" s="133"/>
    </row>
    <row r="23" spans="1:71" ht="18" customHeight="1">
      <c r="A23" s="20"/>
      <c r="B23" s="20"/>
      <c r="C23" s="8"/>
      <c r="D23" s="146"/>
      <c r="E23" s="146"/>
      <c r="F23" s="146"/>
      <c r="G23" s="146"/>
      <c r="H23" s="146"/>
      <c r="I23" s="146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31"/>
      <c r="BE23" s="136"/>
      <c r="BF23" s="138"/>
      <c r="BG23" s="135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</row>
    <row r="24" spans="1:71" ht="3" customHeight="1">
      <c r="A24" s="20"/>
      <c r="B24" s="20"/>
      <c r="C24" s="8"/>
      <c r="D24" s="8"/>
      <c r="E24" s="17"/>
      <c r="F24" s="12"/>
      <c r="G24" s="8"/>
      <c r="H24" s="8"/>
      <c r="I24" s="8"/>
      <c r="J24" s="8"/>
      <c r="K24" s="8"/>
      <c r="L24" s="8"/>
      <c r="M24" s="8"/>
      <c r="N24" s="18"/>
      <c r="O24" s="18"/>
      <c r="P24" s="18"/>
      <c r="Q24" s="18"/>
      <c r="R24" s="18"/>
      <c r="S24" s="18"/>
      <c r="T24" s="17"/>
      <c r="U24" s="17"/>
      <c r="V24" s="17"/>
      <c r="W24" s="17"/>
      <c r="X24" s="17"/>
      <c r="Y24" s="17"/>
      <c r="Z24" s="17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32"/>
      <c r="BE24" s="139"/>
      <c r="BF24" s="140"/>
      <c r="BG24" s="135"/>
      <c r="BH24" s="133"/>
      <c r="BI24" s="133"/>
      <c r="BJ24" s="133"/>
      <c r="BK24" s="133"/>
      <c r="BL24" s="133"/>
      <c r="BM24" s="133"/>
      <c r="BN24" s="133"/>
      <c r="BO24" s="133"/>
      <c r="BP24" s="133"/>
      <c r="BQ24" s="133"/>
      <c r="BR24" s="133"/>
      <c r="BS24" s="133"/>
    </row>
    <row r="25" spans="1:71" ht="3" customHeight="1">
      <c r="A25" s="20"/>
      <c r="B25" s="20"/>
      <c r="C25" s="1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30"/>
      <c r="BE25" s="134"/>
      <c r="BF25" s="135"/>
      <c r="BG25" s="135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</row>
    <row r="26" spans="1:71" ht="31.5" customHeight="1">
      <c r="A26" s="20"/>
      <c r="B26" s="20"/>
      <c r="C26" s="12"/>
      <c r="D26" s="13"/>
      <c r="E26" s="14"/>
      <c r="F26" s="22" t="s">
        <v>118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4"/>
      <c r="BA26" s="15"/>
      <c r="BB26" s="15"/>
      <c r="BC26" s="15"/>
      <c r="BD26" s="31"/>
      <c r="BE26" s="136"/>
      <c r="BF26" s="137"/>
      <c r="BG26" s="135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3"/>
      <c r="BS26" s="133"/>
    </row>
    <row r="27" spans="1:71" ht="18" customHeight="1">
      <c r="A27" s="20"/>
      <c r="B27" s="20"/>
      <c r="C27" s="8"/>
      <c r="D27" s="8"/>
      <c r="E27" s="8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8"/>
      <c r="BA27" s="15"/>
      <c r="BB27" s="15"/>
      <c r="BC27" s="15"/>
      <c r="BD27" s="31"/>
      <c r="BE27" s="136"/>
      <c r="BF27" s="138"/>
      <c r="BG27" s="135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</row>
    <row r="28" spans="1:71" ht="3" customHeight="1">
      <c r="A28" s="20"/>
      <c r="B28" s="20"/>
      <c r="C28" s="8"/>
      <c r="D28" s="8"/>
      <c r="E28" s="17"/>
      <c r="F28" s="12"/>
      <c r="G28" s="8"/>
      <c r="H28" s="8"/>
      <c r="I28" s="8"/>
      <c r="J28" s="8"/>
      <c r="K28" s="8"/>
      <c r="L28" s="8"/>
      <c r="M28" s="8"/>
      <c r="N28" s="18"/>
      <c r="O28" s="18"/>
      <c r="P28" s="18"/>
      <c r="Q28" s="18"/>
      <c r="R28" s="18"/>
      <c r="S28" s="18"/>
      <c r="T28" s="17"/>
      <c r="U28" s="17"/>
      <c r="V28" s="17"/>
      <c r="W28" s="17"/>
      <c r="X28" s="17"/>
      <c r="Y28" s="17"/>
      <c r="Z28" s="17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32"/>
      <c r="BE28" s="139"/>
      <c r="BF28" s="140"/>
      <c r="BG28" s="135"/>
      <c r="BH28" s="133"/>
      <c r="BI28" s="133"/>
      <c r="BJ28" s="133"/>
      <c r="BK28" s="133"/>
      <c r="BL28" s="133"/>
      <c r="BM28" s="133"/>
      <c r="BN28" s="133"/>
      <c r="BO28" s="133"/>
      <c r="BP28" s="133"/>
      <c r="BQ28" s="133"/>
      <c r="BR28" s="133"/>
      <c r="BS28" s="133"/>
    </row>
    <row r="29" spans="1:71" ht="3" customHeight="1">
      <c r="A29" s="20"/>
      <c r="B29" s="2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30"/>
      <c r="BE29" s="134"/>
      <c r="BF29" s="135"/>
      <c r="BG29" s="135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3"/>
      <c r="BS29" s="133"/>
    </row>
    <row r="30" spans="1:71" ht="31.5" customHeight="1">
      <c r="A30" s="20"/>
      <c r="B30" s="20"/>
      <c r="C30" s="12"/>
      <c r="D30" s="13"/>
      <c r="E30" s="14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4"/>
      <c r="BA30" s="15"/>
      <c r="BB30" s="15"/>
      <c r="BC30" s="15"/>
      <c r="BD30" s="31"/>
      <c r="BE30" s="136"/>
      <c r="BF30" s="137"/>
      <c r="BG30" s="135"/>
      <c r="BH30" s="133"/>
      <c r="BI30" s="133"/>
      <c r="BJ30" s="133"/>
      <c r="BK30" s="133"/>
      <c r="BL30" s="133"/>
      <c r="BM30" s="133"/>
      <c r="BN30" s="133"/>
      <c r="BO30" s="133"/>
      <c r="BP30" s="133"/>
      <c r="BQ30" s="133"/>
      <c r="BR30" s="133"/>
      <c r="BS30" s="133"/>
    </row>
    <row r="31" spans="1:71" ht="18" customHeight="1">
      <c r="A31" s="20"/>
      <c r="B31" s="20"/>
      <c r="C31" s="8"/>
      <c r="D31" s="8"/>
      <c r="E31" s="8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8"/>
      <c r="BA31" s="15"/>
      <c r="BB31" s="15"/>
      <c r="BC31" s="15"/>
      <c r="BD31" s="31"/>
      <c r="BE31" s="136"/>
      <c r="BF31" s="138"/>
      <c r="BG31" s="135"/>
      <c r="BH31" s="133"/>
      <c r="BI31" s="133"/>
      <c r="BJ31" s="133"/>
      <c r="BK31" s="133"/>
      <c r="BL31" s="133"/>
      <c r="BM31" s="133"/>
      <c r="BN31" s="133"/>
      <c r="BO31" s="133"/>
      <c r="BP31" s="133"/>
      <c r="BQ31" s="133"/>
      <c r="BR31" s="133"/>
      <c r="BS31" s="133"/>
    </row>
    <row r="32" spans="1:71" ht="3" customHeight="1">
      <c r="A32" s="20"/>
      <c r="B32" s="20"/>
      <c r="C32" s="8"/>
      <c r="D32" s="8"/>
      <c r="E32" s="17"/>
      <c r="F32" s="12"/>
      <c r="G32" s="8"/>
      <c r="H32" s="8"/>
      <c r="I32" s="8"/>
      <c r="J32" s="8"/>
      <c r="K32" s="8"/>
      <c r="L32" s="8"/>
      <c r="M32" s="8"/>
      <c r="N32" s="18"/>
      <c r="O32" s="18"/>
      <c r="P32" s="18"/>
      <c r="Q32" s="18"/>
      <c r="R32" s="18"/>
      <c r="S32" s="18"/>
      <c r="T32" s="17"/>
      <c r="U32" s="17"/>
      <c r="V32" s="17"/>
      <c r="W32" s="17"/>
      <c r="X32" s="17"/>
      <c r="Y32" s="17"/>
      <c r="Z32" s="17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32"/>
      <c r="BE32" s="139"/>
      <c r="BF32" s="140"/>
      <c r="BG32" s="135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3"/>
      <c r="BS32" s="133"/>
    </row>
    <row r="33" spans="1:71" ht="3" customHeight="1">
      <c r="A33" s="20"/>
      <c r="B33" s="2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30"/>
      <c r="BE33" s="134"/>
      <c r="BF33" s="135"/>
      <c r="BG33" s="135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</row>
    <row r="34" spans="1:71" ht="31.5" customHeight="1">
      <c r="A34" s="20"/>
      <c r="B34" s="20"/>
      <c r="C34" s="12"/>
      <c r="D34" s="13"/>
      <c r="E34" s="14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4"/>
      <c r="BA34" s="15"/>
      <c r="BB34" s="15"/>
      <c r="BC34" s="15"/>
      <c r="BD34" s="31"/>
      <c r="BE34" s="136"/>
      <c r="BF34" s="137"/>
      <c r="BG34" s="135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</row>
    <row r="35" spans="1:71" ht="18" customHeight="1">
      <c r="A35" s="20"/>
      <c r="B35" s="20"/>
      <c r="C35" s="8"/>
      <c r="D35" s="8"/>
      <c r="E35" s="8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8"/>
      <c r="BA35" s="15"/>
      <c r="BB35" s="15"/>
      <c r="BC35" s="15"/>
      <c r="BD35" s="31"/>
      <c r="BE35" s="136"/>
      <c r="BF35" s="138"/>
      <c r="BG35" s="135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</row>
    <row r="36" spans="1:71" ht="3" customHeight="1">
      <c r="A36" s="17"/>
      <c r="B36" s="8"/>
      <c r="C36" s="8"/>
      <c r="D36" s="8"/>
      <c r="E36" s="17"/>
      <c r="F36" s="12"/>
      <c r="G36" s="8"/>
      <c r="H36" s="8"/>
      <c r="I36" s="8"/>
      <c r="J36" s="8"/>
      <c r="K36" s="8"/>
      <c r="L36" s="8"/>
      <c r="M36" s="8"/>
      <c r="N36" s="18"/>
      <c r="O36" s="18"/>
      <c r="P36" s="18"/>
      <c r="Q36" s="18"/>
      <c r="R36" s="18"/>
      <c r="S36" s="18"/>
      <c r="T36" s="17"/>
      <c r="U36" s="17"/>
      <c r="V36" s="17"/>
      <c r="W36" s="17"/>
      <c r="X36" s="17"/>
      <c r="Y36" s="17"/>
      <c r="Z36" s="17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32"/>
      <c r="BE36" s="139"/>
      <c r="BF36" s="140"/>
      <c r="BG36" s="135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</row>
    <row r="37" spans="1:71" ht="3" customHeight="1">
      <c r="A37" s="19"/>
      <c r="B37" s="2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30"/>
      <c r="BE37" s="134"/>
      <c r="BF37" s="135"/>
      <c r="BG37" s="135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</row>
    <row r="38" spans="1:71" ht="31.5" customHeight="1">
      <c r="A38" s="20"/>
      <c r="B38" s="20"/>
      <c r="C38" s="12"/>
      <c r="D38" s="13"/>
      <c r="E38" s="14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4"/>
      <c r="BA38" s="15"/>
      <c r="BB38" s="15"/>
      <c r="BC38" s="15"/>
      <c r="BD38" s="31"/>
      <c r="BE38" s="136"/>
      <c r="BF38" s="137"/>
      <c r="BG38" s="135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3"/>
      <c r="BS38" s="133"/>
    </row>
    <row r="39" spans="1:71" ht="18" customHeight="1">
      <c r="A39" s="20"/>
      <c r="B39" s="20"/>
      <c r="C39" s="8"/>
      <c r="D39" s="8"/>
      <c r="E39" s="8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8"/>
      <c r="BA39" s="15"/>
      <c r="BB39" s="15"/>
      <c r="BC39" s="15"/>
      <c r="BD39" s="31"/>
      <c r="BE39" s="136"/>
      <c r="BF39" s="138"/>
      <c r="BG39" s="135"/>
      <c r="BH39" s="133"/>
      <c r="BI39" s="133"/>
      <c r="BJ39" s="133"/>
      <c r="BK39" s="133"/>
      <c r="BL39" s="133"/>
      <c r="BM39" s="133"/>
      <c r="BN39" s="133"/>
      <c r="BO39" s="133"/>
      <c r="BP39" s="133"/>
      <c r="BQ39" s="133"/>
      <c r="BR39" s="133"/>
      <c r="BS39" s="133"/>
    </row>
    <row r="40" spans="1:71" ht="3" customHeight="1">
      <c r="A40" s="20"/>
      <c r="B40" s="20"/>
      <c r="C40" s="8"/>
      <c r="D40" s="8"/>
      <c r="E40" s="17"/>
      <c r="F40" s="12"/>
      <c r="G40" s="8"/>
      <c r="H40" s="8"/>
      <c r="I40" s="8"/>
      <c r="J40" s="8"/>
      <c r="K40" s="8"/>
      <c r="L40" s="8"/>
      <c r="M40" s="8"/>
      <c r="N40" s="18"/>
      <c r="O40" s="18"/>
      <c r="P40" s="18"/>
      <c r="Q40" s="18"/>
      <c r="R40" s="18"/>
      <c r="S40" s="18"/>
      <c r="T40" s="17"/>
      <c r="U40" s="17"/>
      <c r="V40" s="17"/>
      <c r="W40" s="17"/>
      <c r="X40" s="17"/>
      <c r="Y40" s="17"/>
      <c r="Z40" s="17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32"/>
      <c r="BE40" s="139"/>
      <c r="BF40" s="140"/>
      <c r="BG40" s="135"/>
      <c r="BH40" s="133"/>
      <c r="BI40" s="133"/>
      <c r="BJ40" s="133"/>
      <c r="BK40" s="133"/>
      <c r="BL40" s="133"/>
      <c r="BM40" s="133"/>
      <c r="BN40" s="133"/>
      <c r="BO40" s="133"/>
      <c r="BP40" s="133"/>
      <c r="BQ40" s="133"/>
      <c r="BR40" s="133"/>
      <c r="BS40" s="133"/>
    </row>
    <row r="41" spans="1:71" ht="3" customHeight="1">
      <c r="A41" s="20"/>
      <c r="B41" s="2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30"/>
      <c r="BE41" s="134"/>
      <c r="BF41" s="135"/>
      <c r="BG41" s="135"/>
      <c r="BH41" s="133"/>
      <c r="BI41" s="133"/>
      <c r="BJ41" s="133"/>
      <c r="BK41" s="133"/>
      <c r="BL41" s="133"/>
      <c r="BM41" s="133"/>
      <c r="BN41" s="133"/>
      <c r="BO41" s="133"/>
      <c r="BP41" s="133"/>
      <c r="BQ41" s="133"/>
      <c r="BR41" s="133"/>
      <c r="BS41" s="133"/>
    </row>
    <row r="42" spans="1:71" ht="31.5" customHeight="1">
      <c r="A42" s="20"/>
      <c r="B42" s="20"/>
      <c r="C42" s="12"/>
      <c r="D42" s="13"/>
      <c r="E42" s="14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4"/>
      <c r="BA42" s="15"/>
      <c r="BB42" s="15"/>
      <c r="BC42" s="15"/>
      <c r="BD42" s="31"/>
      <c r="BE42" s="136"/>
      <c r="BF42" s="137"/>
      <c r="BG42" s="135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</row>
    <row r="43" spans="1:71" ht="21" customHeight="1">
      <c r="A43" s="20"/>
      <c r="B43" s="20"/>
      <c r="C43" s="8"/>
      <c r="D43" s="8"/>
      <c r="E43" s="8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8"/>
      <c r="BA43" s="15"/>
      <c r="BB43" s="15"/>
      <c r="BC43" s="15"/>
      <c r="BD43" s="31"/>
      <c r="BE43" s="136"/>
      <c r="BF43" s="138"/>
      <c r="BG43" s="135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3"/>
    </row>
    <row r="44" spans="1:71" ht="3" customHeight="1">
      <c r="A44" s="20"/>
      <c r="B44" s="20"/>
      <c r="C44" s="8"/>
      <c r="D44" s="8"/>
      <c r="E44" s="17"/>
      <c r="F44" s="12"/>
      <c r="G44" s="8"/>
      <c r="H44" s="8"/>
      <c r="I44" s="8"/>
      <c r="J44" s="8"/>
      <c r="K44" s="8"/>
      <c r="L44" s="8"/>
      <c r="M44" s="8"/>
      <c r="N44" s="18"/>
      <c r="O44" s="18"/>
      <c r="P44" s="18"/>
      <c r="Q44" s="18"/>
      <c r="R44" s="18"/>
      <c r="S44" s="18"/>
      <c r="T44" s="17"/>
      <c r="U44" s="17"/>
      <c r="V44" s="17"/>
      <c r="W44" s="17"/>
      <c r="X44" s="17"/>
      <c r="Y44" s="17"/>
      <c r="Z44" s="17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32"/>
      <c r="BE44" s="139"/>
      <c r="BF44" s="140"/>
      <c r="BG44" s="135"/>
      <c r="BH44" s="133"/>
      <c r="BI44" s="133"/>
      <c r="BJ44" s="133"/>
      <c r="BK44" s="133"/>
      <c r="BL44" s="133"/>
      <c r="BM44" s="133"/>
      <c r="BN44" s="133"/>
      <c r="BO44" s="133"/>
      <c r="BP44" s="133"/>
      <c r="BQ44" s="133"/>
      <c r="BR44" s="133"/>
      <c r="BS44" s="133"/>
    </row>
    <row r="45" spans="1:71" ht="3" customHeight="1">
      <c r="A45" s="20"/>
      <c r="B45" s="20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30"/>
      <c r="BE45" s="134"/>
      <c r="BF45" s="135"/>
      <c r="BG45" s="135"/>
      <c r="BH45" s="133"/>
      <c r="BI45" s="133"/>
      <c r="BJ45" s="133"/>
      <c r="BK45" s="133"/>
      <c r="BL45" s="133"/>
      <c r="BM45" s="133"/>
      <c r="BN45" s="133"/>
      <c r="BO45" s="133"/>
      <c r="BP45" s="133"/>
      <c r="BQ45" s="133"/>
      <c r="BR45" s="133"/>
      <c r="BS45" s="133"/>
    </row>
    <row r="46" spans="1:71" ht="31.5" customHeight="1">
      <c r="A46" s="20"/>
      <c r="B46" s="20"/>
      <c r="C46" s="12"/>
      <c r="D46" s="13"/>
      <c r="E46" s="14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4"/>
      <c r="BA46" s="15"/>
      <c r="BB46" s="15"/>
      <c r="BC46" s="15"/>
      <c r="BD46" s="31"/>
      <c r="BE46" s="136"/>
      <c r="BF46" s="137"/>
      <c r="BG46" s="135"/>
      <c r="BH46" s="133"/>
      <c r="BI46" s="133"/>
      <c r="BJ46" s="133"/>
      <c r="BK46" s="133"/>
      <c r="BL46" s="133"/>
      <c r="BM46" s="133"/>
      <c r="BN46" s="133"/>
      <c r="BO46" s="133"/>
      <c r="BP46" s="133"/>
      <c r="BQ46" s="133"/>
      <c r="BR46" s="133"/>
      <c r="BS46" s="133"/>
    </row>
    <row r="47" spans="1:71" ht="20.25" customHeight="1">
      <c r="A47" s="20"/>
      <c r="B47" s="20"/>
      <c r="C47" s="8"/>
      <c r="D47" s="8"/>
      <c r="E47" s="8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8"/>
      <c r="BA47" s="15"/>
      <c r="BB47" s="15"/>
      <c r="BC47" s="15"/>
      <c r="BD47" s="31"/>
      <c r="BE47" s="136"/>
      <c r="BF47" s="138"/>
      <c r="BG47" s="135"/>
      <c r="BH47" s="133"/>
      <c r="BI47" s="133"/>
      <c r="BJ47" s="133"/>
      <c r="BK47" s="133"/>
      <c r="BL47" s="133"/>
      <c r="BM47" s="133"/>
      <c r="BN47" s="133"/>
      <c r="BO47" s="133"/>
      <c r="BP47" s="133"/>
      <c r="BQ47" s="133"/>
      <c r="BR47" s="133"/>
      <c r="BS47" s="133"/>
    </row>
    <row r="48" spans="1:71" ht="3" customHeight="1">
      <c r="A48" s="20"/>
      <c r="B48" s="20"/>
      <c r="C48" s="8"/>
      <c r="D48" s="8"/>
      <c r="E48" s="17"/>
      <c r="F48" s="12"/>
      <c r="G48" s="8"/>
      <c r="H48" s="8"/>
      <c r="I48" s="8"/>
      <c r="J48" s="8"/>
      <c r="K48" s="8"/>
      <c r="L48" s="8"/>
      <c r="M48" s="8"/>
      <c r="N48" s="18"/>
      <c r="O48" s="18"/>
      <c r="P48" s="18"/>
      <c r="Q48" s="18"/>
      <c r="R48" s="18"/>
      <c r="S48" s="18"/>
      <c r="T48" s="17"/>
      <c r="U48" s="17"/>
      <c r="V48" s="17"/>
      <c r="W48" s="17"/>
      <c r="X48" s="17"/>
      <c r="Y48" s="17"/>
      <c r="Z48" s="17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32"/>
      <c r="BE48" s="139"/>
      <c r="BF48" s="140"/>
      <c r="BG48" s="135"/>
      <c r="BH48" s="133"/>
      <c r="BI48" s="133"/>
      <c r="BJ48" s="133"/>
      <c r="BK48" s="133"/>
      <c r="BL48" s="133"/>
      <c r="BM48" s="133"/>
      <c r="BN48" s="133"/>
      <c r="BO48" s="133"/>
      <c r="BP48" s="133"/>
      <c r="BQ48" s="133"/>
      <c r="BR48" s="133"/>
      <c r="BS48" s="133"/>
    </row>
    <row r="49" spans="1:71" ht="3" customHeight="1">
      <c r="A49" s="20"/>
      <c r="B49" s="20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30"/>
      <c r="BE49" s="134"/>
      <c r="BF49" s="135"/>
      <c r="BG49" s="135"/>
      <c r="BH49" s="133"/>
      <c r="BI49" s="133"/>
      <c r="BJ49" s="133"/>
      <c r="BK49" s="133"/>
      <c r="BL49" s="133"/>
      <c r="BM49" s="133"/>
      <c r="BN49" s="133"/>
      <c r="BO49" s="133"/>
      <c r="BP49" s="133"/>
      <c r="BQ49" s="133"/>
      <c r="BR49" s="133"/>
      <c r="BS49" s="133"/>
    </row>
    <row r="50" spans="1:71" ht="31.5" customHeight="1">
      <c r="A50" s="20"/>
      <c r="B50" s="20"/>
      <c r="C50" s="12"/>
      <c r="D50" s="13"/>
      <c r="E50" s="14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4"/>
      <c r="BA50" s="15"/>
      <c r="BB50" s="15"/>
      <c r="BC50" s="15"/>
      <c r="BD50" s="31"/>
      <c r="BE50" s="136"/>
      <c r="BF50" s="137"/>
      <c r="BG50" s="135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</row>
    <row r="51" spans="1:71" ht="18" customHeight="1">
      <c r="A51" s="20"/>
      <c r="B51" s="20"/>
      <c r="C51" s="8"/>
      <c r="D51" s="8"/>
      <c r="E51" s="8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8"/>
      <c r="BA51" s="15"/>
      <c r="BB51" s="15"/>
      <c r="BC51" s="15"/>
      <c r="BD51" s="31"/>
      <c r="BE51" s="136"/>
      <c r="BF51" s="138"/>
      <c r="BG51" s="135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</row>
    <row r="52" spans="1:71" ht="3" customHeight="1">
      <c r="A52" s="20"/>
      <c r="B52" s="20"/>
      <c r="C52" s="8"/>
      <c r="D52" s="8"/>
      <c r="E52" s="17"/>
      <c r="F52" s="12"/>
      <c r="G52" s="8"/>
      <c r="H52" s="8"/>
      <c r="I52" s="8"/>
      <c r="J52" s="8"/>
      <c r="K52" s="8"/>
      <c r="L52" s="8"/>
      <c r="M52" s="8"/>
      <c r="N52" s="18"/>
      <c r="O52" s="18"/>
      <c r="P52" s="18"/>
      <c r="Q52" s="18"/>
      <c r="R52" s="18"/>
      <c r="S52" s="18"/>
      <c r="T52" s="17"/>
      <c r="U52" s="17"/>
      <c r="V52" s="17"/>
      <c r="W52" s="17"/>
      <c r="X52" s="17"/>
      <c r="Y52" s="17"/>
      <c r="Z52" s="17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32"/>
      <c r="BE52" s="139"/>
      <c r="BF52" s="140"/>
      <c r="BG52" s="135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</row>
    <row r="53" spans="1:71" ht="3" customHeight="1">
      <c r="A53" s="20"/>
      <c r="B53" s="20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30"/>
      <c r="BE53" s="134"/>
      <c r="BF53" s="135"/>
      <c r="BG53" s="135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</row>
    <row r="54" spans="1:71" ht="31.5" customHeight="1">
      <c r="A54" s="20"/>
      <c r="B54" s="20"/>
      <c r="C54" s="12"/>
      <c r="D54" s="13"/>
      <c r="E54" s="14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4"/>
      <c r="BA54" s="15"/>
      <c r="BB54" s="15"/>
      <c r="BC54" s="15"/>
      <c r="BD54" s="31"/>
      <c r="BE54" s="136"/>
      <c r="BF54" s="137"/>
      <c r="BG54" s="135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</row>
    <row r="55" spans="1:71" ht="18" customHeight="1">
      <c r="A55" s="20"/>
      <c r="B55" s="20"/>
      <c r="C55" s="8"/>
      <c r="D55" s="8"/>
      <c r="E55" s="8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8"/>
      <c r="BA55" s="15"/>
      <c r="BB55" s="15"/>
      <c r="BC55" s="15"/>
      <c r="BD55" s="31"/>
      <c r="BE55" s="136"/>
      <c r="BF55" s="138"/>
      <c r="BG55" s="135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</row>
    <row r="56" spans="1:71" ht="3" customHeight="1">
      <c r="A56" s="8"/>
      <c r="B56" s="8"/>
      <c r="C56" s="8"/>
      <c r="D56" s="8"/>
      <c r="E56" s="17"/>
      <c r="F56" s="12"/>
      <c r="G56" s="8"/>
      <c r="H56" s="8"/>
      <c r="I56" s="8"/>
      <c r="J56" s="8"/>
      <c r="K56" s="8"/>
      <c r="L56" s="8"/>
      <c r="M56" s="8"/>
      <c r="N56" s="18"/>
      <c r="O56" s="18"/>
      <c r="P56" s="18"/>
      <c r="Q56" s="18"/>
      <c r="R56" s="18"/>
      <c r="S56" s="18"/>
      <c r="T56" s="17"/>
      <c r="U56" s="17"/>
      <c r="V56" s="17"/>
      <c r="W56" s="17"/>
      <c r="X56" s="17"/>
      <c r="Y56" s="17"/>
      <c r="Z56" s="17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32"/>
      <c r="BE56" s="139"/>
      <c r="BF56" s="140"/>
      <c r="BG56" s="135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</row>
    <row r="57" spans="1:71" ht="3" customHeight="1">
      <c r="A57" s="23"/>
      <c r="B57" s="24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30"/>
      <c r="BE57" s="134"/>
      <c r="BF57" s="135"/>
      <c r="BG57" s="135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</row>
    <row r="58" spans="1:71" ht="31.5" customHeight="1">
      <c r="A58" s="24"/>
      <c r="B58" s="24"/>
      <c r="C58" s="12"/>
      <c r="D58" s="13"/>
      <c r="E58" s="14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4"/>
      <c r="BA58" s="15"/>
      <c r="BB58" s="15"/>
      <c r="BC58" s="15"/>
      <c r="BD58" s="31"/>
      <c r="BE58" s="136"/>
      <c r="BF58" s="137"/>
      <c r="BG58" s="135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  <c r="BS58" s="133"/>
    </row>
    <row r="59" spans="1:71" ht="18" customHeight="1">
      <c r="A59" s="24"/>
      <c r="B59" s="24"/>
      <c r="C59" s="8"/>
      <c r="D59" s="8"/>
      <c r="E59" s="8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8"/>
      <c r="BA59" s="15"/>
      <c r="BB59" s="15"/>
      <c r="BC59" s="15"/>
      <c r="BD59" s="31"/>
      <c r="BE59" s="136"/>
      <c r="BF59" s="138"/>
      <c r="BG59" s="135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  <c r="BS59" s="133"/>
    </row>
    <row r="60" spans="1:71" ht="3" customHeight="1">
      <c r="A60" s="24"/>
      <c r="B60" s="24"/>
      <c r="C60" s="8"/>
      <c r="D60" s="8"/>
      <c r="E60" s="17"/>
      <c r="F60" s="12"/>
      <c r="G60" s="8"/>
      <c r="H60" s="8"/>
      <c r="I60" s="8"/>
      <c r="J60" s="8"/>
      <c r="K60" s="8"/>
      <c r="L60" s="8"/>
      <c r="M60" s="8"/>
      <c r="N60" s="18"/>
      <c r="O60" s="18"/>
      <c r="P60" s="18"/>
      <c r="Q60" s="18"/>
      <c r="R60" s="18"/>
      <c r="S60" s="18"/>
      <c r="T60" s="17"/>
      <c r="U60" s="17"/>
      <c r="V60" s="17"/>
      <c r="W60" s="17"/>
      <c r="X60" s="17"/>
      <c r="Y60" s="17"/>
      <c r="Z60" s="17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32"/>
      <c r="BE60" s="139"/>
      <c r="BF60" s="140"/>
      <c r="BG60" s="135"/>
      <c r="BH60" s="133"/>
      <c r="BI60" s="133"/>
      <c r="BJ60" s="133"/>
      <c r="BK60" s="133"/>
      <c r="BL60" s="133"/>
      <c r="BM60" s="133"/>
      <c r="BN60" s="133"/>
      <c r="BO60" s="133"/>
      <c r="BP60" s="133"/>
      <c r="BQ60" s="133"/>
      <c r="BR60" s="133"/>
      <c r="BS60" s="133"/>
    </row>
    <row r="61" spans="1:71" ht="3" customHeight="1">
      <c r="A61" s="24"/>
      <c r="B61" s="24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30"/>
      <c r="BE61" s="134"/>
      <c r="BF61" s="135"/>
      <c r="BG61" s="135"/>
      <c r="BH61" s="133"/>
      <c r="BI61" s="133"/>
      <c r="BJ61" s="133"/>
      <c r="BK61" s="133"/>
      <c r="BL61" s="133"/>
      <c r="BM61" s="133"/>
      <c r="BN61" s="133"/>
      <c r="BO61" s="133"/>
      <c r="BP61" s="133"/>
      <c r="BQ61" s="133"/>
      <c r="BR61" s="133"/>
      <c r="BS61" s="133"/>
    </row>
    <row r="62" spans="1:71" ht="31.5" customHeight="1">
      <c r="A62" s="24"/>
      <c r="B62" s="24"/>
      <c r="C62" s="12"/>
      <c r="D62" s="13"/>
      <c r="E62" s="14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4"/>
      <c r="BA62" s="15"/>
      <c r="BB62" s="15"/>
      <c r="BC62" s="15"/>
      <c r="BD62" s="31"/>
      <c r="BE62" s="136"/>
      <c r="BF62" s="137"/>
      <c r="BG62" s="135"/>
      <c r="BH62" s="133"/>
      <c r="BI62" s="133"/>
      <c r="BJ62" s="133"/>
      <c r="BK62" s="133"/>
      <c r="BL62" s="133"/>
      <c r="BM62" s="133"/>
      <c r="BN62" s="133"/>
      <c r="BO62" s="133"/>
      <c r="BP62" s="133"/>
      <c r="BQ62" s="133"/>
      <c r="BR62" s="133"/>
      <c r="BS62" s="133"/>
    </row>
    <row r="63" spans="1:71" ht="18" customHeight="1">
      <c r="A63" s="24"/>
      <c r="B63" s="24"/>
      <c r="C63" s="8"/>
      <c r="D63" s="8"/>
      <c r="E63" s="8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8"/>
      <c r="BA63" s="15"/>
      <c r="BB63" s="15"/>
      <c r="BC63" s="15"/>
      <c r="BD63" s="31"/>
      <c r="BE63" s="136"/>
      <c r="BF63" s="138"/>
      <c r="BG63" s="135"/>
      <c r="BH63" s="133"/>
      <c r="BI63" s="133"/>
      <c r="BJ63" s="133"/>
      <c r="BK63" s="133"/>
      <c r="BL63" s="133"/>
      <c r="BM63" s="133"/>
      <c r="BN63" s="133"/>
      <c r="BO63" s="133"/>
      <c r="BP63" s="133"/>
      <c r="BQ63" s="133"/>
      <c r="BR63" s="133"/>
      <c r="BS63" s="133"/>
    </row>
    <row r="64" spans="1:71" ht="3" customHeight="1">
      <c r="A64" s="17"/>
      <c r="B64" s="8"/>
      <c r="C64" s="8"/>
      <c r="D64" s="8"/>
      <c r="E64" s="17"/>
      <c r="F64" s="12"/>
      <c r="G64" s="8"/>
      <c r="H64" s="8"/>
      <c r="I64" s="8"/>
      <c r="J64" s="8"/>
      <c r="K64" s="8"/>
      <c r="L64" s="8"/>
      <c r="M64" s="8"/>
      <c r="N64" s="18"/>
      <c r="O64" s="18"/>
      <c r="P64" s="18"/>
      <c r="Q64" s="18"/>
      <c r="R64" s="18"/>
      <c r="S64" s="18"/>
      <c r="T64" s="17"/>
      <c r="U64" s="17"/>
      <c r="V64" s="17"/>
      <c r="W64" s="17"/>
      <c r="X64" s="17"/>
      <c r="Y64" s="17"/>
      <c r="Z64" s="17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32"/>
      <c r="BE64" s="139"/>
      <c r="BF64" s="140"/>
      <c r="BG64" s="135"/>
      <c r="BH64" s="133"/>
      <c r="BI64" s="133"/>
      <c r="BJ64" s="133"/>
      <c r="BK64" s="133"/>
      <c r="BL64" s="133"/>
      <c r="BM64" s="133"/>
      <c r="BN64" s="133"/>
      <c r="BO64" s="133"/>
      <c r="BP64" s="133"/>
      <c r="BQ64" s="133"/>
      <c r="BR64" s="133"/>
      <c r="BS64" s="133"/>
    </row>
    <row r="65" spans="1:71" ht="3" customHeight="1">
      <c r="A65" s="25"/>
      <c r="B65" s="25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7"/>
      <c r="BB65" s="11"/>
      <c r="BC65" s="11"/>
      <c r="BD65" s="30"/>
      <c r="BE65" s="134"/>
      <c r="BF65" s="135"/>
      <c r="BG65" s="135"/>
      <c r="BH65" s="133"/>
      <c r="BI65" s="133"/>
      <c r="BJ65" s="133"/>
      <c r="BK65" s="133"/>
      <c r="BL65" s="133"/>
      <c r="BM65" s="133"/>
      <c r="BN65" s="133"/>
      <c r="BO65" s="133"/>
      <c r="BP65" s="133"/>
      <c r="BQ65" s="133"/>
      <c r="BR65" s="133"/>
      <c r="BS65" s="133"/>
    </row>
    <row r="66" spans="1:71" ht="31.5" customHeight="1">
      <c r="A66" s="25"/>
      <c r="B66" s="25"/>
      <c r="C66" s="12"/>
      <c r="D66" s="13"/>
      <c r="E66" s="14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4"/>
      <c r="BA66" s="15"/>
      <c r="BB66" s="15"/>
      <c r="BC66" s="15"/>
      <c r="BD66" s="31"/>
      <c r="BE66" s="136"/>
      <c r="BF66" s="137"/>
      <c r="BG66" s="135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</row>
    <row r="67" spans="1:71" ht="18" customHeight="1">
      <c r="A67" s="25"/>
      <c r="B67" s="25"/>
      <c r="C67" s="8"/>
      <c r="D67" s="8"/>
      <c r="E67" s="8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8"/>
      <c r="BA67" s="15"/>
      <c r="BB67" s="15"/>
      <c r="BC67" s="15"/>
      <c r="BD67" s="31"/>
      <c r="BE67" s="136"/>
      <c r="BF67" s="138"/>
      <c r="BG67" s="135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</row>
    <row r="68" spans="1:71" ht="3" customHeight="1">
      <c r="A68" s="17"/>
      <c r="B68" s="8"/>
      <c r="C68" s="8"/>
      <c r="D68" s="8"/>
      <c r="E68" s="17"/>
      <c r="F68" s="12"/>
      <c r="G68" s="8"/>
      <c r="H68" s="8"/>
      <c r="I68" s="8"/>
      <c r="J68" s="8"/>
      <c r="K68" s="8"/>
      <c r="L68" s="8"/>
      <c r="M68" s="8"/>
      <c r="N68" s="18"/>
      <c r="O68" s="18"/>
      <c r="P68" s="18"/>
      <c r="Q68" s="18"/>
      <c r="R68" s="18"/>
      <c r="S68" s="18"/>
      <c r="T68" s="17"/>
      <c r="U68" s="17"/>
      <c r="V68" s="17"/>
      <c r="W68" s="17"/>
      <c r="X68" s="17"/>
      <c r="Y68" s="17"/>
      <c r="Z68" s="17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32"/>
      <c r="BE68" s="139"/>
      <c r="BF68" s="140"/>
      <c r="BG68" s="135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</row>
    <row r="69" spans="1:71">
      <c r="G69" s="26"/>
      <c r="H69" s="26"/>
      <c r="I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8"/>
      <c r="AQ69" s="28"/>
      <c r="AR69" s="28"/>
      <c r="AS69" s="28"/>
      <c r="AT69" s="28"/>
      <c r="AU69" s="28"/>
      <c r="AV69" s="28"/>
      <c r="BD69" s="33"/>
      <c r="BE69" s="141"/>
      <c r="BF69" s="138"/>
      <c r="BG69" s="138"/>
      <c r="BH69" s="138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</row>
    <row r="70" spans="1:71">
      <c r="AY70" s="29"/>
      <c r="BA70" s="29"/>
      <c r="BB70" s="29"/>
      <c r="BC70" s="29"/>
      <c r="BD70" s="29"/>
      <c r="BE70" s="29"/>
      <c r="BF70" s="29"/>
      <c r="BG70" s="29"/>
      <c r="BH70" s="3"/>
    </row>
    <row r="71" spans="1:71" ht="12" customHeight="1">
      <c r="AY71" s="29"/>
      <c r="BA71" s="29"/>
      <c r="BB71" s="29"/>
      <c r="BC71" s="29"/>
      <c r="BD71" s="29"/>
      <c r="BE71" s="29"/>
      <c r="BF71" s="29"/>
      <c r="BG71" s="29"/>
      <c r="BH71" s="3"/>
    </row>
    <row r="72" spans="1:71" ht="12" customHeight="1">
      <c r="AY72" s="29"/>
      <c r="BA72" s="29"/>
      <c r="BB72" s="29"/>
      <c r="BC72" s="29"/>
      <c r="BD72" s="29"/>
      <c r="BE72" s="29"/>
      <c r="BF72" s="29"/>
      <c r="BG72" s="29"/>
      <c r="BH72" s="3"/>
    </row>
    <row r="73" spans="1:71" ht="12" customHeight="1">
      <c r="AY73" s="29"/>
      <c r="BA73" s="29"/>
      <c r="BB73" s="29"/>
      <c r="BC73" s="29"/>
      <c r="BD73" s="29"/>
      <c r="BE73" s="29"/>
      <c r="BF73" s="29"/>
      <c r="BG73" s="29"/>
      <c r="BH73" s="3"/>
    </row>
    <row r="74" spans="1:71" ht="12" customHeight="1">
      <c r="AY74" s="29"/>
      <c r="BA74" s="29"/>
      <c r="BB74" s="29"/>
      <c r="BC74" s="29"/>
      <c r="BD74" s="29"/>
      <c r="BE74" s="29"/>
      <c r="BF74" s="29"/>
      <c r="BG74" s="29"/>
      <c r="BH74" s="3"/>
    </row>
    <row r="75" spans="1:71">
      <c r="AY75" s="29"/>
      <c r="BA75" s="29"/>
      <c r="BB75" s="29"/>
      <c r="BC75" s="29"/>
      <c r="BD75" s="29"/>
      <c r="BE75" s="29"/>
      <c r="BF75" s="29"/>
      <c r="BG75" s="29"/>
      <c r="BH75" s="3"/>
    </row>
    <row r="76" spans="1:71">
      <c r="AY76" s="29"/>
      <c r="BA76" s="29"/>
      <c r="BB76" s="29"/>
      <c r="BC76" s="29"/>
      <c r="BD76" s="29"/>
      <c r="BE76" s="29"/>
      <c r="BF76" s="29"/>
      <c r="BG76" s="29"/>
      <c r="BH76" s="3"/>
    </row>
    <row r="77" spans="1:71">
      <c r="AY77" s="29"/>
      <c r="BA77" s="29"/>
      <c r="BB77" s="29"/>
      <c r="BC77" s="29"/>
      <c r="BD77" s="29"/>
      <c r="BE77" s="29"/>
      <c r="BF77" s="29"/>
      <c r="BG77" s="29"/>
      <c r="BH77" s="3"/>
    </row>
    <row r="78" spans="1:71">
      <c r="AY78" s="29"/>
      <c r="BA78" s="29"/>
      <c r="BB78" s="29"/>
      <c r="BC78" s="29"/>
      <c r="BD78" s="29"/>
      <c r="BE78" s="29"/>
      <c r="BF78" s="29"/>
      <c r="BG78" s="29"/>
      <c r="BH78" s="3"/>
    </row>
    <row r="80" spans="1:71">
      <c r="A80" s="3"/>
      <c r="B80" s="3"/>
    </row>
    <row r="81" spans="1:62" s="4" customFormat="1">
      <c r="A81" s="3"/>
      <c r="B81" s="3"/>
      <c r="BI81" s="3"/>
      <c r="BJ81" s="3"/>
    </row>
    <row r="82" spans="1:62" s="4" customFormat="1">
      <c r="A82" s="3"/>
      <c r="B82" s="3"/>
      <c r="BI82" s="3"/>
      <c r="BJ82" s="3"/>
    </row>
    <row r="83" spans="1:62" s="4" customFormat="1">
      <c r="A83" s="3"/>
      <c r="B83" s="3"/>
      <c r="BI83" s="3"/>
      <c r="BJ83" s="3"/>
    </row>
    <row r="84" spans="1:62" s="4" customFormat="1">
      <c r="A84" s="3"/>
      <c r="B84" s="3"/>
      <c r="BI84" s="3"/>
      <c r="BJ84" s="3"/>
    </row>
    <row r="85" spans="1:62" s="4" customFormat="1">
      <c r="A85" s="3"/>
      <c r="B85" s="3"/>
      <c r="BI85" s="3"/>
      <c r="BJ85" s="3"/>
    </row>
    <row r="86" spans="1:62" s="4" customFormat="1">
      <c r="A86" s="3"/>
      <c r="B86" s="3"/>
      <c r="BI86" s="3"/>
      <c r="BJ86" s="3"/>
    </row>
    <row r="87" spans="1:62" s="4" customFormat="1">
      <c r="A87" s="3"/>
      <c r="B87" s="3"/>
      <c r="BI87" s="3"/>
      <c r="BJ87" s="3"/>
    </row>
    <row r="88" spans="1:62" s="4" customFormat="1">
      <c r="A88" s="3"/>
      <c r="B88" s="3"/>
      <c r="BI88" s="3"/>
      <c r="BJ88" s="3"/>
    </row>
    <row r="89" spans="1:62" s="4" customFormat="1">
      <c r="A89" s="3"/>
      <c r="B89" s="3"/>
      <c r="BI89" s="3"/>
      <c r="BJ89" s="3"/>
    </row>
    <row r="90" spans="1:62" s="4" customFormat="1">
      <c r="A90" s="3"/>
      <c r="B90" s="3"/>
      <c r="BI90" s="3"/>
      <c r="BJ90" s="3"/>
    </row>
    <row r="91" spans="1:62" s="4" customFormat="1">
      <c r="A91" s="3"/>
      <c r="B91" s="3"/>
      <c r="BI91" s="3"/>
      <c r="BJ91" s="3"/>
    </row>
    <row r="92" spans="1:62" s="4" customFormat="1">
      <c r="A92" s="3"/>
      <c r="B92" s="3"/>
      <c r="BI92" s="3"/>
      <c r="BJ92" s="3"/>
    </row>
    <row r="93" spans="1:62" s="4" customFormat="1">
      <c r="A93" s="3"/>
      <c r="B93" s="3"/>
      <c r="BI93" s="3"/>
      <c r="BJ93" s="3"/>
    </row>
    <row r="94" spans="1:62" s="4" customFormat="1">
      <c r="A94" s="3"/>
      <c r="B94" s="3"/>
      <c r="BI94" s="3"/>
      <c r="BJ94" s="3"/>
    </row>
    <row r="95" spans="1:62" s="4" customFormat="1">
      <c r="A95" s="3"/>
      <c r="B95" s="3"/>
      <c r="BI95" s="3"/>
      <c r="BJ95" s="3"/>
    </row>
    <row r="96" spans="1:62" s="4" customFormat="1">
      <c r="A96" s="3"/>
      <c r="B96" s="3"/>
      <c r="BI96" s="3"/>
      <c r="BJ96" s="3"/>
    </row>
    <row r="97" spans="1:62" s="4" customFormat="1">
      <c r="A97" s="3"/>
      <c r="B97" s="3"/>
      <c r="BI97" s="3"/>
      <c r="BJ97" s="3"/>
    </row>
  </sheetData>
  <mergeCells count="3">
    <mergeCell ref="AY1:BJ2"/>
    <mergeCell ref="D22:I23"/>
    <mergeCell ref="J22:BC23"/>
  </mergeCells>
  <phoneticPr fontId="4"/>
  <pageMargins left="0.47244094488188981" right="0.39370078740157483" top="0.31496062992125984" bottom="0.3937007874015748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5"/>
  <sheetViews>
    <sheetView view="pageBreakPreview" zoomScaleNormal="100" zoomScaleSheetLayoutView="100" workbookViewId="0">
      <selection activeCell="A3" sqref="A3"/>
    </sheetView>
  </sheetViews>
  <sheetFormatPr defaultRowHeight="13.5"/>
  <cols>
    <col min="1" max="63" width="1.625" customWidth="1"/>
  </cols>
  <sheetData>
    <row r="1" spans="1:19" ht="10.5" customHeight="1">
      <c r="A1" s="151">
        <f>265+1</f>
        <v>266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"/>
      <c r="P1" s="1"/>
      <c r="Q1" s="1"/>
      <c r="R1" s="1"/>
      <c r="S1" s="1"/>
    </row>
    <row r="2" spans="1:19" ht="10.5" customHeight="1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"/>
      <c r="P2" s="1"/>
      <c r="Q2" s="1"/>
      <c r="R2" s="1"/>
      <c r="S2" s="1"/>
    </row>
    <row r="3" spans="1:19" ht="10.5" customHeight="1"/>
    <row r="4" spans="1:19" ht="10.5" customHeight="1"/>
    <row r="5" spans="1:19" ht="18" customHeight="1"/>
    <row r="6" spans="1:19" ht="12.75" customHeight="1"/>
    <row r="7" spans="1:19" ht="13.5" customHeight="1"/>
    <row r="8" spans="1:19" ht="13.5" customHeight="1"/>
    <row r="9" spans="1:19" ht="13.5" customHeight="1"/>
    <row r="10" spans="1:19" ht="13.5" customHeight="1"/>
    <row r="11" spans="1:19" ht="13.5" customHeight="1"/>
    <row r="12" spans="1:19" ht="13.5" customHeight="1"/>
    <row r="13" spans="1:19" ht="13.5" customHeight="1"/>
    <row r="14" spans="1:19" ht="13.5" customHeight="1"/>
    <row r="15" spans="1:19" ht="13.5" customHeight="1"/>
    <row r="16" spans="1:19" ht="12" customHeight="1"/>
    <row r="17" spans="19:44" ht="12" customHeight="1"/>
    <row r="18" spans="19:44" ht="12" customHeight="1"/>
    <row r="19" spans="19:44" ht="12" customHeight="1"/>
    <row r="20" spans="19:44" ht="12" customHeight="1"/>
    <row r="21" spans="19:44" ht="12" customHeight="1"/>
    <row r="22" spans="19:44" ht="12" customHeight="1"/>
    <row r="23" spans="19:44" ht="12" customHeight="1"/>
    <row r="24" spans="19:44" ht="12" customHeight="1">
      <c r="S24" s="150" t="s">
        <v>0</v>
      </c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</row>
    <row r="25" spans="19:44" ht="12" customHeight="1"/>
    <row r="26" spans="19:44" ht="12" customHeight="1"/>
    <row r="27" spans="19:44" ht="12" customHeight="1"/>
    <row r="28" spans="19:44" ht="12" customHeight="1"/>
    <row r="29" spans="19:44" ht="12" customHeight="1"/>
    <row r="30" spans="19:44" ht="12" customHeight="1"/>
    <row r="31" spans="19:44" ht="12" customHeight="1"/>
    <row r="32" spans="19:44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</sheetData>
  <mergeCells count="2">
    <mergeCell ref="S24:AR24"/>
    <mergeCell ref="A1:N2"/>
  </mergeCells>
  <phoneticPr fontId="4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75"/>
  <sheetViews>
    <sheetView view="pageBreakPreview" zoomScaleNormal="100" zoomScaleSheetLayoutView="100" workbookViewId="0">
      <selection activeCell="B1" sqref="B1"/>
    </sheetView>
  </sheetViews>
  <sheetFormatPr defaultRowHeight="13.5"/>
  <cols>
    <col min="1" max="1" width="1" style="35" customWidth="1"/>
    <col min="2" max="15" width="1.625" style="35" customWidth="1"/>
    <col min="16" max="21" width="12.625" style="35" customWidth="1"/>
    <col min="22" max="22" width="1.625" style="35" customWidth="1"/>
    <col min="23" max="16384" width="9" style="35"/>
  </cols>
  <sheetData>
    <row r="1" spans="3:30" ht="10.5" customHeight="1">
      <c r="T1" s="165">
        <f>266+1</f>
        <v>267</v>
      </c>
      <c r="U1" s="165"/>
      <c r="V1" s="165"/>
      <c r="W1" s="77"/>
      <c r="X1" s="77"/>
      <c r="Y1" s="77"/>
      <c r="Z1" s="77"/>
      <c r="AA1" s="77"/>
      <c r="AB1" s="77"/>
      <c r="AC1" s="77"/>
      <c r="AD1" s="77"/>
    </row>
    <row r="2" spans="3:30" ht="10.5" customHeight="1">
      <c r="T2" s="165"/>
      <c r="U2" s="165"/>
      <c r="V2" s="165"/>
      <c r="W2" s="77"/>
      <c r="X2" s="77"/>
      <c r="Y2" s="77"/>
      <c r="Z2" s="77"/>
      <c r="AA2" s="77"/>
      <c r="AB2" s="77"/>
      <c r="AC2" s="77"/>
      <c r="AD2" s="77"/>
    </row>
    <row r="3" spans="3:30" ht="10.5" customHeight="1">
      <c r="T3" s="57"/>
      <c r="U3" s="57"/>
      <c r="V3" s="57"/>
      <c r="W3" s="77"/>
      <c r="X3" s="77"/>
      <c r="Y3" s="77"/>
      <c r="Z3" s="77"/>
      <c r="AA3" s="77"/>
      <c r="AB3" s="77"/>
      <c r="AC3" s="77"/>
      <c r="AD3" s="77"/>
    </row>
    <row r="4" spans="3:30" ht="10.5" customHeight="1">
      <c r="T4" s="57"/>
      <c r="U4" s="57"/>
      <c r="V4" s="57"/>
      <c r="W4" s="77"/>
      <c r="X4" s="77"/>
      <c r="Y4" s="77"/>
      <c r="Z4" s="77"/>
      <c r="AA4" s="77"/>
      <c r="AB4" s="77"/>
      <c r="AC4" s="77"/>
      <c r="AD4" s="77"/>
    </row>
    <row r="5" spans="3:30" ht="18" customHeight="1">
      <c r="C5" s="174" t="s">
        <v>142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</row>
    <row r="6" spans="3:30" ht="12.75" customHeight="1"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3:30" ht="13.5" customHeight="1">
      <c r="O7" s="66"/>
      <c r="P7" s="38"/>
      <c r="Q7" s="38"/>
      <c r="R7" s="39"/>
      <c r="S7" s="66"/>
      <c r="T7" s="66"/>
      <c r="U7" s="66"/>
    </row>
    <row r="8" spans="3:30" ht="13.5" customHeight="1">
      <c r="O8" s="52"/>
      <c r="P8" s="163" t="s">
        <v>41</v>
      </c>
      <c r="Q8" s="100" t="s">
        <v>40</v>
      </c>
      <c r="R8" s="156" t="s">
        <v>39</v>
      </c>
      <c r="S8" s="157"/>
      <c r="T8" s="157"/>
      <c r="U8" s="157"/>
    </row>
    <row r="9" spans="3:30" ht="13.5" customHeight="1">
      <c r="O9" s="52"/>
      <c r="P9" s="163"/>
      <c r="Q9" s="100" t="s">
        <v>38</v>
      </c>
      <c r="R9" s="159" t="s">
        <v>138</v>
      </c>
      <c r="S9" s="160"/>
      <c r="T9" s="160"/>
      <c r="U9" s="160"/>
    </row>
    <row r="10" spans="3:30" ht="13.5" customHeight="1">
      <c r="O10" s="52"/>
      <c r="P10" s="40"/>
      <c r="Q10" s="40"/>
      <c r="R10" s="45"/>
      <c r="S10" s="42"/>
      <c r="T10" s="42"/>
      <c r="U10" s="42"/>
    </row>
    <row r="11" spans="3:30" ht="13.5" customHeight="1">
      <c r="D11" s="164" t="s">
        <v>37</v>
      </c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52"/>
      <c r="P11" s="40"/>
      <c r="Q11" s="40"/>
      <c r="R11" s="78"/>
      <c r="S11" s="169" t="s">
        <v>36</v>
      </c>
      <c r="T11" s="170"/>
      <c r="U11" s="58"/>
    </row>
    <row r="12" spans="3:30" ht="13.5" customHeight="1">
      <c r="O12" s="52"/>
      <c r="P12" s="100" t="s">
        <v>123</v>
      </c>
      <c r="Q12" s="100" t="s">
        <v>137</v>
      </c>
      <c r="R12" s="79"/>
      <c r="S12" s="156"/>
      <c r="T12" s="171"/>
      <c r="U12" s="97"/>
    </row>
    <row r="13" spans="3:30" ht="13.5" customHeight="1">
      <c r="O13" s="52"/>
      <c r="P13" s="105" t="s">
        <v>35</v>
      </c>
      <c r="Q13" s="105" t="s">
        <v>35</v>
      </c>
      <c r="R13" s="103" t="s">
        <v>126</v>
      </c>
      <c r="S13" s="172"/>
      <c r="T13" s="173"/>
      <c r="U13" s="68" t="s">
        <v>34</v>
      </c>
    </row>
    <row r="14" spans="3:30" ht="13.5" customHeight="1">
      <c r="O14" s="52"/>
      <c r="P14" s="100" t="s">
        <v>33</v>
      </c>
      <c r="Q14" s="100" t="s">
        <v>33</v>
      </c>
      <c r="S14" s="167" t="s">
        <v>32</v>
      </c>
      <c r="T14" s="167" t="s">
        <v>31</v>
      </c>
      <c r="U14" s="97"/>
    </row>
    <row r="15" spans="3:30" ht="13.5" customHeight="1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44"/>
      <c r="Q15" s="44"/>
      <c r="R15" s="44"/>
      <c r="S15" s="168"/>
      <c r="T15" s="168"/>
      <c r="U15" s="45"/>
    </row>
    <row r="16" spans="3:30" ht="12" customHeight="1"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46"/>
      <c r="P16" s="2" t="s">
        <v>30</v>
      </c>
    </row>
    <row r="17" spans="4:21" ht="12" customHeight="1">
      <c r="O17" s="48"/>
    </row>
    <row r="18" spans="4:21" ht="12" customHeight="1">
      <c r="D18" s="166" t="s">
        <v>29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48"/>
      <c r="P18" s="80">
        <v>626.70000000000005</v>
      </c>
      <c r="Q18" s="49">
        <v>4906346</v>
      </c>
      <c r="R18" s="49">
        <v>9190237</v>
      </c>
      <c r="S18" s="49">
        <v>4347498</v>
      </c>
      <c r="T18" s="49">
        <v>4471553</v>
      </c>
      <c r="U18" s="49">
        <v>371186</v>
      </c>
    </row>
    <row r="19" spans="4:21" ht="12" customHeight="1"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48"/>
      <c r="P19" s="80"/>
      <c r="Q19" s="49"/>
      <c r="R19" s="49"/>
      <c r="S19" s="49"/>
      <c r="T19" s="49"/>
      <c r="U19" s="49"/>
    </row>
    <row r="20" spans="4:21" ht="12" customHeight="1">
      <c r="O20" s="48"/>
      <c r="P20" s="80"/>
    </row>
    <row r="21" spans="4:21" ht="12" customHeight="1">
      <c r="D21" s="162" t="s">
        <v>28</v>
      </c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81"/>
      <c r="P21" s="106">
        <v>11.66</v>
      </c>
      <c r="Q21" s="50">
        <v>32844</v>
      </c>
      <c r="R21" s="50">
        <v>58457</v>
      </c>
      <c r="S21" s="50">
        <v>27741</v>
      </c>
      <c r="T21" s="50">
        <v>28136</v>
      </c>
      <c r="U21" s="50">
        <v>2580</v>
      </c>
    </row>
    <row r="22" spans="4:21" ht="12" customHeight="1"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81"/>
      <c r="P22" s="106"/>
      <c r="Q22" s="50"/>
      <c r="R22" s="50"/>
      <c r="S22" s="50"/>
      <c r="T22" s="50"/>
      <c r="U22" s="50"/>
    </row>
    <row r="23" spans="4:21" ht="12" customHeight="1">
      <c r="D23" s="162" t="s">
        <v>27</v>
      </c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81"/>
      <c r="P23" s="106">
        <v>10.210000000000001</v>
      </c>
      <c r="Q23" s="50">
        <v>81483</v>
      </c>
      <c r="R23" s="50">
        <v>141750</v>
      </c>
      <c r="S23" s="50">
        <v>64692</v>
      </c>
      <c r="T23" s="50">
        <v>71599</v>
      </c>
      <c r="U23" s="50">
        <v>5459</v>
      </c>
    </row>
    <row r="24" spans="4:21" ht="12" customHeight="1"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81"/>
      <c r="P24" s="106"/>
      <c r="Q24" s="50"/>
      <c r="R24" s="50"/>
      <c r="S24" s="50"/>
      <c r="T24" s="50"/>
      <c r="U24" s="50"/>
    </row>
    <row r="25" spans="4:21" ht="12" customHeight="1">
      <c r="D25" s="162" t="s">
        <v>26</v>
      </c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81"/>
      <c r="P25" s="106">
        <v>20.37</v>
      </c>
      <c r="Q25" s="50">
        <v>139086</v>
      </c>
      <c r="R25" s="50">
        <v>243904</v>
      </c>
      <c r="S25" s="50">
        <v>105111</v>
      </c>
      <c r="T25" s="50">
        <v>120006</v>
      </c>
      <c r="U25" s="50">
        <v>18787</v>
      </c>
    </row>
    <row r="26" spans="4:21" ht="12" customHeight="1"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81"/>
      <c r="P26" s="106"/>
      <c r="Q26" s="50"/>
      <c r="R26" s="50"/>
      <c r="S26" s="50"/>
      <c r="T26" s="50"/>
      <c r="U26" s="50"/>
    </row>
    <row r="27" spans="4:21" ht="12" customHeight="1">
      <c r="D27" s="162" t="s">
        <v>25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81"/>
      <c r="P27" s="106">
        <v>18.22</v>
      </c>
      <c r="Q27" s="50">
        <v>208729</v>
      </c>
      <c r="R27" s="50">
        <v>332324</v>
      </c>
      <c r="S27" s="50">
        <v>147187</v>
      </c>
      <c r="T27" s="50">
        <v>147276</v>
      </c>
      <c r="U27" s="50">
        <v>37861</v>
      </c>
    </row>
    <row r="28" spans="4:21" ht="12" customHeight="1"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81"/>
      <c r="P28" s="106"/>
      <c r="Q28" s="50"/>
      <c r="R28" s="50"/>
      <c r="S28" s="50"/>
      <c r="T28" s="50"/>
      <c r="U28" s="50"/>
    </row>
    <row r="29" spans="4:21" ht="12" customHeight="1">
      <c r="D29" s="162" t="s">
        <v>24</v>
      </c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81"/>
      <c r="P29" s="106">
        <v>11.29</v>
      </c>
      <c r="Q29" s="50">
        <v>114482</v>
      </c>
      <c r="R29" s="50">
        <v>210002</v>
      </c>
      <c r="S29" s="50">
        <v>95943</v>
      </c>
      <c r="T29" s="50">
        <v>105844</v>
      </c>
      <c r="U29" s="50">
        <v>8215</v>
      </c>
    </row>
    <row r="30" spans="4:21" ht="12" customHeight="1"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81"/>
      <c r="P30" s="106"/>
      <c r="Q30" s="50"/>
      <c r="R30" s="50"/>
      <c r="S30" s="50"/>
      <c r="T30" s="50"/>
      <c r="U30" s="50"/>
    </row>
    <row r="31" spans="4:21" ht="12" customHeight="1">
      <c r="D31" s="162" t="s">
        <v>23</v>
      </c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81"/>
      <c r="P31" s="106">
        <v>10.11</v>
      </c>
      <c r="Q31" s="50">
        <v>111372</v>
      </c>
      <c r="R31" s="50">
        <v>191260</v>
      </c>
      <c r="S31" s="50">
        <v>91326</v>
      </c>
      <c r="T31" s="50">
        <v>86296</v>
      </c>
      <c r="U31" s="50">
        <v>13638</v>
      </c>
    </row>
    <row r="32" spans="4:21" ht="12" customHeight="1"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81"/>
      <c r="P32" s="106"/>
      <c r="Q32" s="50"/>
      <c r="R32" s="50"/>
      <c r="S32" s="50"/>
      <c r="T32" s="50"/>
      <c r="U32" s="50"/>
    </row>
    <row r="33" spans="4:21" ht="12" customHeight="1">
      <c r="D33" s="162" t="s">
        <v>22</v>
      </c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81"/>
      <c r="P33" s="106">
        <v>13.77</v>
      </c>
      <c r="Q33" s="50">
        <v>141176</v>
      </c>
      <c r="R33" s="50">
        <v>260943</v>
      </c>
      <c r="S33" s="50">
        <v>125680</v>
      </c>
      <c r="T33" s="50">
        <v>124838</v>
      </c>
      <c r="U33" s="50">
        <v>10425</v>
      </c>
    </row>
    <row r="34" spans="4:21" ht="12" customHeight="1"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81"/>
      <c r="P34" s="106"/>
      <c r="Q34" s="50"/>
      <c r="R34" s="50"/>
      <c r="S34" s="50"/>
      <c r="T34" s="50"/>
      <c r="U34" s="50"/>
    </row>
    <row r="35" spans="4:21" ht="12" customHeight="1">
      <c r="D35" s="162" t="s">
        <v>21</v>
      </c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81"/>
      <c r="P35" s="106">
        <v>40.159999999999997</v>
      </c>
      <c r="Q35" s="50">
        <v>253630</v>
      </c>
      <c r="R35" s="50">
        <v>500732</v>
      </c>
      <c r="S35" s="50">
        <v>237143</v>
      </c>
      <c r="T35" s="50">
        <v>239784</v>
      </c>
      <c r="U35" s="50">
        <v>23805</v>
      </c>
    </row>
    <row r="36" spans="4:21" ht="12" customHeight="1"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81"/>
      <c r="P36" s="106"/>
      <c r="Q36" s="50"/>
      <c r="R36" s="50"/>
      <c r="S36" s="50"/>
      <c r="T36" s="50"/>
      <c r="U36" s="50"/>
    </row>
    <row r="37" spans="4:21" ht="12" customHeight="1">
      <c r="D37" s="162" t="s">
        <v>20</v>
      </c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81"/>
      <c r="P37" s="106">
        <v>22.84</v>
      </c>
      <c r="Q37" s="50">
        <v>208577</v>
      </c>
      <c r="R37" s="50">
        <v>376767</v>
      </c>
      <c r="S37" s="50">
        <v>179445</v>
      </c>
      <c r="T37" s="50">
        <v>186369</v>
      </c>
      <c r="U37" s="50">
        <v>10953</v>
      </c>
    </row>
    <row r="38" spans="4:21" ht="12" customHeight="1"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81"/>
      <c r="P38" s="106"/>
      <c r="Q38" s="50"/>
      <c r="R38" s="50"/>
      <c r="S38" s="50"/>
      <c r="T38" s="50"/>
      <c r="U38" s="50"/>
    </row>
    <row r="39" spans="4:21" ht="12" customHeight="1">
      <c r="D39" s="162" t="s">
        <v>19</v>
      </c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81"/>
      <c r="P39" s="106">
        <v>14.67</v>
      </c>
      <c r="Q39" s="50">
        <v>151351</v>
      </c>
      <c r="R39" s="50">
        <v>271401</v>
      </c>
      <c r="S39" s="50">
        <v>124053</v>
      </c>
      <c r="T39" s="50">
        <v>139687</v>
      </c>
      <c r="U39" s="50">
        <v>7661</v>
      </c>
    </row>
    <row r="40" spans="4:21" ht="12" customHeight="1"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81"/>
      <c r="P40" s="106"/>
      <c r="Q40" s="50"/>
      <c r="R40" s="50"/>
      <c r="S40" s="50"/>
      <c r="T40" s="50"/>
      <c r="U40" s="50"/>
    </row>
    <row r="41" spans="4:21" ht="12" customHeight="1">
      <c r="D41" s="162" t="s">
        <v>18</v>
      </c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81"/>
      <c r="P41" s="106">
        <v>60.66</v>
      </c>
      <c r="Q41" s="50">
        <v>374530</v>
      </c>
      <c r="R41" s="50">
        <v>712000</v>
      </c>
      <c r="S41" s="50">
        <v>346346</v>
      </c>
      <c r="T41" s="50">
        <v>345663</v>
      </c>
      <c r="U41" s="50">
        <v>19991</v>
      </c>
    </row>
    <row r="42" spans="4:21" ht="12" customHeight="1"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81"/>
      <c r="P42" s="106"/>
      <c r="Q42" s="50"/>
      <c r="R42" s="50"/>
      <c r="S42" s="50"/>
      <c r="T42" s="50"/>
      <c r="U42" s="50"/>
    </row>
    <row r="43" spans="4:21" ht="12" customHeight="1">
      <c r="D43" s="162" t="s">
        <v>17</v>
      </c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81"/>
      <c r="P43" s="106">
        <v>58.05</v>
      </c>
      <c r="Q43" s="50">
        <v>460834</v>
      </c>
      <c r="R43" s="50">
        <v>881733</v>
      </c>
      <c r="S43" s="50">
        <v>411129</v>
      </c>
      <c r="T43" s="50">
        <v>454141</v>
      </c>
      <c r="U43" s="50">
        <v>16463</v>
      </c>
    </row>
    <row r="44" spans="4:21" ht="12" customHeight="1"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81"/>
      <c r="P44" s="106"/>
      <c r="Q44" s="50"/>
      <c r="R44" s="50"/>
      <c r="S44" s="50"/>
      <c r="T44" s="50"/>
      <c r="U44" s="50"/>
    </row>
    <row r="45" spans="4:21" ht="12" customHeight="1">
      <c r="D45" s="162" t="s">
        <v>16</v>
      </c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81"/>
      <c r="P45" s="106">
        <v>15.11</v>
      </c>
      <c r="Q45" s="50">
        <v>132863</v>
      </c>
      <c r="R45" s="50">
        <v>219543</v>
      </c>
      <c r="S45" s="50">
        <v>100137</v>
      </c>
      <c r="T45" s="50">
        <v>109825</v>
      </c>
      <c r="U45" s="50">
        <v>9581</v>
      </c>
    </row>
    <row r="46" spans="4:21" ht="12" customHeight="1"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81"/>
      <c r="P46" s="106"/>
      <c r="Q46" s="50"/>
      <c r="R46" s="50"/>
      <c r="S46" s="50"/>
      <c r="T46" s="50"/>
      <c r="U46" s="50"/>
    </row>
    <row r="47" spans="4:21" ht="12" customHeight="1">
      <c r="D47" s="162" t="s">
        <v>15</v>
      </c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81"/>
      <c r="P47" s="106">
        <v>15.59</v>
      </c>
      <c r="Q47" s="50">
        <v>194457</v>
      </c>
      <c r="R47" s="50">
        <v>321153</v>
      </c>
      <c r="S47" s="50">
        <v>155130</v>
      </c>
      <c r="T47" s="50">
        <v>152566</v>
      </c>
      <c r="U47" s="50">
        <v>13457</v>
      </c>
    </row>
    <row r="48" spans="4:21" ht="12" customHeight="1"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81"/>
      <c r="P48" s="106"/>
      <c r="Q48" s="50"/>
      <c r="R48" s="50"/>
      <c r="S48" s="50"/>
      <c r="T48" s="50"/>
      <c r="U48" s="50"/>
    </row>
    <row r="49" spans="4:21" ht="12" customHeight="1">
      <c r="D49" s="162" t="s">
        <v>14</v>
      </c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81"/>
      <c r="P49" s="106">
        <v>34.06</v>
      </c>
      <c r="Q49" s="50">
        <v>308979</v>
      </c>
      <c r="R49" s="50">
        <v>552645</v>
      </c>
      <c r="S49" s="50">
        <v>259195</v>
      </c>
      <c r="T49" s="50">
        <v>281026</v>
      </c>
      <c r="U49" s="50">
        <v>12424</v>
      </c>
    </row>
    <row r="50" spans="4:21" ht="12" customHeight="1"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81"/>
      <c r="P50" s="106"/>
      <c r="Q50" s="50"/>
      <c r="R50" s="50"/>
      <c r="S50" s="50"/>
      <c r="T50" s="50"/>
      <c r="U50" s="50"/>
    </row>
    <row r="51" spans="4:21" ht="12" customHeight="1">
      <c r="D51" s="162" t="s">
        <v>13</v>
      </c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81"/>
      <c r="P51" s="106">
        <v>13.01</v>
      </c>
      <c r="Q51" s="50">
        <v>171165</v>
      </c>
      <c r="R51" s="50">
        <v>280228</v>
      </c>
      <c r="S51" s="50">
        <v>129327</v>
      </c>
      <c r="T51" s="50">
        <v>127110</v>
      </c>
      <c r="U51" s="50">
        <v>23791</v>
      </c>
    </row>
    <row r="52" spans="4:21" ht="12" customHeight="1"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81"/>
      <c r="P52" s="106"/>
      <c r="Q52" s="50"/>
      <c r="R52" s="50"/>
      <c r="S52" s="50"/>
      <c r="T52" s="50"/>
      <c r="U52" s="50"/>
    </row>
    <row r="53" spans="4:21" ht="12" customHeight="1">
      <c r="D53" s="162" t="s">
        <v>12</v>
      </c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81"/>
      <c r="P53" s="106">
        <v>20.61</v>
      </c>
      <c r="Q53" s="50">
        <v>185931</v>
      </c>
      <c r="R53" s="50">
        <v>340559</v>
      </c>
      <c r="S53" s="50">
        <v>160870</v>
      </c>
      <c r="T53" s="50">
        <v>162482</v>
      </c>
      <c r="U53" s="50">
        <v>17207</v>
      </c>
    </row>
    <row r="54" spans="4:21" ht="12" customHeight="1"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81"/>
      <c r="P54" s="106"/>
      <c r="Q54" s="50"/>
      <c r="R54" s="50"/>
      <c r="S54" s="50"/>
      <c r="T54" s="50"/>
      <c r="U54" s="50"/>
    </row>
    <row r="55" spans="4:21" ht="12" customHeight="1">
      <c r="D55" s="162" t="s">
        <v>11</v>
      </c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81"/>
      <c r="P55" s="106">
        <v>10.16</v>
      </c>
      <c r="Q55" s="50">
        <v>110442</v>
      </c>
      <c r="R55" s="50">
        <v>210635</v>
      </c>
      <c r="S55" s="50">
        <v>96952</v>
      </c>
      <c r="T55" s="50">
        <v>97008</v>
      </c>
      <c r="U55" s="50">
        <v>16675</v>
      </c>
    </row>
    <row r="56" spans="4:21" ht="12" customHeight="1"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81"/>
      <c r="P56" s="106"/>
      <c r="Q56" s="50"/>
      <c r="R56" s="50"/>
      <c r="S56" s="50"/>
      <c r="T56" s="50"/>
      <c r="U56" s="50"/>
    </row>
    <row r="57" spans="4:21" ht="12" customHeight="1">
      <c r="D57" s="162" t="s">
        <v>10</v>
      </c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81"/>
      <c r="P57" s="106">
        <v>32.22</v>
      </c>
      <c r="Q57" s="50">
        <v>291332</v>
      </c>
      <c r="R57" s="50">
        <v>549571</v>
      </c>
      <c r="S57" s="50">
        <v>262976</v>
      </c>
      <c r="T57" s="50">
        <v>267254</v>
      </c>
      <c r="U57" s="50">
        <v>19341</v>
      </c>
    </row>
    <row r="58" spans="4:21" ht="12" customHeight="1"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81"/>
      <c r="P58" s="80"/>
      <c r="Q58" s="50"/>
      <c r="R58" s="50"/>
      <c r="S58" s="50"/>
      <c r="T58" s="50"/>
      <c r="U58" s="50"/>
    </row>
    <row r="59" spans="4:21" ht="12" customHeight="1">
      <c r="D59" s="175" t="s">
        <v>9</v>
      </c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82"/>
      <c r="P59" s="107">
        <v>48.08</v>
      </c>
      <c r="Q59" s="108">
        <v>355034</v>
      </c>
      <c r="R59" s="108">
        <v>718505</v>
      </c>
      <c r="S59" s="108">
        <v>345239</v>
      </c>
      <c r="T59" s="108">
        <v>358964</v>
      </c>
      <c r="U59" s="108">
        <v>14302</v>
      </c>
    </row>
    <row r="60" spans="4:21" ht="12" customHeight="1"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81"/>
      <c r="P60" s="80"/>
      <c r="Q60" s="50"/>
      <c r="R60" s="50"/>
      <c r="S60" s="50"/>
      <c r="T60" s="50"/>
      <c r="U60" s="50"/>
    </row>
    <row r="61" spans="4:21" ht="12" customHeight="1">
      <c r="D61" s="162" t="s">
        <v>8</v>
      </c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81"/>
      <c r="P61" s="106">
        <v>53.25</v>
      </c>
      <c r="Q61" s="50">
        <v>328894</v>
      </c>
      <c r="R61" s="50">
        <v>678055</v>
      </c>
      <c r="S61" s="50">
        <v>329061</v>
      </c>
      <c r="T61" s="50">
        <v>323891</v>
      </c>
      <c r="U61" s="50">
        <v>25103</v>
      </c>
    </row>
    <row r="62" spans="4:21" ht="12" customHeight="1"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81"/>
      <c r="P62" s="106"/>
      <c r="Q62" s="50"/>
      <c r="R62" s="50"/>
      <c r="S62" s="50"/>
      <c r="T62" s="50"/>
      <c r="U62" s="50"/>
    </row>
    <row r="63" spans="4:21" ht="12" customHeight="1">
      <c r="D63" s="162" t="s">
        <v>7</v>
      </c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81"/>
      <c r="P63" s="106">
        <v>34.799999999999997</v>
      </c>
      <c r="Q63" s="50">
        <v>221235</v>
      </c>
      <c r="R63" s="50">
        <v>452490</v>
      </c>
      <c r="S63" s="50">
        <v>219133</v>
      </c>
      <c r="T63" s="50">
        <v>217307</v>
      </c>
      <c r="U63" s="50">
        <v>16050</v>
      </c>
    </row>
    <row r="64" spans="4:21" ht="12" customHeight="1"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81"/>
      <c r="P64" s="106"/>
      <c r="Q64" s="50"/>
      <c r="R64" s="50"/>
      <c r="S64" s="50"/>
      <c r="T64" s="50"/>
      <c r="U64" s="50"/>
    </row>
    <row r="65" spans="2:21" ht="12" customHeight="1">
      <c r="D65" s="162" t="s">
        <v>6</v>
      </c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81"/>
      <c r="P65" s="106">
        <v>49.9</v>
      </c>
      <c r="Q65" s="50">
        <v>327920</v>
      </c>
      <c r="R65" s="50">
        <v>685580</v>
      </c>
      <c r="S65" s="50">
        <v>333682</v>
      </c>
      <c r="T65" s="50">
        <v>324481</v>
      </c>
      <c r="U65" s="50">
        <v>27417</v>
      </c>
    </row>
    <row r="66" spans="2:21" ht="12" customHeight="1"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81"/>
      <c r="P66" s="83"/>
      <c r="Q66" s="50"/>
      <c r="R66" s="50"/>
      <c r="S66" s="50"/>
      <c r="T66" s="50"/>
      <c r="U66" s="50"/>
    </row>
    <row r="67" spans="2:21" ht="12" customHeight="1">
      <c r="B67" s="42"/>
      <c r="C67" s="42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43"/>
      <c r="P67" s="85"/>
      <c r="Q67" s="86"/>
      <c r="R67" s="86"/>
      <c r="S67" s="86"/>
      <c r="T67" s="86"/>
      <c r="U67" s="86"/>
    </row>
    <row r="68" spans="2:21" ht="12" customHeight="1">
      <c r="O68" s="48"/>
      <c r="P68" s="152" t="s">
        <v>135</v>
      </c>
      <c r="Q68" s="58"/>
      <c r="R68" s="73"/>
      <c r="S68" s="73"/>
      <c r="T68" s="73"/>
      <c r="U68" s="73"/>
    </row>
    <row r="69" spans="2:21" ht="12" customHeight="1">
      <c r="C69" s="164" t="s">
        <v>5</v>
      </c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48"/>
      <c r="P69" s="153"/>
      <c r="Q69" s="156" t="s">
        <v>4</v>
      </c>
      <c r="R69" s="157"/>
      <c r="S69" s="157"/>
      <c r="T69" s="157"/>
      <c r="U69" s="157"/>
    </row>
    <row r="70" spans="2:21" ht="12" customHeight="1"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48"/>
      <c r="P70" s="153"/>
      <c r="Q70" s="156"/>
      <c r="R70" s="157"/>
      <c r="S70" s="157"/>
      <c r="T70" s="157"/>
      <c r="U70" s="157"/>
    </row>
    <row r="71" spans="2:21" ht="12" customHeight="1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54"/>
      <c r="P71" s="154"/>
      <c r="Q71" s="62"/>
      <c r="R71" s="37"/>
      <c r="S71" s="37"/>
      <c r="T71" s="37"/>
      <c r="U71" s="37"/>
    </row>
    <row r="72" spans="2:21" ht="12" customHeight="1">
      <c r="C72" s="158" t="s">
        <v>3</v>
      </c>
      <c r="D72" s="158"/>
      <c r="E72" s="101" t="s">
        <v>2</v>
      </c>
      <c r="F72" s="161">
        <v>-1</v>
      </c>
      <c r="G72" s="161"/>
      <c r="H72" s="72" t="s">
        <v>134</v>
      </c>
    </row>
    <row r="73" spans="2:21" ht="12" customHeight="1">
      <c r="F73" s="155">
        <v>-2</v>
      </c>
      <c r="G73" s="155"/>
      <c r="H73" s="56" t="s">
        <v>1</v>
      </c>
    </row>
    <row r="74" spans="2:21" ht="12" customHeight="1">
      <c r="F74" s="155">
        <v>-3</v>
      </c>
      <c r="G74" s="155"/>
      <c r="H74" s="56" t="s">
        <v>119</v>
      </c>
    </row>
    <row r="75" spans="2:21" ht="12" customHeight="1"/>
  </sheetData>
  <mergeCells count="40">
    <mergeCell ref="D31:N31"/>
    <mergeCell ref="C69:N70"/>
    <mergeCell ref="D45:N45"/>
    <mergeCell ref="D47:N47"/>
    <mergeCell ref="D49:N49"/>
    <mergeCell ref="D51:N51"/>
    <mergeCell ref="D59:N59"/>
    <mergeCell ref="D61:N61"/>
    <mergeCell ref="D21:N21"/>
    <mergeCell ref="T1:V2"/>
    <mergeCell ref="D53:N53"/>
    <mergeCell ref="D55:N55"/>
    <mergeCell ref="D65:N65"/>
    <mergeCell ref="D18:N18"/>
    <mergeCell ref="S14:S15"/>
    <mergeCell ref="T14:T15"/>
    <mergeCell ref="S11:T13"/>
    <mergeCell ref="C5:U5"/>
    <mergeCell ref="D33:N33"/>
    <mergeCell ref="D35:N35"/>
    <mergeCell ref="D23:N23"/>
    <mergeCell ref="D25:N25"/>
    <mergeCell ref="D27:N27"/>
    <mergeCell ref="D29:N29"/>
    <mergeCell ref="P68:P71"/>
    <mergeCell ref="F74:G74"/>
    <mergeCell ref="Q69:U70"/>
    <mergeCell ref="C72:D72"/>
    <mergeCell ref="R8:U8"/>
    <mergeCell ref="R9:U9"/>
    <mergeCell ref="F72:G72"/>
    <mergeCell ref="D57:N57"/>
    <mergeCell ref="D37:N37"/>
    <mergeCell ref="D39:N39"/>
    <mergeCell ref="D41:N41"/>
    <mergeCell ref="D43:N43"/>
    <mergeCell ref="D63:N63"/>
    <mergeCell ref="P8:P9"/>
    <mergeCell ref="D11:N11"/>
    <mergeCell ref="F73:G73"/>
  </mergeCells>
  <phoneticPr fontId="5"/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5"/>
  <sheetViews>
    <sheetView view="pageBreakPreview" zoomScaleNormal="100" zoomScaleSheetLayoutView="100" workbookViewId="0">
      <selection activeCell="A3" sqref="A3"/>
    </sheetView>
  </sheetViews>
  <sheetFormatPr defaultRowHeight="13.5"/>
  <cols>
    <col min="1" max="14" width="1.625" style="35" customWidth="1"/>
    <col min="15" max="21" width="10.875" style="35" customWidth="1"/>
    <col min="22" max="22" width="1.625" style="35" customWidth="1"/>
    <col min="23" max="16384" width="9" style="35"/>
  </cols>
  <sheetData>
    <row r="1" spans="1:21" ht="10.5" customHeight="1">
      <c r="A1" s="176">
        <f>267+1</f>
        <v>268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74"/>
      <c r="P1" s="74"/>
      <c r="Q1" s="74"/>
      <c r="R1" s="74"/>
      <c r="S1" s="74"/>
    </row>
    <row r="2" spans="1:21" ht="10.5" customHeight="1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74"/>
      <c r="P2" s="74"/>
      <c r="Q2" s="74"/>
      <c r="R2" s="74"/>
      <c r="S2" s="74"/>
    </row>
    <row r="3" spans="1:21" ht="10.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74"/>
      <c r="P3" s="74"/>
      <c r="Q3" s="74"/>
      <c r="R3" s="74"/>
      <c r="S3" s="74"/>
    </row>
    <row r="4" spans="1:21" ht="10.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74"/>
      <c r="P4" s="74"/>
      <c r="Q4" s="74"/>
      <c r="R4" s="74"/>
      <c r="S4" s="74"/>
    </row>
    <row r="5" spans="1:21" ht="18" customHeight="1">
      <c r="B5" s="190" t="s">
        <v>143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</row>
    <row r="6" spans="1:21" ht="12.75" customHeight="1"/>
    <row r="7" spans="1:21" ht="13.5" customHeight="1"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7"/>
      <c r="O7" s="66"/>
      <c r="P7" s="66"/>
      <c r="Q7" s="66"/>
      <c r="R7" s="38"/>
      <c r="S7" s="38"/>
      <c r="T7" s="38"/>
      <c r="U7" s="66"/>
    </row>
    <row r="8" spans="1:21" ht="13.5" customHeight="1"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48"/>
      <c r="O8" s="157" t="s">
        <v>57</v>
      </c>
      <c r="P8" s="188"/>
      <c r="Q8" s="157"/>
      <c r="R8" s="163" t="s">
        <v>56</v>
      </c>
      <c r="S8" s="163" t="s">
        <v>55</v>
      </c>
      <c r="T8" s="100" t="s">
        <v>54</v>
      </c>
      <c r="U8" s="98" t="s">
        <v>53</v>
      </c>
    </row>
    <row r="9" spans="1:21" ht="13.5" customHeight="1">
      <c r="N9" s="48"/>
      <c r="O9" s="157" t="s">
        <v>52</v>
      </c>
      <c r="P9" s="188"/>
      <c r="Q9" s="157"/>
      <c r="R9" s="163"/>
      <c r="S9" s="163"/>
      <c r="T9" s="100" t="s">
        <v>50</v>
      </c>
      <c r="U9" s="98" t="s">
        <v>51</v>
      </c>
    </row>
    <row r="10" spans="1:21" ht="13.5" customHeight="1">
      <c r="N10" s="48"/>
      <c r="O10" s="52"/>
      <c r="P10" s="52"/>
      <c r="Q10" s="52"/>
      <c r="R10" s="40"/>
      <c r="S10" s="40"/>
      <c r="T10" s="40"/>
      <c r="U10" s="98" t="s">
        <v>50</v>
      </c>
    </row>
    <row r="11" spans="1:21" ht="13.5" customHeight="1">
      <c r="C11" s="164" t="s">
        <v>37</v>
      </c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48"/>
      <c r="O11" s="58"/>
      <c r="P11" s="53"/>
      <c r="Q11" s="73"/>
      <c r="R11" s="40"/>
      <c r="S11" s="40"/>
      <c r="T11" s="40"/>
      <c r="U11" s="52"/>
    </row>
    <row r="12" spans="1:21" ht="13.5" customHeight="1">
      <c r="N12" s="48"/>
      <c r="O12" s="52"/>
      <c r="P12" s="40"/>
      <c r="Q12" s="52"/>
      <c r="R12" s="100" t="s">
        <v>109</v>
      </c>
      <c r="S12" s="100" t="s">
        <v>109</v>
      </c>
      <c r="T12" s="100" t="s">
        <v>49</v>
      </c>
      <c r="U12" s="98" t="s">
        <v>49</v>
      </c>
    </row>
    <row r="13" spans="1:21" ht="13.5" customHeight="1">
      <c r="N13" s="48"/>
      <c r="O13" s="110" t="s">
        <v>127</v>
      </c>
      <c r="P13" s="103" t="s">
        <v>32</v>
      </c>
      <c r="Q13" s="110" t="s">
        <v>31</v>
      </c>
      <c r="R13" s="105" t="s">
        <v>124</v>
      </c>
      <c r="S13" s="105" t="s">
        <v>124</v>
      </c>
      <c r="T13" s="105" t="s">
        <v>47</v>
      </c>
      <c r="U13" s="111" t="s">
        <v>47</v>
      </c>
    </row>
    <row r="14" spans="1:21" ht="13.5" customHeight="1">
      <c r="N14" s="48"/>
      <c r="O14" s="52"/>
      <c r="P14" s="40"/>
      <c r="Q14" s="52"/>
      <c r="R14" s="100" t="s">
        <v>33</v>
      </c>
      <c r="S14" s="100" t="s">
        <v>33</v>
      </c>
      <c r="T14" s="100" t="s">
        <v>33</v>
      </c>
      <c r="U14" s="98" t="s">
        <v>33</v>
      </c>
    </row>
    <row r="15" spans="1:21" ht="13.5" customHeight="1"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2"/>
      <c r="P15" s="44"/>
      <c r="Q15" s="42"/>
      <c r="R15" s="44"/>
      <c r="S15" s="44"/>
      <c r="T15" s="44"/>
      <c r="U15" s="42"/>
    </row>
    <row r="16" spans="1:21" ht="12" customHeight="1">
      <c r="N16" s="48"/>
      <c r="U16" s="47" t="s">
        <v>46</v>
      </c>
    </row>
    <row r="17" spans="3:21" ht="12" customHeight="1">
      <c r="N17" s="48"/>
    </row>
    <row r="18" spans="3:21" ht="12" customHeight="1">
      <c r="C18" s="166" t="s">
        <v>29</v>
      </c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48"/>
      <c r="O18" s="49">
        <f>SUM(O21:O65)</f>
        <v>8945695</v>
      </c>
      <c r="P18" s="49">
        <f>SUM(P21:P65)</f>
        <v>4412050</v>
      </c>
      <c r="Q18" s="49">
        <f>SUM(Q21:Q65)</f>
        <v>4533645</v>
      </c>
      <c r="R18" s="49">
        <v>498735</v>
      </c>
      <c r="S18" s="49">
        <v>7211906</v>
      </c>
      <c r="T18" s="49">
        <v>119223</v>
      </c>
      <c r="U18" s="49">
        <v>174539013</v>
      </c>
    </row>
    <row r="19" spans="3:21" ht="12" customHeight="1">
      <c r="N19" s="48"/>
    </row>
    <row r="20" spans="3:21" ht="12" customHeight="1">
      <c r="N20" s="48"/>
    </row>
    <row r="21" spans="3:21" ht="12" customHeight="1">
      <c r="C21" s="162" t="s">
        <v>28</v>
      </c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75"/>
      <c r="O21" s="50">
        <v>47115</v>
      </c>
      <c r="P21" s="50">
        <v>23394</v>
      </c>
      <c r="Q21" s="50">
        <v>23721</v>
      </c>
      <c r="R21" s="50">
        <v>32045</v>
      </c>
      <c r="S21" s="50">
        <v>837974</v>
      </c>
      <c r="T21" s="50">
        <v>6684</v>
      </c>
      <c r="U21" s="50">
        <v>42649974</v>
      </c>
    </row>
    <row r="22" spans="3:21" ht="12" customHeight="1"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75"/>
      <c r="O22" s="50"/>
      <c r="P22" s="50"/>
      <c r="Q22" s="50"/>
      <c r="R22" s="50"/>
      <c r="S22" s="50"/>
      <c r="T22" s="50"/>
      <c r="U22" s="50"/>
    </row>
    <row r="23" spans="3:21" ht="12" customHeight="1">
      <c r="C23" s="162" t="s">
        <v>27</v>
      </c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75"/>
      <c r="O23" s="50">
        <v>122762</v>
      </c>
      <c r="P23" s="50">
        <v>59046</v>
      </c>
      <c r="Q23" s="50">
        <v>63716</v>
      </c>
      <c r="R23" s="50">
        <v>37333</v>
      </c>
      <c r="S23" s="50">
        <v>721044</v>
      </c>
      <c r="T23" s="50">
        <v>10299</v>
      </c>
      <c r="U23" s="50">
        <v>42262766</v>
      </c>
    </row>
    <row r="24" spans="3:21" ht="12" customHeight="1"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75"/>
      <c r="O24" s="50"/>
      <c r="P24" s="50"/>
      <c r="Q24" s="50"/>
      <c r="R24" s="50"/>
      <c r="S24" s="50"/>
      <c r="T24" s="50"/>
      <c r="U24" s="50"/>
    </row>
    <row r="25" spans="3:21" ht="12" customHeight="1">
      <c r="C25" s="162" t="s">
        <v>26</v>
      </c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75"/>
      <c r="O25" s="50">
        <v>205131</v>
      </c>
      <c r="P25" s="50">
        <v>96025</v>
      </c>
      <c r="Q25" s="50">
        <v>109106</v>
      </c>
      <c r="R25" s="50">
        <v>37209</v>
      </c>
      <c r="S25" s="50">
        <v>952499</v>
      </c>
      <c r="T25" s="50">
        <v>6789</v>
      </c>
      <c r="U25" s="50">
        <v>37179155</v>
      </c>
    </row>
    <row r="26" spans="3:21" ht="12" customHeight="1"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75"/>
      <c r="O26" s="50"/>
      <c r="P26" s="50"/>
      <c r="Q26" s="50"/>
      <c r="R26" s="50"/>
      <c r="S26" s="50"/>
      <c r="T26" s="50"/>
      <c r="U26" s="50"/>
    </row>
    <row r="27" spans="3:21" ht="12" customHeight="1">
      <c r="C27" s="162" t="s">
        <v>25</v>
      </c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75"/>
      <c r="O27" s="50">
        <v>326309</v>
      </c>
      <c r="P27" s="50">
        <v>161921</v>
      </c>
      <c r="Q27" s="50">
        <v>164388</v>
      </c>
      <c r="R27" s="50">
        <v>32193</v>
      </c>
      <c r="S27" s="50">
        <v>634509</v>
      </c>
      <c r="T27" s="50">
        <v>5294</v>
      </c>
      <c r="U27" s="50">
        <v>5307428</v>
      </c>
    </row>
    <row r="28" spans="3:21" ht="12" customHeight="1"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75"/>
      <c r="O28" s="50"/>
      <c r="P28" s="50"/>
      <c r="Q28" s="50"/>
      <c r="R28" s="50"/>
      <c r="S28" s="50"/>
      <c r="T28" s="50"/>
      <c r="U28" s="50"/>
    </row>
    <row r="29" spans="3:21" ht="12" customHeight="1">
      <c r="C29" s="162" t="s">
        <v>24</v>
      </c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75"/>
      <c r="O29" s="50">
        <v>206626</v>
      </c>
      <c r="P29" s="50">
        <v>98849</v>
      </c>
      <c r="Q29" s="50">
        <v>107777</v>
      </c>
      <c r="R29" s="50">
        <v>14110</v>
      </c>
      <c r="S29" s="50">
        <v>213491</v>
      </c>
      <c r="T29" s="50">
        <v>3254</v>
      </c>
      <c r="U29" s="50">
        <v>2490874</v>
      </c>
    </row>
    <row r="30" spans="3:21" ht="12" customHeight="1"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75"/>
      <c r="O30" s="50"/>
      <c r="P30" s="50"/>
      <c r="Q30" s="50"/>
      <c r="R30" s="50"/>
      <c r="S30" s="50"/>
      <c r="T30" s="50"/>
      <c r="U30" s="50"/>
    </row>
    <row r="31" spans="3:21" ht="12" customHeight="1">
      <c r="C31" s="162" t="s">
        <v>23</v>
      </c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75"/>
      <c r="O31" s="50">
        <v>175928</v>
      </c>
      <c r="P31" s="50">
        <v>92188</v>
      </c>
      <c r="Q31" s="50">
        <v>83740</v>
      </c>
      <c r="R31" s="50">
        <v>23727</v>
      </c>
      <c r="S31" s="50">
        <v>233394</v>
      </c>
      <c r="T31" s="50">
        <v>7812</v>
      </c>
      <c r="U31" s="50">
        <v>4934625</v>
      </c>
    </row>
    <row r="32" spans="3:21" ht="12" customHeight="1"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75"/>
      <c r="O32" s="50"/>
      <c r="P32" s="50"/>
      <c r="Q32" s="50"/>
      <c r="R32" s="50"/>
      <c r="S32" s="50"/>
      <c r="T32" s="50"/>
      <c r="U32" s="50"/>
    </row>
    <row r="33" spans="3:21" ht="12" customHeight="1">
      <c r="C33" s="162" t="s">
        <v>22</v>
      </c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75"/>
      <c r="O33" s="50">
        <v>247606</v>
      </c>
      <c r="P33" s="50">
        <v>123385</v>
      </c>
      <c r="Q33" s="50">
        <v>124221</v>
      </c>
      <c r="R33" s="50">
        <v>16181</v>
      </c>
      <c r="S33" s="50">
        <v>168493</v>
      </c>
      <c r="T33" s="50">
        <v>4583</v>
      </c>
      <c r="U33" s="50">
        <v>2273374</v>
      </c>
    </row>
    <row r="34" spans="3:21" ht="12" customHeight="1"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75"/>
      <c r="O34" s="50"/>
      <c r="P34" s="50"/>
      <c r="Q34" s="50"/>
      <c r="R34" s="50"/>
      <c r="S34" s="50"/>
      <c r="T34" s="50"/>
      <c r="U34" s="50"/>
    </row>
    <row r="35" spans="3:21" ht="12" customHeight="1">
      <c r="C35" s="162" t="s">
        <v>21</v>
      </c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75"/>
      <c r="O35" s="50">
        <v>460819</v>
      </c>
      <c r="P35" s="50">
        <v>228681</v>
      </c>
      <c r="Q35" s="50">
        <v>232138</v>
      </c>
      <c r="R35" s="50">
        <v>18402</v>
      </c>
      <c r="S35" s="50">
        <v>332564</v>
      </c>
      <c r="T35" s="50">
        <v>4550</v>
      </c>
      <c r="U35" s="50">
        <v>4663713</v>
      </c>
    </row>
    <row r="36" spans="3:21" ht="12" customHeight="1"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75"/>
      <c r="O36" s="50"/>
      <c r="P36" s="50"/>
      <c r="Q36" s="50"/>
      <c r="R36" s="50"/>
      <c r="S36" s="50"/>
      <c r="T36" s="50"/>
      <c r="U36" s="50"/>
    </row>
    <row r="37" spans="3:21" ht="12" customHeight="1">
      <c r="C37" s="162" t="s">
        <v>20</v>
      </c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75"/>
      <c r="O37" s="50">
        <v>365302</v>
      </c>
      <c r="P37" s="50">
        <v>180246</v>
      </c>
      <c r="Q37" s="50">
        <v>185056</v>
      </c>
      <c r="R37" s="50">
        <v>20103</v>
      </c>
      <c r="S37" s="50">
        <v>350674</v>
      </c>
      <c r="T37" s="50">
        <v>4441</v>
      </c>
      <c r="U37" s="50">
        <v>6169327</v>
      </c>
    </row>
    <row r="38" spans="3:21" ht="12" customHeight="1"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75"/>
      <c r="O38" s="50"/>
      <c r="P38" s="50"/>
      <c r="Q38" s="50"/>
      <c r="R38" s="50"/>
      <c r="S38" s="50"/>
      <c r="T38" s="50"/>
      <c r="U38" s="50"/>
    </row>
    <row r="39" spans="3:21" ht="12" customHeight="1">
      <c r="C39" s="162" t="s">
        <v>19</v>
      </c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75"/>
      <c r="O39" s="50">
        <v>268330</v>
      </c>
      <c r="P39" s="50">
        <v>125509</v>
      </c>
      <c r="Q39" s="50">
        <v>142821</v>
      </c>
      <c r="R39" s="50">
        <v>10955</v>
      </c>
      <c r="S39" s="50">
        <v>128007</v>
      </c>
      <c r="T39" s="50">
        <v>2850</v>
      </c>
      <c r="U39" s="50">
        <v>1052208</v>
      </c>
    </row>
    <row r="40" spans="3:21" ht="12" customHeight="1"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75"/>
      <c r="O40" s="50"/>
      <c r="P40" s="50"/>
      <c r="Q40" s="50"/>
      <c r="R40" s="50"/>
      <c r="S40" s="50"/>
      <c r="T40" s="50"/>
      <c r="U40" s="50"/>
    </row>
    <row r="41" spans="3:21" ht="12" customHeight="1">
      <c r="C41" s="162" t="s">
        <v>18</v>
      </c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75"/>
      <c r="O41" s="50">
        <v>693373</v>
      </c>
      <c r="P41" s="50">
        <v>347876</v>
      </c>
      <c r="Q41" s="50">
        <v>345497</v>
      </c>
      <c r="R41" s="50">
        <v>30463</v>
      </c>
      <c r="S41" s="50">
        <v>334046</v>
      </c>
      <c r="T41" s="50">
        <v>6947</v>
      </c>
      <c r="U41" s="50">
        <v>5549182</v>
      </c>
    </row>
    <row r="42" spans="3:21" ht="12" customHeight="1"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75"/>
      <c r="O42" s="50"/>
      <c r="P42" s="50"/>
      <c r="Q42" s="50"/>
      <c r="R42" s="50"/>
      <c r="S42" s="50"/>
      <c r="T42" s="50"/>
      <c r="U42" s="50"/>
    </row>
    <row r="43" spans="3:21" ht="12" customHeight="1">
      <c r="C43" s="162" t="s">
        <v>17</v>
      </c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75"/>
      <c r="O43" s="50">
        <v>877138</v>
      </c>
      <c r="P43" s="50">
        <v>419671</v>
      </c>
      <c r="Q43" s="50">
        <v>457467</v>
      </c>
      <c r="R43" s="50">
        <v>24536</v>
      </c>
      <c r="S43" s="50">
        <v>240038</v>
      </c>
      <c r="T43" s="50">
        <v>6498</v>
      </c>
      <c r="U43" s="50">
        <v>1569968</v>
      </c>
    </row>
    <row r="44" spans="3:21" ht="12" customHeight="1"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75"/>
      <c r="O44" s="50"/>
      <c r="P44" s="50"/>
      <c r="Q44" s="50"/>
      <c r="R44" s="50"/>
      <c r="S44" s="50"/>
      <c r="T44" s="50"/>
      <c r="U44" s="50"/>
    </row>
    <row r="45" spans="3:21" ht="12" customHeight="1">
      <c r="C45" s="162" t="s">
        <v>16</v>
      </c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75"/>
      <c r="O45" s="50">
        <v>204492</v>
      </c>
      <c r="P45" s="50">
        <v>97265</v>
      </c>
      <c r="Q45" s="50">
        <v>107227</v>
      </c>
      <c r="R45" s="50">
        <v>23627</v>
      </c>
      <c r="S45" s="50">
        <v>438942</v>
      </c>
      <c r="T45" s="50">
        <v>5895</v>
      </c>
      <c r="U45" s="50">
        <v>5890925</v>
      </c>
    </row>
    <row r="46" spans="3:21" ht="12" customHeight="1"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75"/>
      <c r="O46" s="50"/>
      <c r="P46" s="50"/>
      <c r="Q46" s="50"/>
      <c r="R46" s="50"/>
      <c r="S46" s="50"/>
      <c r="T46" s="50"/>
      <c r="U46" s="50"/>
    </row>
    <row r="47" spans="3:21" ht="12" customHeight="1">
      <c r="C47" s="162" t="s">
        <v>15</v>
      </c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75"/>
      <c r="O47" s="50">
        <v>314750</v>
      </c>
      <c r="P47" s="50">
        <v>157204</v>
      </c>
      <c r="Q47" s="50">
        <v>157546</v>
      </c>
      <c r="R47" s="50">
        <v>12752</v>
      </c>
      <c r="S47" s="50">
        <v>110322</v>
      </c>
      <c r="T47" s="50">
        <v>2865</v>
      </c>
      <c r="U47" s="50">
        <v>1186136</v>
      </c>
    </row>
    <row r="48" spans="3:21" ht="12" customHeight="1"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75"/>
      <c r="O48" s="50"/>
      <c r="P48" s="50"/>
      <c r="Q48" s="50"/>
      <c r="R48" s="50"/>
      <c r="S48" s="50"/>
      <c r="T48" s="50"/>
      <c r="U48" s="50"/>
    </row>
    <row r="49" spans="3:21" ht="12" customHeight="1">
      <c r="C49" s="162" t="s">
        <v>14</v>
      </c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75"/>
      <c r="O49" s="50">
        <v>549569</v>
      </c>
      <c r="P49" s="50">
        <v>263837</v>
      </c>
      <c r="Q49" s="50">
        <v>285732</v>
      </c>
      <c r="R49" s="50">
        <v>19926</v>
      </c>
      <c r="S49" s="50">
        <v>160099</v>
      </c>
      <c r="T49" s="50">
        <v>4764</v>
      </c>
      <c r="U49" s="50">
        <v>1081659</v>
      </c>
    </row>
    <row r="50" spans="3:21" ht="12" customHeight="1"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75"/>
      <c r="O50" s="50"/>
      <c r="P50" s="50"/>
      <c r="Q50" s="50"/>
      <c r="R50" s="50"/>
      <c r="S50" s="50"/>
      <c r="T50" s="50"/>
      <c r="U50" s="50"/>
    </row>
    <row r="51" spans="3:21" ht="12" customHeight="1">
      <c r="C51" s="162" t="s">
        <v>13</v>
      </c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75"/>
      <c r="O51" s="50">
        <v>284678</v>
      </c>
      <c r="P51" s="50">
        <v>143806</v>
      </c>
      <c r="Q51" s="50">
        <v>140872</v>
      </c>
      <c r="R51" s="50">
        <v>17911</v>
      </c>
      <c r="S51" s="50">
        <v>252786</v>
      </c>
      <c r="T51" s="50">
        <v>4043</v>
      </c>
      <c r="U51" s="50">
        <v>1954756</v>
      </c>
    </row>
    <row r="52" spans="3:21" ht="12" customHeight="1"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75"/>
      <c r="O52" s="50"/>
      <c r="P52" s="50"/>
      <c r="Q52" s="50"/>
      <c r="R52" s="50"/>
      <c r="S52" s="50"/>
      <c r="T52" s="50"/>
      <c r="U52" s="50"/>
    </row>
    <row r="53" spans="3:21" ht="12" customHeight="1">
      <c r="C53" s="162" t="s">
        <v>12</v>
      </c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75"/>
      <c r="O53" s="50">
        <v>335544</v>
      </c>
      <c r="P53" s="50">
        <v>166104</v>
      </c>
      <c r="Q53" s="50">
        <v>169440</v>
      </c>
      <c r="R53" s="50">
        <v>13366</v>
      </c>
      <c r="S53" s="50">
        <v>125613</v>
      </c>
      <c r="T53" s="50">
        <v>3578</v>
      </c>
      <c r="U53" s="50">
        <v>976709</v>
      </c>
    </row>
    <row r="54" spans="3:21" ht="12" customHeight="1"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75"/>
      <c r="O54" s="50"/>
      <c r="P54" s="50"/>
      <c r="Q54" s="50"/>
      <c r="R54" s="50"/>
      <c r="S54" s="50"/>
      <c r="T54" s="50"/>
      <c r="U54" s="50"/>
    </row>
    <row r="55" spans="3:21" ht="12" customHeight="1">
      <c r="C55" s="162" t="s">
        <v>11</v>
      </c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75"/>
      <c r="O55" s="50">
        <v>203296</v>
      </c>
      <c r="P55" s="50">
        <v>100801</v>
      </c>
      <c r="Q55" s="50">
        <v>102495</v>
      </c>
      <c r="R55" s="50">
        <v>9695</v>
      </c>
      <c r="S55" s="50">
        <v>79599</v>
      </c>
      <c r="T55" s="50">
        <v>2702</v>
      </c>
      <c r="U55" s="50">
        <v>544830</v>
      </c>
    </row>
    <row r="56" spans="3:21" ht="12" customHeight="1"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75"/>
      <c r="O56" s="50"/>
      <c r="P56" s="50"/>
      <c r="Q56" s="50"/>
      <c r="R56" s="50"/>
      <c r="S56" s="50"/>
      <c r="T56" s="50"/>
      <c r="U56" s="50"/>
    </row>
    <row r="57" spans="3:21" ht="12" customHeight="1">
      <c r="C57" s="162" t="s">
        <v>10</v>
      </c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75"/>
      <c r="O57" s="50">
        <v>535824</v>
      </c>
      <c r="P57" s="50">
        <v>265665</v>
      </c>
      <c r="Q57" s="50">
        <v>270159</v>
      </c>
      <c r="R57" s="50">
        <v>18669</v>
      </c>
      <c r="S57" s="50">
        <v>190303</v>
      </c>
      <c r="T57" s="50">
        <v>4580</v>
      </c>
      <c r="U57" s="50">
        <v>1410442</v>
      </c>
    </row>
    <row r="58" spans="3:21" ht="12" customHeight="1"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75"/>
      <c r="O58" s="50"/>
      <c r="P58" s="50"/>
      <c r="Q58" s="50"/>
      <c r="R58" s="50"/>
      <c r="S58" s="50"/>
      <c r="T58" s="50"/>
      <c r="U58" s="50"/>
    </row>
    <row r="59" spans="3:21" ht="12" customHeight="1">
      <c r="C59" s="175" t="s">
        <v>9</v>
      </c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76"/>
      <c r="O59" s="108">
        <v>716124</v>
      </c>
      <c r="P59" s="108">
        <v>350647</v>
      </c>
      <c r="Q59" s="108">
        <v>365477</v>
      </c>
      <c r="R59" s="108">
        <v>20194</v>
      </c>
      <c r="S59" s="108">
        <v>167060</v>
      </c>
      <c r="T59" s="108">
        <v>4704</v>
      </c>
      <c r="U59" s="108">
        <v>1092534</v>
      </c>
    </row>
    <row r="60" spans="3:21" ht="12" customHeight="1"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75"/>
      <c r="O60" s="50"/>
      <c r="P60" s="50"/>
      <c r="Q60" s="50"/>
      <c r="R60" s="50"/>
      <c r="S60" s="50"/>
      <c r="T60" s="50"/>
      <c r="U60" s="50"/>
    </row>
    <row r="61" spans="3:21" ht="12" customHeight="1">
      <c r="C61" s="162" t="s">
        <v>8</v>
      </c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75"/>
      <c r="O61" s="50">
        <v>683426</v>
      </c>
      <c r="P61" s="50">
        <v>344195</v>
      </c>
      <c r="Q61" s="50">
        <v>339231</v>
      </c>
      <c r="R61" s="50">
        <v>25751</v>
      </c>
      <c r="S61" s="50">
        <v>215333</v>
      </c>
      <c r="T61" s="50">
        <v>6503</v>
      </c>
      <c r="U61" s="50">
        <v>1880295</v>
      </c>
    </row>
    <row r="62" spans="3:21" ht="12" customHeight="1"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75"/>
      <c r="O62" s="50"/>
      <c r="P62" s="50"/>
      <c r="Q62" s="50"/>
      <c r="R62" s="50"/>
      <c r="S62" s="50"/>
      <c r="T62" s="50"/>
      <c r="U62" s="50"/>
    </row>
    <row r="63" spans="3:21" ht="12" customHeight="1">
      <c r="C63" s="162" t="s">
        <v>7</v>
      </c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75"/>
      <c r="O63" s="50">
        <v>442586</v>
      </c>
      <c r="P63" s="50">
        <v>222034</v>
      </c>
      <c r="Q63" s="50">
        <v>220552</v>
      </c>
      <c r="R63" s="50">
        <v>17779</v>
      </c>
      <c r="S63" s="50">
        <v>127856</v>
      </c>
      <c r="T63" s="50">
        <v>4437</v>
      </c>
      <c r="U63" s="50">
        <v>740336</v>
      </c>
    </row>
    <row r="64" spans="3:21" ht="12" customHeight="1"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75"/>
      <c r="O64" s="50"/>
      <c r="P64" s="50"/>
      <c r="Q64" s="50"/>
      <c r="R64" s="50"/>
      <c r="S64" s="50"/>
      <c r="T64" s="50"/>
      <c r="U64" s="50"/>
    </row>
    <row r="65" spans="2:21" ht="12" customHeight="1">
      <c r="C65" s="162" t="s">
        <v>6</v>
      </c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75"/>
      <c r="O65" s="50">
        <v>678967</v>
      </c>
      <c r="P65" s="50">
        <v>343701</v>
      </c>
      <c r="Q65" s="50">
        <v>335266</v>
      </c>
      <c r="R65" s="50">
        <v>21301</v>
      </c>
      <c r="S65" s="50">
        <v>177228</v>
      </c>
      <c r="T65" s="50">
        <v>4969</v>
      </c>
      <c r="U65" s="50">
        <v>1217896</v>
      </c>
    </row>
    <row r="66" spans="2:21" ht="12" customHeight="1">
      <c r="N66" s="48"/>
    </row>
    <row r="67" spans="2:21" ht="12" customHeight="1"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3"/>
      <c r="O67" s="42"/>
      <c r="P67" s="42"/>
      <c r="Q67" s="42"/>
      <c r="R67" s="42"/>
      <c r="S67" s="42"/>
      <c r="T67" s="42"/>
      <c r="U67" s="42"/>
    </row>
    <row r="68" spans="2:21" ht="12" customHeight="1">
      <c r="N68" s="48"/>
      <c r="O68" s="177" t="s">
        <v>45</v>
      </c>
      <c r="P68" s="178"/>
      <c r="Q68" s="179"/>
      <c r="R68" s="183" t="s">
        <v>125</v>
      </c>
      <c r="S68" s="184"/>
      <c r="T68" s="157" t="s">
        <v>44</v>
      </c>
      <c r="U68" s="157"/>
    </row>
    <row r="69" spans="2:21" ht="12" customHeight="1">
      <c r="C69" s="164" t="s">
        <v>5</v>
      </c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48"/>
      <c r="O69" s="177"/>
      <c r="P69" s="178"/>
      <c r="Q69" s="179"/>
      <c r="R69" s="185"/>
      <c r="S69" s="184"/>
      <c r="T69" s="157"/>
      <c r="U69" s="188"/>
    </row>
    <row r="70" spans="2:21" ht="12" customHeight="1"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164"/>
      <c r="N70" s="48"/>
      <c r="O70" s="177"/>
      <c r="P70" s="178"/>
      <c r="Q70" s="179"/>
      <c r="R70" s="185"/>
      <c r="S70" s="184"/>
      <c r="T70" s="157"/>
      <c r="U70" s="188"/>
    </row>
    <row r="71" spans="2:21" ht="12" customHeight="1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54"/>
      <c r="O71" s="180"/>
      <c r="P71" s="181"/>
      <c r="Q71" s="182"/>
      <c r="R71" s="186"/>
      <c r="S71" s="187"/>
      <c r="T71" s="189"/>
      <c r="U71" s="189"/>
    </row>
    <row r="72" spans="2:21" ht="12" customHeight="1">
      <c r="C72" s="158" t="s">
        <v>3</v>
      </c>
      <c r="D72" s="158"/>
      <c r="E72" s="101" t="s">
        <v>43</v>
      </c>
      <c r="F72" s="161">
        <v>-1</v>
      </c>
      <c r="G72" s="161"/>
      <c r="H72" s="72" t="s">
        <v>42</v>
      </c>
      <c r="N72" s="66"/>
    </row>
    <row r="73" spans="2:21" ht="12" customHeight="1">
      <c r="F73" s="155">
        <v>-2</v>
      </c>
      <c r="G73" s="155"/>
      <c r="H73" s="56" t="s">
        <v>119</v>
      </c>
      <c r="N73" s="52"/>
    </row>
    <row r="74" spans="2:21" ht="12" customHeight="1">
      <c r="N74" s="52"/>
    </row>
    <row r="75" spans="2:21" ht="12" customHeight="1"/>
  </sheetData>
  <mergeCells count="60">
    <mergeCell ref="C63:M63"/>
    <mergeCell ref="C64:M64"/>
    <mergeCell ref="C65:M65"/>
    <mergeCell ref="C72:D72"/>
    <mergeCell ref="C69:M70"/>
    <mergeCell ref="F72:G72"/>
    <mergeCell ref="C50:M50"/>
    <mergeCell ref="C62:M62"/>
    <mergeCell ref="C51:M51"/>
    <mergeCell ref="C52:M52"/>
    <mergeCell ref="C53:M53"/>
    <mergeCell ref="C54:M54"/>
    <mergeCell ref="C55:M55"/>
    <mergeCell ref="C56:M56"/>
    <mergeCell ref="C57:M57"/>
    <mergeCell ref="C58:M58"/>
    <mergeCell ref="C59:M59"/>
    <mergeCell ref="C60:M60"/>
    <mergeCell ref="C61:M61"/>
    <mergeCell ref="C45:M45"/>
    <mergeCell ref="C46:M46"/>
    <mergeCell ref="C47:M47"/>
    <mergeCell ref="C48:M48"/>
    <mergeCell ref="C49:M49"/>
    <mergeCell ref="C40:M40"/>
    <mergeCell ref="C41:M41"/>
    <mergeCell ref="C42:M42"/>
    <mergeCell ref="C43:M43"/>
    <mergeCell ref="C44:M44"/>
    <mergeCell ref="C35:M35"/>
    <mergeCell ref="C36:M36"/>
    <mergeCell ref="C37:M37"/>
    <mergeCell ref="C38:M38"/>
    <mergeCell ref="C39:M39"/>
    <mergeCell ref="C30:M30"/>
    <mergeCell ref="C31:M31"/>
    <mergeCell ref="C32:M32"/>
    <mergeCell ref="C33:M33"/>
    <mergeCell ref="C34:M34"/>
    <mergeCell ref="C25:M25"/>
    <mergeCell ref="C26:M26"/>
    <mergeCell ref="C27:M27"/>
    <mergeCell ref="C28:M28"/>
    <mergeCell ref="C29:M29"/>
    <mergeCell ref="F73:G73"/>
    <mergeCell ref="A1:N2"/>
    <mergeCell ref="O68:Q71"/>
    <mergeCell ref="R68:S71"/>
    <mergeCell ref="T68:U71"/>
    <mergeCell ref="B5:U5"/>
    <mergeCell ref="C11:M11"/>
    <mergeCell ref="O8:Q8"/>
    <mergeCell ref="O9:Q9"/>
    <mergeCell ref="R8:R9"/>
    <mergeCell ref="S8:S9"/>
    <mergeCell ref="C18:M18"/>
    <mergeCell ref="C21:M21"/>
    <mergeCell ref="C22:M22"/>
    <mergeCell ref="C23:M23"/>
    <mergeCell ref="C24:M24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5"/>
  <sheetViews>
    <sheetView view="pageBreakPreview" zoomScaleNormal="100" zoomScaleSheetLayoutView="100" workbookViewId="0">
      <selection activeCell="B1" sqref="B1"/>
    </sheetView>
  </sheetViews>
  <sheetFormatPr defaultRowHeight="13.5"/>
  <cols>
    <col min="1" max="1" width="1" style="35" customWidth="1"/>
    <col min="2" max="3" width="15.25" style="35" customWidth="1"/>
    <col min="4" max="6" width="15.625" style="35" customWidth="1"/>
    <col min="7" max="18" width="1.625" style="35" customWidth="1"/>
    <col min="19" max="16384" width="9" style="35"/>
  </cols>
  <sheetData>
    <row r="1" spans="2:18" ht="10.5" customHeight="1">
      <c r="G1" s="165">
        <f>268+1</f>
        <v>269</v>
      </c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</row>
    <row r="2" spans="2:18" ht="10.5" customHeight="1"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</row>
    <row r="3" spans="2:18" ht="10.5" customHeight="1"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2:18" ht="10.5" customHeight="1"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</row>
    <row r="5" spans="2:18" ht="18" customHeight="1">
      <c r="B5" s="191" t="s">
        <v>131</v>
      </c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</row>
    <row r="6" spans="2:18" ht="12.75" customHeight="1"/>
    <row r="7" spans="2:18" ht="13.5" customHeight="1">
      <c r="B7" s="66"/>
      <c r="C7" s="38"/>
      <c r="D7" s="67"/>
      <c r="E7" s="66"/>
      <c r="F7" s="66"/>
      <c r="G7" s="39"/>
      <c r="H7" s="66"/>
      <c r="I7" s="66"/>
      <c r="J7" s="66"/>
      <c r="K7" s="66"/>
      <c r="L7" s="66"/>
      <c r="M7" s="66"/>
      <c r="N7" s="66"/>
      <c r="O7" s="66"/>
      <c r="P7" s="66"/>
      <c r="Q7" s="66"/>
    </row>
    <row r="8" spans="2:18" ht="13.5" customHeight="1">
      <c r="B8" s="98" t="s">
        <v>70</v>
      </c>
      <c r="C8" s="100" t="s">
        <v>69</v>
      </c>
      <c r="D8" s="104" t="s">
        <v>139</v>
      </c>
      <c r="E8" s="157" t="s">
        <v>140</v>
      </c>
      <c r="F8" s="157"/>
      <c r="G8" s="41"/>
    </row>
    <row r="9" spans="2:18" ht="13.5" customHeight="1">
      <c r="B9" s="52"/>
      <c r="C9" s="100" t="s">
        <v>68</v>
      </c>
      <c r="D9" s="104" t="s">
        <v>67</v>
      </c>
      <c r="E9" s="157" t="s">
        <v>66</v>
      </c>
      <c r="F9" s="157"/>
      <c r="G9" s="41"/>
    </row>
    <row r="10" spans="2:18" ht="13.5" customHeight="1">
      <c r="B10" s="52"/>
      <c r="C10" s="40"/>
      <c r="D10" s="104" t="s">
        <v>65</v>
      </c>
      <c r="E10" s="52"/>
      <c r="F10" s="52"/>
      <c r="G10" s="41"/>
    </row>
    <row r="11" spans="2:18" ht="13.5" customHeight="1">
      <c r="B11" s="52"/>
      <c r="C11" s="40"/>
      <c r="D11" s="98" t="s">
        <v>64</v>
      </c>
      <c r="E11" s="53"/>
      <c r="F11" s="53"/>
      <c r="G11" s="52"/>
      <c r="H11" s="164" t="s">
        <v>37</v>
      </c>
      <c r="I11" s="164"/>
      <c r="J11" s="164"/>
      <c r="K11" s="164"/>
      <c r="L11" s="164"/>
      <c r="M11" s="164"/>
      <c r="N11" s="164"/>
      <c r="O11" s="164"/>
      <c r="P11" s="164"/>
    </row>
    <row r="12" spans="2:18" ht="13.5" customHeight="1">
      <c r="B12" s="98" t="s">
        <v>129</v>
      </c>
      <c r="C12" s="100" t="s">
        <v>129</v>
      </c>
      <c r="D12" s="52"/>
      <c r="E12" s="40"/>
      <c r="F12" s="40"/>
      <c r="G12" s="52"/>
    </row>
    <row r="13" spans="2:18" ht="13.5" customHeight="1">
      <c r="B13" s="112">
        <v>41274</v>
      </c>
      <c r="C13" s="113">
        <v>41274</v>
      </c>
      <c r="D13" s="52"/>
      <c r="E13" s="100" t="s">
        <v>63</v>
      </c>
      <c r="F13" s="100" t="s">
        <v>62</v>
      </c>
      <c r="G13" s="52"/>
    </row>
    <row r="14" spans="2:18" ht="13.5" customHeight="1">
      <c r="B14" s="98" t="s">
        <v>61</v>
      </c>
      <c r="C14" s="100" t="s">
        <v>61</v>
      </c>
      <c r="D14" s="52"/>
      <c r="E14" s="40"/>
      <c r="F14" s="40"/>
      <c r="G14" s="52"/>
    </row>
    <row r="15" spans="2:18" ht="13.5" customHeight="1">
      <c r="B15" s="42"/>
      <c r="C15" s="44"/>
      <c r="D15" s="43"/>
      <c r="E15" s="44"/>
      <c r="F15" s="44"/>
      <c r="G15" s="45"/>
      <c r="H15" s="42"/>
      <c r="I15" s="42"/>
      <c r="J15" s="42"/>
      <c r="K15" s="42"/>
      <c r="L15" s="42"/>
      <c r="M15" s="42"/>
      <c r="N15" s="42"/>
      <c r="O15" s="42"/>
      <c r="P15" s="42"/>
      <c r="Q15" s="42"/>
    </row>
    <row r="16" spans="2:18" ht="12" customHeight="1">
      <c r="C16" s="47" t="s">
        <v>46</v>
      </c>
      <c r="D16" s="47" t="s">
        <v>60</v>
      </c>
      <c r="E16" s="47" t="s">
        <v>60</v>
      </c>
      <c r="F16" s="47" t="s">
        <v>60</v>
      </c>
      <c r="G16" s="58"/>
    </row>
    <row r="17" spans="2:16" ht="12" customHeight="1">
      <c r="G17" s="41"/>
    </row>
    <row r="18" spans="2:16" ht="12" customHeight="1">
      <c r="B18" s="49">
        <f>SUM(B21:B65)</f>
        <v>9963</v>
      </c>
      <c r="C18" s="49">
        <f>SUM(C21:C65)</f>
        <v>2718793</v>
      </c>
      <c r="D18" s="49">
        <f>SUM(D21:D65)</f>
        <v>3437302594</v>
      </c>
      <c r="E18" s="49">
        <f>SUM(E21:E65)</f>
        <v>3577931053</v>
      </c>
      <c r="F18" s="49">
        <f>SUM(F21:F65)</f>
        <v>3442340455</v>
      </c>
      <c r="G18" s="41"/>
      <c r="H18" s="166" t="s">
        <v>29</v>
      </c>
      <c r="I18" s="166"/>
      <c r="J18" s="166"/>
      <c r="K18" s="166"/>
      <c r="L18" s="166"/>
      <c r="M18" s="166"/>
      <c r="N18" s="166"/>
      <c r="O18" s="166"/>
      <c r="P18" s="166"/>
    </row>
    <row r="19" spans="2:16" ht="12" customHeight="1">
      <c r="G19" s="41"/>
    </row>
    <row r="20" spans="2:16" ht="12" customHeight="1">
      <c r="G20" s="41"/>
    </row>
    <row r="21" spans="2:16" ht="12" customHeight="1">
      <c r="B21" s="50">
        <v>115</v>
      </c>
      <c r="C21" s="50">
        <v>39150</v>
      </c>
      <c r="D21" s="50">
        <v>50392787</v>
      </c>
      <c r="E21" s="50">
        <v>79638320</v>
      </c>
      <c r="F21" s="50">
        <v>76723669</v>
      </c>
      <c r="G21" s="41"/>
      <c r="H21" s="162" t="s">
        <v>28</v>
      </c>
      <c r="I21" s="162"/>
      <c r="J21" s="162"/>
      <c r="K21" s="162"/>
      <c r="L21" s="162"/>
      <c r="M21" s="162"/>
      <c r="N21" s="162"/>
      <c r="O21" s="162"/>
      <c r="P21" s="162"/>
    </row>
    <row r="22" spans="2:16" ht="12" customHeight="1">
      <c r="B22" s="50"/>
      <c r="C22" s="50"/>
      <c r="D22" s="50"/>
      <c r="E22" s="50"/>
      <c r="F22" s="50"/>
      <c r="G22" s="41"/>
    </row>
    <row r="23" spans="2:16" ht="12" customHeight="1">
      <c r="B23" s="50">
        <v>184</v>
      </c>
      <c r="C23" s="50">
        <v>47445</v>
      </c>
      <c r="D23" s="50">
        <v>89963091</v>
      </c>
      <c r="E23" s="50">
        <v>82299667</v>
      </c>
      <c r="F23" s="50">
        <v>79330014</v>
      </c>
      <c r="G23" s="41"/>
      <c r="H23" s="162" t="s">
        <v>27</v>
      </c>
      <c r="I23" s="162"/>
      <c r="J23" s="162"/>
      <c r="K23" s="162"/>
      <c r="L23" s="162"/>
      <c r="M23" s="162"/>
      <c r="N23" s="162"/>
      <c r="O23" s="162"/>
      <c r="P23" s="162"/>
    </row>
    <row r="24" spans="2:16" ht="12" customHeight="1">
      <c r="B24" s="50"/>
      <c r="C24" s="50"/>
      <c r="D24" s="50"/>
      <c r="E24" s="50"/>
      <c r="F24" s="50"/>
      <c r="G24" s="41"/>
    </row>
    <row r="25" spans="2:16" ht="12" customHeight="1">
      <c r="B25" s="50">
        <v>136</v>
      </c>
      <c r="C25" s="50">
        <v>48590</v>
      </c>
      <c r="D25" s="50">
        <v>113979989</v>
      </c>
      <c r="E25" s="50">
        <v>160447216</v>
      </c>
      <c r="F25" s="50">
        <v>149211903</v>
      </c>
      <c r="G25" s="41"/>
      <c r="H25" s="162" t="s">
        <v>26</v>
      </c>
      <c r="I25" s="162"/>
      <c r="J25" s="162"/>
      <c r="K25" s="162"/>
      <c r="L25" s="162"/>
      <c r="M25" s="162"/>
      <c r="N25" s="162"/>
      <c r="O25" s="162"/>
      <c r="P25" s="162"/>
    </row>
    <row r="26" spans="2:16" ht="12" customHeight="1">
      <c r="B26" s="50"/>
      <c r="C26" s="50"/>
      <c r="D26" s="50"/>
      <c r="E26" s="50"/>
      <c r="F26" s="50"/>
      <c r="G26" s="41"/>
    </row>
    <row r="27" spans="2:16" ht="12" customHeight="1">
      <c r="B27" s="50">
        <v>326</v>
      </c>
      <c r="C27" s="50">
        <v>201211</v>
      </c>
      <c r="D27" s="50">
        <v>143423597</v>
      </c>
      <c r="E27" s="50">
        <v>139013123</v>
      </c>
      <c r="F27" s="50">
        <v>134995930</v>
      </c>
      <c r="G27" s="41"/>
      <c r="H27" s="162" t="s">
        <v>25</v>
      </c>
      <c r="I27" s="162"/>
      <c r="J27" s="162"/>
      <c r="K27" s="162"/>
      <c r="L27" s="162"/>
      <c r="M27" s="162"/>
      <c r="N27" s="162"/>
      <c r="O27" s="162"/>
      <c r="P27" s="162"/>
    </row>
    <row r="28" spans="2:16" ht="12" customHeight="1">
      <c r="B28" s="50"/>
      <c r="C28" s="50"/>
      <c r="D28" s="50"/>
      <c r="E28" s="50"/>
      <c r="F28" s="50"/>
      <c r="G28" s="41"/>
    </row>
    <row r="29" spans="2:16" ht="12" customHeight="1">
      <c r="B29" s="50">
        <v>325</v>
      </c>
      <c r="C29" s="50">
        <v>94891</v>
      </c>
      <c r="D29" s="50">
        <v>81405459</v>
      </c>
      <c r="E29" s="50">
        <v>82137666</v>
      </c>
      <c r="F29" s="50">
        <v>77412279</v>
      </c>
      <c r="G29" s="41"/>
      <c r="H29" s="162" t="s">
        <v>24</v>
      </c>
      <c r="I29" s="162"/>
      <c r="J29" s="162"/>
      <c r="K29" s="162"/>
      <c r="L29" s="162"/>
      <c r="M29" s="162"/>
      <c r="N29" s="162"/>
      <c r="O29" s="162"/>
      <c r="P29" s="162"/>
    </row>
    <row r="30" spans="2:16" ht="12" customHeight="1">
      <c r="B30" s="50"/>
      <c r="C30" s="50"/>
      <c r="D30" s="50"/>
      <c r="E30" s="50"/>
      <c r="F30" s="50"/>
      <c r="G30" s="41"/>
    </row>
    <row r="31" spans="2:16" ht="12" customHeight="1">
      <c r="B31" s="50">
        <v>485</v>
      </c>
      <c r="C31" s="50">
        <v>63610</v>
      </c>
      <c r="D31" s="50">
        <v>93612355</v>
      </c>
      <c r="E31" s="50">
        <v>96842478</v>
      </c>
      <c r="F31" s="50">
        <v>92370499</v>
      </c>
      <c r="G31" s="41"/>
      <c r="H31" s="162" t="s">
        <v>23</v>
      </c>
      <c r="I31" s="162"/>
      <c r="J31" s="162"/>
      <c r="K31" s="162"/>
      <c r="L31" s="162"/>
      <c r="M31" s="162"/>
      <c r="N31" s="162"/>
      <c r="O31" s="162"/>
      <c r="P31" s="162"/>
    </row>
    <row r="32" spans="2:16" ht="12" customHeight="1">
      <c r="B32" s="50"/>
      <c r="C32" s="50"/>
      <c r="D32" s="50"/>
      <c r="E32" s="50"/>
      <c r="F32" s="50"/>
      <c r="G32" s="41"/>
    </row>
    <row r="33" spans="2:16" s="95" customFormat="1" ht="12" customHeight="1">
      <c r="B33" s="114">
        <v>860</v>
      </c>
      <c r="C33" s="114">
        <v>256820</v>
      </c>
      <c r="D33" s="114">
        <v>109287961</v>
      </c>
      <c r="E33" s="114">
        <v>109495042</v>
      </c>
      <c r="F33" s="114">
        <v>106572629</v>
      </c>
      <c r="G33" s="96"/>
      <c r="H33" s="193" t="s">
        <v>22</v>
      </c>
      <c r="I33" s="193"/>
      <c r="J33" s="193"/>
      <c r="K33" s="193"/>
      <c r="L33" s="193"/>
      <c r="M33" s="193"/>
      <c r="N33" s="193"/>
      <c r="O33" s="193"/>
      <c r="P33" s="193"/>
    </row>
    <row r="34" spans="2:16" ht="12" customHeight="1">
      <c r="B34" s="50"/>
      <c r="C34" s="50"/>
      <c r="D34" s="50"/>
      <c r="E34" s="50"/>
      <c r="F34" s="50"/>
      <c r="G34" s="41"/>
    </row>
    <row r="35" spans="2:16" ht="12" customHeight="1">
      <c r="B35" s="50">
        <v>589</v>
      </c>
      <c r="C35" s="50">
        <v>233188</v>
      </c>
      <c r="D35" s="50">
        <v>174939583</v>
      </c>
      <c r="E35" s="50">
        <v>181168822</v>
      </c>
      <c r="F35" s="50">
        <v>172601639</v>
      </c>
      <c r="G35" s="41"/>
      <c r="H35" s="162" t="s">
        <v>21</v>
      </c>
      <c r="I35" s="162"/>
      <c r="J35" s="162"/>
      <c r="K35" s="162"/>
      <c r="L35" s="162"/>
      <c r="M35" s="162"/>
      <c r="N35" s="162"/>
      <c r="O35" s="162"/>
      <c r="P35" s="162"/>
    </row>
    <row r="36" spans="2:16" ht="12" customHeight="1">
      <c r="B36" s="50"/>
      <c r="C36" s="50"/>
      <c r="D36" s="50"/>
      <c r="E36" s="50"/>
      <c r="F36" s="50"/>
      <c r="G36" s="41"/>
    </row>
    <row r="37" spans="2:16" ht="12" customHeight="1">
      <c r="B37" s="50">
        <v>418</v>
      </c>
      <c r="C37" s="50">
        <v>71986</v>
      </c>
      <c r="D37" s="50">
        <v>149894642</v>
      </c>
      <c r="E37" s="50">
        <v>143752556</v>
      </c>
      <c r="F37" s="50">
        <v>139771086</v>
      </c>
      <c r="G37" s="41"/>
      <c r="H37" s="162" t="s">
        <v>20</v>
      </c>
      <c r="I37" s="162"/>
      <c r="J37" s="162"/>
      <c r="K37" s="162"/>
      <c r="L37" s="162"/>
      <c r="M37" s="162"/>
      <c r="N37" s="162"/>
      <c r="O37" s="162"/>
      <c r="P37" s="162"/>
    </row>
    <row r="38" spans="2:16" ht="12" customHeight="1">
      <c r="B38" s="50"/>
      <c r="C38" s="50"/>
      <c r="D38" s="50"/>
      <c r="E38" s="50"/>
      <c r="F38" s="50"/>
      <c r="G38" s="41"/>
    </row>
    <row r="39" spans="2:16" ht="12" customHeight="1">
      <c r="B39" s="50">
        <v>147</v>
      </c>
      <c r="C39" s="50">
        <v>45305</v>
      </c>
      <c r="D39" s="50">
        <v>91433124</v>
      </c>
      <c r="E39" s="50">
        <v>92199858</v>
      </c>
      <c r="F39" s="50">
        <v>88913809</v>
      </c>
      <c r="G39" s="41"/>
      <c r="H39" s="162" t="s">
        <v>19</v>
      </c>
      <c r="I39" s="162"/>
      <c r="J39" s="162"/>
      <c r="K39" s="162"/>
      <c r="L39" s="162"/>
      <c r="M39" s="162"/>
      <c r="N39" s="162"/>
      <c r="O39" s="162"/>
      <c r="P39" s="162"/>
    </row>
    <row r="40" spans="2:16" ht="12" customHeight="1">
      <c r="B40" s="50"/>
      <c r="C40" s="50"/>
      <c r="D40" s="50"/>
      <c r="E40" s="50"/>
      <c r="F40" s="50"/>
      <c r="G40" s="41"/>
    </row>
    <row r="41" spans="2:16" ht="12" customHeight="1">
      <c r="B41" s="50">
        <v>1503</v>
      </c>
      <c r="C41" s="50">
        <v>347977</v>
      </c>
      <c r="D41" s="50">
        <v>246984264</v>
      </c>
      <c r="E41" s="50">
        <v>251467086</v>
      </c>
      <c r="F41" s="50">
        <v>239607142</v>
      </c>
      <c r="G41" s="41"/>
      <c r="H41" s="162" t="s">
        <v>18</v>
      </c>
      <c r="I41" s="162"/>
      <c r="J41" s="162"/>
      <c r="K41" s="162"/>
      <c r="L41" s="162"/>
      <c r="M41" s="162"/>
      <c r="N41" s="162"/>
      <c r="O41" s="162"/>
      <c r="P41" s="162"/>
    </row>
    <row r="42" spans="2:16" ht="12" customHeight="1">
      <c r="B42" s="50"/>
      <c r="C42" s="50"/>
      <c r="D42" s="50"/>
      <c r="E42" s="50"/>
      <c r="F42" s="50"/>
      <c r="G42" s="41"/>
    </row>
    <row r="43" spans="2:16" ht="12" customHeight="1">
      <c r="B43" s="50">
        <v>180</v>
      </c>
      <c r="C43" s="50">
        <v>34104</v>
      </c>
      <c r="D43" s="50">
        <v>267700023</v>
      </c>
      <c r="E43" s="50">
        <v>265943370</v>
      </c>
      <c r="F43" s="50">
        <v>254881756</v>
      </c>
      <c r="G43" s="41"/>
      <c r="H43" s="162" t="s">
        <v>17</v>
      </c>
      <c r="I43" s="162"/>
      <c r="J43" s="162"/>
      <c r="K43" s="162"/>
      <c r="L43" s="162"/>
      <c r="M43" s="162"/>
      <c r="N43" s="162"/>
      <c r="O43" s="162"/>
      <c r="P43" s="162"/>
    </row>
    <row r="44" spans="2:16" ht="12" customHeight="1">
      <c r="B44" s="50"/>
      <c r="C44" s="50"/>
      <c r="D44" s="50"/>
      <c r="E44" s="50"/>
      <c r="F44" s="50"/>
      <c r="G44" s="41"/>
    </row>
    <row r="45" spans="2:16" ht="12" customHeight="1">
      <c r="B45" s="50">
        <v>60</v>
      </c>
      <c r="C45" s="50">
        <v>13931</v>
      </c>
      <c r="D45" s="50">
        <v>84004667</v>
      </c>
      <c r="E45" s="50">
        <v>91892062</v>
      </c>
      <c r="F45" s="50">
        <v>86453320</v>
      </c>
      <c r="G45" s="41"/>
      <c r="H45" s="162" t="s">
        <v>16</v>
      </c>
      <c r="I45" s="162"/>
      <c r="J45" s="162"/>
      <c r="K45" s="162"/>
      <c r="L45" s="162"/>
      <c r="M45" s="162"/>
      <c r="N45" s="162"/>
      <c r="O45" s="162"/>
      <c r="P45" s="162"/>
    </row>
    <row r="46" spans="2:16" ht="12" customHeight="1">
      <c r="B46" s="50"/>
      <c r="C46" s="50"/>
      <c r="D46" s="50"/>
      <c r="E46" s="50"/>
      <c r="F46" s="50"/>
      <c r="G46" s="41"/>
    </row>
    <row r="47" spans="2:16" ht="12" customHeight="1">
      <c r="B47" s="50">
        <v>85</v>
      </c>
      <c r="C47" s="50">
        <v>9360</v>
      </c>
      <c r="D47" s="50">
        <v>132456617</v>
      </c>
      <c r="E47" s="50">
        <v>132377128</v>
      </c>
      <c r="F47" s="50">
        <v>127429576</v>
      </c>
      <c r="G47" s="41"/>
      <c r="H47" s="162" t="s">
        <v>15</v>
      </c>
      <c r="I47" s="162"/>
      <c r="J47" s="162"/>
      <c r="K47" s="162"/>
      <c r="L47" s="162"/>
      <c r="M47" s="162"/>
      <c r="N47" s="162"/>
      <c r="O47" s="162"/>
      <c r="P47" s="162"/>
    </row>
    <row r="48" spans="2:16" ht="12" customHeight="1">
      <c r="B48" s="50"/>
      <c r="C48" s="50"/>
      <c r="D48" s="50"/>
      <c r="E48" s="50"/>
      <c r="F48" s="50"/>
      <c r="G48" s="41"/>
    </row>
    <row r="49" spans="2:16" ht="12" customHeight="1">
      <c r="B49" s="50">
        <v>93</v>
      </c>
      <c r="C49" s="50">
        <v>10613</v>
      </c>
      <c r="D49" s="50">
        <v>164512854</v>
      </c>
      <c r="E49" s="50">
        <v>172912473</v>
      </c>
      <c r="F49" s="50">
        <v>166223451</v>
      </c>
      <c r="G49" s="41"/>
      <c r="H49" s="162" t="s">
        <v>14</v>
      </c>
      <c r="I49" s="162"/>
      <c r="J49" s="162"/>
      <c r="K49" s="162"/>
      <c r="L49" s="162"/>
      <c r="M49" s="162"/>
      <c r="N49" s="162"/>
      <c r="O49" s="162"/>
      <c r="P49" s="162"/>
    </row>
    <row r="50" spans="2:16" ht="12" customHeight="1">
      <c r="B50" s="50"/>
      <c r="C50" s="50"/>
      <c r="D50" s="50"/>
      <c r="E50" s="50"/>
      <c r="F50" s="50"/>
      <c r="G50" s="41"/>
    </row>
    <row r="51" spans="2:16" ht="12" customHeight="1">
      <c r="B51" s="50">
        <v>162</v>
      </c>
      <c r="C51" s="50">
        <v>47934</v>
      </c>
      <c r="D51" s="50">
        <v>110458575</v>
      </c>
      <c r="E51" s="50">
        <v>132057929</v>
      </c>
      <c r="F51" s="50">
        <v>129283983</v>
      </c>
      <c r="G51" s="41"/>
      <c r="H51" s="162" t="s">
        <v>13</v>
      </c>
      <c r="I51" s="162"/>
      <c r="J51" s="162"/>
      <c r="K51" s="162"/>
      <c r="L51" s="162"/>
      <c r="M51" s="162"/>
      <c r="N51" s="162"/>
      <c r="O51" s="162"/>
      <c r="P51" s="162"/>
    </row>
    <row r="52" spans="2:16" ht="12" customHeight="1">
      <c r="B52" s="50"/>
      <c r="C52" s="50"/>
      <c r="D52" s="50"/>
      <c r="E52" s="50"/>
      <c r="F52" s="50"/>
      <c r="G52" s="41"/>
    </row>
    <row r="53" spans="2:16" ht="12" customHeight="1">
      <c r="B53" s="50">
        <v>320</v>
      </c>
      <c r="C53" s="50">
        <v>206944</v>
      </c>
      <c r="D53" s="50">
        <v>145128816</v>
      </c>
      <c r="E53" s="50">
        <v>131431519</v>
      </c>
      <c r="F53" s="50">
        <v>126374088</v>
      </c>
      <c r="G53" s="41"/>
      <c r="H53" s="162" t="s">
        <v>12</v>
      </c>
      <c r="I53" s="162"/>
      <c r="J53" s="162"/>
      <c r="K53" s="162"/>
      <c r="L53" s="162"/>
      <c r="M53" s="162"/>
      <c r="N53" s="162"/>
      <c r="O53" s="162"/>
      <c r="P53" s="162"/>
    </row>
    <row r="54" spans="2:16" ht="12" customHeight="1">
      <c r="B54" s="50"/>
      <c r="C54" s="50"/>
      <c r="D54" s="50"/>
      <c r="E54" s="50"/>
      <c r="F54" s="50"/>
      <c r="G54" s="41"/>
    </row>
    <row r="55" spans="2:16" ht="12" customHeight="1">
      <c r="B55" s="50">
        <v>532</v>
      </c>
      <c r="C55" s="50">
        <v>66603</v>
      </c>
      <c r="D55" s="50">
        <v>90832531</v>
      </c>
      <c r="E55" s="50">
        <v>90632356</v>
      </c>
      <c r="F55" s="50">
        <v>87393152</v>
      </c>
      <c r="G55" s="41"/>
      <c r="H55" s="162" t="s">
        <v>11</v>
      </c>
      <c r="I55" s="162"/>
      <c r="J55" s="162"/>
      <c r="K55" s="162"/>
      <c r="L55" s="162"/>
      <c r="M55" s="162"/>
      <c r="N55" s="162"/>
      <c r="O55" s="162"/>
      <c r="P55" s="162"/>
    </row>
    <row r="56" spans="2:16" ht="12" customHeight="1">
      <c r="B56" s="50"/>
      <c r="C56" s="50"/>
      <c r="D56" s="50"/>
      <c r="E56" s="50"/>
      <c r="F56" s="50"/>
      <c r="G56" s="41"/>
    </row>
    <row r="57" spans="2:16" ht="12" customHeight="1">
      <c r="B57" s="50">
        <v>710</v>
      </c>
      <c r="C57" s="50">
        <v>290055</v>
      </c>
      <c r="D57" s="50">
        <v>197641532</v>
      </c>
      <c r="E57" s="50">
        <v>197573583</v>
      </c>
      <c r="F57" s="50">
        <v>192684598</v>
      </c>
      <c r="G57" s="41"/>
      <c r="H57" s="162" t="s">
        <v>10</v>
      </c>
      <c r="I57" s="162"/>
      <c r="J57" s="162"/>
      <c r="K57" s="162"/>
      <c r="L57" s="162"/>
      <c r="M57" s="162"/>
      <c r="N57" s="162"/>
      <c r="O57" s="162"/>
      <c r="P57" s="162"/>
    </row>
    <row r="58" spans="2:16" ht="12" customHeight="1">
      <c r="B58" s="50"/>
      <c r="C58" s="50"/>
      <c r="D58" s="50"/>
      <c r="E58" s="50"/>
      <c r="F58" s="50"/>
      <c r="G58" s="41"/>
    </row>
    <row r="59" spans="2:16" ht="12" customHeight="1">
      <c r="B59" s="108">
        <v>197</v>
      </c>
      <c r="C59" s="108">
        <v>60060</v>
      </c>
      <c r="D59" s="108">
        <v>239197682</v>
      </c>
      <c r="E59" s="108">
        <v>249988640</v>
      </c>
      <c r="F59" s="108">
        <v>245526804</v>
      </c>
      <c r="G59" s="60"/>
      <c r="H59" s="175" t="s">
        <v>9</v>
      </c>
      <c r="I59" s="175"/>
      <c r="J59" s="175"/>
      <c r="K59" s="175"/>
      <c r="L59" s="175"/>
      <c r="M59" s="175"/>
      <c r="N59" s="175"/>
      <c r="O59" s="175"/>
      <c r="P59" s="175"/>
    </row>
    <row r="60" spans="2:16" ht="12" customHeight="1">
      <c r="B60" s="50"/>
      <c r="C60" s="50"/>
      <c r="D60" s="50"/>
      <c r="E60" s="50"/>
      <c r="F60" s="50"/>
      <c r="G60" s="41"/>
    </row>
    <row r="61" spans="2:16" ht="12" customHeight="1">
      <c r="B61" s="50">
        <v>942</v>
      </c>
      <c r="C61" s="50">
        <v>227159</v>
      </c>
      <c r="D61" s="50">
        <v>267330172</v>
      </c>
      <c r="E61" s="50">
        <v>272069308</v>
      </c>
      <c r="F61" s="50">
        <v>265566300</v>
      </c>
      <c r="G61" s="41"/>
      <c r="H61" s="162" t="s">
        <v>8</v>
      </c>
      <c r="I61" s="162"/>
      <c r="J61" s="162"/>
      <c r="K61" s="162"/>
      <c r="L61" s="162"/>
      <c r="M61" s="162"/>
      <c r="N61" s="162"/>
      <c r="O61" s="162"/>
      <c r="P61" s="162"/>
    </row>
    <row r="62" spans="2:16" ht="12" customHeight="1">
      <c r="B62" s="50"/>
      <c r="C62" s="50"/>
      <c r="D62" s="50"/>
      <c r="E62" s="50"/>
      <c r="F62" s="50"/>
      <c r="G62" s="41"/>
    </row>
    <row r="63" spans="2:16" ht="12" customHeight="1">
      <c r="B63" s="50">
        <v>821</v>
      </c>
      <c r="C63" s="50">
        <v>144862</v>
      </c>
      <c r="D63" s="50">
        <v>175132392</v>
      </c>
      <c r="E63" s="50">
        <v>177309502</v>
      </c>
      <c r="F63" s="50">
        <v>168819561</v>
      </c>
      <c r="G63" s="41"/>
      <c r="H63" s="162" t="s">
        <v>7</v>
      </c>
      <c r="I63" s="162"/>
      <c r="J63" s="162"/>
      <c r="K63" s="162"/>
      <c r="L63" s="162"/>
      <c r="M63" s="162"/>
      <c r="N63" s="162"/>
      <c r="O63" s="162"/>
      <c r="P63" s="162"/>
    </row>
    <row r="64" spans="2:16" ht="12" customHeight="1">
      <c r="B64" s="50"/>
      <c r="C64" s="50"/>
      <c r="D64" s="50"/>
      <c r="E64" s="50"/>
      <c r="F64" s="50"/>
      <c r="G64" s="41"/>
    </row>
    <row r="65" spans="2:17" ht="12" customHeight="1">
      <c r="B65" s="50">
        <v>773</v>
      </c>
      <c r="C65" s="50">
        <v>156995</v>
      </c>
      <c r="D65" s="50">
        <v>217589881</v>
      </c>
      <c r="E65" s="50">
        <v>245281349</v>
      </c>
      <c r="F65" s="50">
        <v>234193267</v>
      </c>
      <c r="G65" s="41"/>
      <c r="H65" s="162" t="s">
        <v>6</v>
      </c>
      <c r="I65" s="162"/>
      <c r="J65" s="162"/>
      <c r="K65" s="162"/>
      <c r="L65" s="162"/>
      <c r="M65" s="162"/>
      <c r="N65" s="162"/>
      <c r="O65" s="162"/>
      <c r="P65" s="162"/>
    </row>
    <row r="66" spans="2:17" ht="12" customHeight="1">
      <c r="G66" s="41"/>
    </row>
    <row r="67" spans="2:17" ht="12" customHeight="1">
      <c r="B67" s="42"/>
      <c r="C67" s="42"/>
      <c r="D67" s="42"/>
      <c r="E67" s="42"/>
      <c r="F67" s="42"/>
      <c r="G67" s="45"/>
      <c r="H67" s="42"/>
      <c r="I67" s="42"/>
      <c r="J67" s="42"/>
      <c r="K67" s="42"/>
      <c r="L67" s="42"/>
      <c r="M67" s="42"/>
      <c r="N67" s="42"/>
      <c r="O67" s="42"/>
      <c r="P67" s="42"/>
      <c r="Q67" s="42"/>
    </row>
    <row r="68" spans="2:17" ht="12" customHeight="1">
      <c r="B68" s="73"/>
      <c r="C68" s="46"/>
      <c r="D68" s="52"/>
      <c r="E68" s="52"/>
      <c r="F68" s="52"/>
      <c r="G68" s="41"/>
      <c r="H68" s="52"/>
      <c r="I68" s="52"/>
      <c r="J68" s="52"/>
      <c r="K68" s="52"/>
      <c r="L68" s="52"/>
      <c r="M68" s="52"/>
      <c r="N68" s="52"/>
      <c r="O68" s="52"/>
      <c r="P68" s="52"/>
      <c r="Q68" s="52"/>
    </row>
    <row r="69" spans="2:17" ht="12" customHeight="1">
      <c r="B69" s="157" t="s">
        <v>59</v>
      </c>
      <c r="C69" s="171"/>
      <c r="D69" s="157" t="s">
        <v>58</v>
      </c>
      <c r="E69" s="188"/>
      <c r="F69" s="157"/>
      <c r="G69" s="41"/>
      <c r="H69" s="164" t="s">
        <v>5</v>
      </c>
      <c r="I69" s="164"/>
      <c r="J69" s="164"/>
      <c r="K69" s="164"/>
      <c r="L69" s="164"/>
      <c r="M69" s="164"/>
      <c r="N69" s="164"/>
      <c r="O69" s="164"/>
      <c r="P69" s="164"/>
    </row>
    <row r="70" spans="2:17" ht="12" customHeight="1">
      <c r="B70" s="157"/>
      <c r="C70" s="171"/>
      <c r="D70" s="157"/>
      <c r="E70" s="188"/>
      <c r="F70" s="157"/>
      <c r="G70" s="41"/>
      <c r="H70" s="164"/>
      <c r="I70" s="164"/>
      <c r="J70" s="164"/>
      <c r="K70" s="164"/>
      <c r="L70" s="164"/>
      <c r="M70" s="164"/>
      <c r="N70" s="164"/>
      <c r="O70" s="164"/>
      <c r="P70" s="164"/>
    </row>
    <row r="71" spans="2:17" ht="12" customHeight="1">
      <c r="B71" s="37"/>
      <c r="C71" s="54"/>
      <c r="D71" s="37"/>
      <c r="E71" s="37"/>
      <c r="F71" s="37"/>
      <c r="G71" s="62"/>
      <c r="H71" s="37"/>
      <c r="I71" s="37"/>
      <c r="J71" s="37"/>
      <c r="K71" s="37"/>
      <c r="L71" s="37"/>
      <c r="M71" s="37"/>
      <c r="N71" s="37"/>
      <c r="O71" s="37"/>
      <c r="P71" s="37"/>
      <c r="Q71" s="37"/>
    </row>
    <row r="72" spans="2:17" ht="12" customHeight="1">
      <c r="G72" s="52"/>
    </row>
    <row r="73" spans="2:17" ht="12" customHeight="1"/>
    <row r="74" spans="2:17" ht="12" customHeight="1"/>
    <row r="75" spans="2:17" ht="12" customHeight="1"/>
  </sheetData>
  <mergeCells count="32">
    <mergeCell ref="B69:C70"/>
    <mergeCell ref="H57:P57"/>
    <mergeCell ref="H59:P59"/>
    <mergeCell ref="H61:P61"/>
    <mergeCell ref="H63:P63"/>
    <mergeCell ref="H65:P65"/>
    <mergeCell ref="H69:P70"/>
    <mergeCell ref="H49:P49"/>
    <mergeCell ref="H51:P51"/>
    <mergeCell ref="H53:P53"/>
    <mergeCell ref="H55:P55"/>
    <mergeCell ref="D69:F70"/>
    <mergeCell ref="H39:P39"/>
    <mergeCell ref="H41:P41"/>
    <mergeCell ref="H43:P43"/>
    <mergeCell ref="H45:P45"/>
    <mergeCell ref="H47:P47"/>
    <mergeCell ref="H29:P29"/>
    <mergeCell ref="H31:P31"/>
    <mergeCell ref="H33:P33"/>
    <mergeCell ref="H35:P35"/>
    <mergeCell ref="H37:P37"/>
    <mergeCell ref="H18:P18"/>
    <mergeCell ref="H21:P21"/>
    <mergeCell ref="H23:P23"/>
    <mergeCell ref="H25:P25"/>
    <mergeCell ref="H27:P27"/>
    <mergeCell ref="G1:R2"/>
    <mergeCell ref="B5:Q5"/>
    <mergeCell ref="H11:P11"/>
    <mergeCell ref="E8:F8"/>
    <mergeCell ref="E9:F9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view="pageBreakPreview" zoomScaleNormal="100" zoomScaleSheetLayoutView="100" workbookViewId="0">
      <selection activeCell="B3" sqref="B3"/>
    </sheetView>
  </sheetViews>
  <sheetFormatPr defaultRowHeight="13.5"/>
  <cols>
    <col min="1" max="13" width="1.625" style="35" customWidth="1"/>
    <col min="14" max="15" width="12.625" style="35" customWidth="1"/>
    <col min="16" max="16" width="12.625" style="64" customWidth="1"/>
    <col min="17" max="19" width="12.625" style="35" customWidth="1"/>
    <col min="20" max="20" width="1.625" style="35" customWidth="1"/>
    <col min="21" max="16384" width="9" style="35"/>
  </cols>
  <sheetData>
    <row r="1" spans="1:19" ht="10.5" customHeight="1">
      <c r="A1" s="176">
        <f>269+1</f>
        <v>270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63"/>
    </row>
    <row r="2" spans="1:19" ht="10.5" customHeight="1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63"/>
    </row>
    <row r="3" spans="1:19" ht="10.5" customHeight="1">
      <c r="A3" s="36"/>
      <c r="B3" s="36"/>
      <c r="C3" s="36"/>
      <c r="D3" s="36"/>
      <c r="E3" s="36"/>
    </row>
    <row r="4" spans="1:19" ht="10.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63"/>
    </row>
    <row r="5" spans="1:19" ht="18" customHeight="1">
      <c r="B5" s="190" t="s">
        <v>143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</row>
    <row r="6" spans="1:19" ht="12.75" customHeight="1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65"/>
      <c r="Q6" s="37"/>
      <c r="R6" s="37"/>
      <c r="S6" s="37"/>
    </row>
    <row r="7" spans="1:19" ht="13.5" customHeight="1">
      <c r="M7" s="66"/>
      <c r="N7" s="38"/>
      <c r="O7" s="38"/>
      <c r="P7" s="87"/>
      <c r="Q7" s="67"/>
      <c r="R7" s="66"/>
      <c r="S7" s="66"/>
    </row>
    <row r="8" spans="1:19" ht="13.5" customHeight="1">
      <c r="M8" s="52"/>
      <c r="N8" s="100" t="s">
        <v>87</v>
      </c>
      <c r="O8" s="100" t="s">
        <v>86</v>
      </c>
      <c r="P8" s="88" t="s">
        <v>85</v>
      </c>
      <c r="Q8" s="171" t="s">
        <v>84</v>
      </c>
      <c r="R8" s="157" t="s">
        <v>83</v>
      </c>
      <c r="S8" s="188"/>
    </row>
    <row r="9" spans="1:19" ht="13.5" customHeight="1">
      <c r="M9" s="52"/>
      <c r="N9" s="100" t="s">
        <v>82</v>
      </c>
      <c r="O9" s="100" t="s">
        <v>81</v>
      </c>
      <c r="P9" s="88" t="s">
        <v>80</v>
      </c>
      <c r="Q9" s="171"/>
      <c r="R9" s="157" t="s">
        <v>141</v>
      </c>
      <c r="S9" s="188"/>
    </row>
    <row r="10" spans="1:19" ht="13.5" customHeight="1">
      <c r="M10" s="52"/>
      <c r="N10" s="40"/>
      <c r="O10" s="40"/>
      <c r="P10" s="89"/>
      <c r="Q10" s="48"/>
      <c r="R10" s="52"/>
      <c r="S10" s="52"/>
    </row>
    <row r="11" spans="1:19" ht="13.5" customHeight="1">
      <c r="C11" s="164" t="s">
        <v>37</v>
      </c>
      <c r="D11" s="164"/>
      <c r="E11" s="164"/>
      <c r="F11" s="164"/>
      <c r="G11" s="164"/>
      <c r="H11" s="164"/>
      <c r="I11" s="164"/>
      <c r="J11" s="164"/>
      <c r="K11" s="164"/>
      <c r="L11" s="164"/>
      <c r="M11" s="52"/>
      <c r="N11" s="40"/>
      <c r="O11" s="40"/>
      <c r="P11" s="89"/>
      <c r="Q11" s="48"/>
      <c r="R11" s="53"/>
      <c r="S11" s="58"/>
    </row>
    <row r="12" spans="1:19" ht="13.5" customHeight="1">
      <c r="M12" s="52"/>
      <c r="N12" s="40"/>
      <c r="O12" s="115" t="s">
        <v>123</v>
      </c>
      <c r="P12" s="88" t="s">
        <v>137</v>
      </c>
      <c r="Q12" s="104" t="s">
        <v>137</v>
      </c>
      <c r="R12" s="40"/>
      <c r="S12" s="41"/>
    </row>
    <row r="13" spans="1:19" ht="13.5" customHeight="1">
      <c r="M13" s="52"/>
      <c r="N13" s="105" t="s">
        <v>122</v>
      </c>
      <c r="O13" s="105" t="s">
        <v>48</v>
      </c>
      <c r="P13" s="116" t="s">
        <v>79</v>
      </c>
      <c r="Q13" s="117" t="s">
        <v>78</v>
      </c>
      <c r="R13" s="100" t="s">
        <v>77</v>
      </c>
      <c r="S13" s="97" t="s">
        <v>76</v>
      </c>
    </row>
    <row r="14" spans="1:19" ht="13.5" customHeight="1">
      <c r="M14" s="52"/>
      <c r="N14" s="40"/>
      <c r="O14" s="100" t="s">
        <v>33</v>
      </c>
      <c r="P14" s="88" t="s">
        <v>33</v>
      </c>
      <c r="Q14" s="104" t="s">
        <v>33</v>
      </c>
      <c r="R14" s="40"/>
      <c r="S14" s="41"/>
    </row>
    <row r="15" spans="1:19" ht="13.5" customHeight="1"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3"/>
      <c r="N15" s="44"/>
      <c r="O15" s="44"/>
      <c r="P15" s="90"/>
      <c r="Q15" s="43"/>
      <c r="R15" s="44"/>
      <c r="S15" s="45"/>
    </row>
    <row r="16" spans="1:19" ht="12" customHeight="1">
      <c r="M16" s="46"/>
      <c r="N16" s="47" t="s">
        <v>60</v>
      </c>
    </row>
    <row r="17" spans="3:19" ht="12" customHeight="1"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48"/>
    </row>
    <row r="18" spans="3:19" ht="12" customHeight="1">
      <c r="C18" s="166" t="s">
        <v>29</v>
      </c>
      <c r="D18" s="166"/>
      <c r="E18" s="166"/>
      <c r="F18" s="166"/>
      <c r="G18" s="166"/>
      <c r="H18" s="166"/>
      <c r="I18" s="166"/>
      <c r="J18" s="166"/>
      <c r="K18" s="166"/>
      <c r="L18" s="166"/>
      <c r="M18" s="48"/>
      <c r="N18" s="49">
        <v>990706388</v>
      </c>
      <c r="O18" s="49">
        <f>SUM(O21:O65)</f>
        <v>902</v>
      </c>
      <c r="P18" s="118">
        <f>SUM(P21:P65)</f>
        <v>7499095</v>
      </c>
      <c r="Q18" s="49">
        <v>58240</v>
      </c>
      <c r="R18" s="49">
        <f>SUM(R21,R23,R25,R27,R29,R31,R33,R35,R37,R39,R41,R43,R45,R47,R49,R51,R53,R55,R57,R59,R61,R63,R65)</f>
        <v>837</v>
      </c>
      <c r="S18" s="49">
        <f>SUM(S21,S23,S25,S27,S29,S31,S33,S35,S37,S39,S41,S43,S45,S47,S49,S51,S53,S55,S57,S59,S61,S63,S65)</f>
        <v>354077</v>
      </c>
    </row>
    <row r="19" spans="3:19" ht="12" customHeight="1"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48"/>
      <c r="Q19" s="119"/>
    </row>
    <row r="20" spans="3:19" ht="12" customHeight="1">
      <c r="M20" s="48"/>
      <c r="Q20" s="119"/>
    </row>
    <row r="21" spans="3:19" ht="12" customHeight="1">
      <c r="C21" s="162" t="s">
        <v>28</v>
      </c>
      <c r="D21" s="162"/>
      <c r="E21" s="162"/>
      <c r="F21" s="162"/>
      <c r="G21" s="162"/>
      <c r="H21" s="162"/>
      <c r="I21" s="162"/>
      <c r="J21" s="162"/>
      <c r="K21" s="162"/>
      <c r="L21" s="162"/>
      <c r="M21" s="48"/>
      <c r="N21" s="50">
        <v>16662524</v>
      </c>
      <c r="O21" s="50">
        <v>25</v>
      </c>
      <c r="P21" s="120">
        <v>46809</v>
      </c>
      <c r="Q21" s="119">
        <v>1023</v>
      </c>
      <c r="R21" s="50">
        <v>8</v>
      </c>
      <c r="S21" s="50">
        <v>2510</v>
      </c>
    </row>
    <row r="22" spans="3:19" ht="12" customHeight="1">
      <c r="M22" s="48"/>
      <c r="N22" s="50"/>
      <c r="O22" s="50"/>
      <c r="P22" s="120"/>
      <c r="Q22" s="119"/>
      <c r="R22" s="50"/>
      <c r="S22" s="50"/>
    </row>
    <row r="23" spans="3:19" ht="12" customHeight="1">
      <c r="C23" s="162" t="s">
        <v>27</v>
      </c>
      <c r="D23" s="162"/>
      <c r="E23" s="162"/>
      <c r="F23" s="162"/>
      <c r="G23" s="162"/>
      <c r="H23" s="162"/>
      <c r="I23" s="162"/>
      <c r="J23" s="162"/>
      <c r="K23" s="162"/>
      <c r="L23" s="162"/>
      <c r="M23" s="48"/>
      <c r="N23" s="50">
        <v>23774768</v>
      </c>
      <c r="O23" s="50">
        <v>30</v>
      </c>
      <c r="P23" s="120">
        <v>115613</v>
      </c>
      <c r="Q23" s="119">
        <v>1405</v>
      </c>
      <c r="R23" s="50">
        <v>16</v>
      </c>
      <c r="S23" s="50">
        <v>5335</v>
      </c>
    </row>
    <row r="24" spans="3:19" ht="12" customHeight="1">
      <c r="M24" s="48"/>
      <c r="N24" s="50"/>
      <c r="O24" s="50"/>
      <c r="P24" s="120"/>
      <c r="Q24" s="119"/>
      <c r="R24" s="50"/>
      <c r="S24" s="50"/>
    </row>
    <row r="25" spans="3:19" ht="12" customHeight="1">
      <c r="C25" s="162" t="s">
        <v>26</v>
      </c>
      <c r="D25" s="162"/>
      <c r="E25" s="162"/>
      <c r="F25" s="162"/>
      <c r="G25" s="162"/>
      <c r="H25" s="162"/>
      <c r="I25" s="162"/>
      <c r="J25" s="162"/>
      <c r="K25" s="162"/>
      <c r="L25" s="162"/>
      <c r="M25" s="48"/>
      <c r="N25" s="50">
        <v>73043984</v>
      </c>
      <c r="O25" s="50">
        <v>34</v>
      </c>
      <c r="P25" s="120">
        <v>190800</v>
      </c>
      <c r="Q25" s="119">
        <v>2022</v>
      </c>
      <c r="R25" s="50">
        <v>18</v>
      </c>
      <c r="S25" s="50">
        <v>7615</v>
      </c>
    </row>
    <row r="26" spans="3:19" ht="12" customHeight="1">
      <c r="M26" s="48"/>
      <c r="N26" s="50"/>
      <c r="O26" s="50"/>
      <c r="P26" s="120"/>
      <c r="Q26" s="119"/>
      <c r="R26" s="50"/>
      <c r="S26" s="50"/>
    </row>
    <row r="27" spans="3:19" ht="12" customHeight="1">
      <c r="C27" s="162" t="s">
        <v>25</v>
      </c>
      <c r="D27" s="162"/>
      <c r="E27" s="162"/>
      <c r="F27" s="162"/>
      <c r="G27" s="162"/>
      <c r="H27" s="162"/>
      <c r="I27" s="162"/>
      <c r="J27" s="162"/>
      <c r="K27" s="162"/>
      <c r="L27" s="162"/>
      <c r="M27" s="48"/>
      <c r="N27" s="50">
        <v>42415037</v>
      </c>
      <c r="O27" s="50">
        <v>38</v>
      </c>
      <c r="P27" s="120">
        <v>259972</v>
      </c>
      <c r="Q27" s="119">
        <v>2569</v>
      </c>
      <c r="R27" s="50">
        <v>29</v>
      </c>
      <c r="S27" s="50">
        <v>8177</v>
      </c>
    </row>
    <row r="28" spans="3:19" ht="12" customHeight="1">
      <c r="M28" s="48"/>
      <c r="N28" s="50"/>
      <c r="O28" s="50"/>
      <c r="P28" s="120"/>
      <c r="Q28" s="119"/>
      <c r="R28" s="50"/>
      <c r="S28" s="50"/>
    </row>
    <row r="29" spans="3:19" ht="12" customHeight="1">
      <c r="C29" s="162" t="s">
        <v>24</v>
      </c>
      <c r="D29" s="162"/>
      <c r="E29" s="162"/>
      <c r="F29" s="162"/>
      <c r="G29" s="162"/>
      <c r="H29" s="162"/>
      <c r="I29" s="162"/>
      <c r="J29" s="162"/>
      <c r="K29" s="162"/>
      <c r="L29" s="162"/>
      <c r="M29" s="48"/>
      <c r="N29" s="50">
        <v>30171047</v>
      </c>
      <c r="O29" s="50">
        <v>34</v>
      </c>
      <c r="P29" s="120">
        <v>171363</v>
      </c>
      <c r="Q29" s="119">
        <v>1709</v>
      </c>
      <c r="R29" s="50">
        <v>20</v>
      </c>
      <c r="S29" s="50">
        <v>7632</v>
      </c>
    </row>
    <row r="30" spans="3:19" ht="12" customHeight="1">
      <c r="M30" s="48"/>
      <c r="N30" s="50"/>
      <c r="O30" s="50"/>
      <c r="P30" s="120"/>
      <c r="Q30" s="119"/>
      <c r="R30" s="50"/>
      <c r="S30" s="50"/>
    </row>
    <row r="31" spans="3:19" ht="12" customHeight="1">
      <c r="C31" s="162" t="s">
        <v>23</v>
      </c>
      <c r="D31" s="162"/>
      <c r="E31" s="162"/>
      <c r="F31" s="162"/>
      <c r="G31" s="162"/>
      <c r="H31" s="162"/>
      <c r="I31" s="162"/>
      <c r="J31" s="162"/>
      <c r="K31" s="162"/>
      <c r="L31" s="162"/>
      <c r="M31" s="48"/>
      <c r="N31" s="50">
        <v>19663108</v>
      </c>
      <c r="O31" s="50">
        <v>32</v>
      </c>
      <c r="P31" s="120">
        <v>156152</v>
      </c>
      <c r="Q31" s="119">
        <v>1572</v>
      </c>
      <c r="R31" s="50">
        <v>19</v>
      </c>
      <c r="S31" s="50">
        <v>6396</v>
      </c>
    </row>
    <row r="32" spans="3:19" ht="12" customHeight="1">
      <c r="M32" s="48"/>
      <c r="N32" s="50"/>
      <c r="O32" s="50"/>
      <c r="P32" s="120"/>
      <c r="Q32" s="119"/>
      <c r="R32" s="50"/>
      <c r="S32" s="50"/>
    </row>
    <row r="33" spans="3:19" ht="12" customHeight="1">
      <c r="C33" s="162" t="s">
        <v>22</v>
      </c>
      <c r="D33" s="162"/>
      <c r="E33" s="162"/>
      <c r="F33" s="162"/>
      <c r="G33" s="162"/>
      <c r="H33" s="162"/>
      <c r="I33" s="162"/>
      <c r="J33" s="162"/>
      <c r="K33" s="162"/>
      <c r="L33" s="162"/>
      <c r="M33" s="48"/>
      <c r="N33" s="50">
        <v>21899299</v>
      </c>
      <c r="O33" s="50">
        <v>32</v>
      </c>
      <c r="P33" s="120">
        <v>215255</v>
      </c>
      <c r="Q33" s="119">
        <v>1864</v>
      </c>
      <c r="R33" s="50">
        <v>25</v>
      </c>
      <c r="S33" s="50">
        <v>9555</v>
      </c>
    </row>
    <row r="34" spans="3:19" ht="12" customHeight="1">
      <c r="M34" s="48"/>
      <c r="N34" s="50"/>
      <c r="O34" s="50"/>
      <c r="P34" s="120"/>
      <c r="Q34" s="119"/>
      <c r="R34" s="50"/>
      <c r="S34" s="50"/>
    </row>
    <row r="35" spans="3:19" ht="12" customHeight="1">
      <c r="C35" s="162" t="s">
        <v>21</v>
      </c>
      <c r="D35" s="162"/>
      <c r="E35" s="162"/>
      <c r="F35" s="162"/>
      <c r="G35" s="162"/>
      <c r="H35" s="162"/>
      <c r="I35" s="162"/>
      <c r="J35" s="162"/>
      <c r="K35" s="162"/>
      <c r="L35" s="162"/>
      <c r="M35" s="48"/>
      <c r="N35" s="50">
        <v>46718097</v>
      </c>
      <c r="O35" s="50">
        <v>44</v>
      </c>
      <c r="P35" s="120">
        <v>400723</v>
      </c>
      <c r="Q35" s="119">
        <v>2654</v>
      </c>
      <c r="R35" s="50">
        <v>45</v>
      </c>
      <c r="S35" s="50">
        <v>22371</v>
      </c>
    </row>
    <row r="36" spans="3:19" ht="12" customHeight="1">
      <c r="M36" s="48"/>
      <c r="N36" s="50"/>
      <c r="O36" s="50"/>
      <c r="P36" s="120"/>
      <c r="Q36" s="119"/>
      <c r="R36" s="50"/>
      <c r="S36" s="50"/>
    </row>
    <row r="37" spans="3:19" ht="12" customHeight="1">
      <c r="C37" s="162" t="s">
        <v>20</v>
      </c>
      <c r="D37" s="162"/>
      <c r="E37" s="162"/>
      <c r="F37" s="162"/>
      <c r="G37" s="162"/>
      <c r="H37" s="162"/>
      <c r="I37" s="162"/>
      <c r="J37" s="162"/>
      <c r="K37" s="162"/>
      <c r="L37" s="162"/>
      <c r="M37" s="48"/>
      <c r="N37" s="50">
        <v>43820952</v>
      </c>
      <c r="O37" s="50">
        <v>40</v>
      </c>
      <c r="P37" s="120">
        <v>313361</v>
      </c>
      <c r="Q37" s="119">
        <v>2481</v>
      </c>
      <c r="R37" s="50">
        <v>37</v>
      </c>
      <c r="S37" s="50">
        <v>13904</v>
      </c>
    </row>
    <row r="38" spans="3:19" ht="12" customHeight="1">
      <c r="M38" s="48"/>
      <c r="N38" s="50"/>
      <c r="O38" s="50"/>
      <c r="P38" s="120"/>
      <c r="Q38" s="119"/>
      <c r="R38" s="50"/>
      <c r="S38" s="50"/>
    </row>
    <row r="39" spans="3:19" ht="12" customHeight="1">
      <c r="C39" s="162" t="s">
        <v>19</v>
      </c>
      <c r="D39" s="162"/>
      <c r="E39" s="162"/>
      <c r="F39" s="162"/>
      <c r="G39" s="162"/>
      <c r="H39" s="162"/>
      <c r="I39" s="162"/>
      <c r="J39" s="162"/>
      <c r="K39" s="162"/>
      <c r="L39" s="162"/>
      <c r="M39" s="48"/>
      <c r="N39" s="50">
        <v>43599508</v>
      </c>
      <c r="O39" s="50">
        <v>36</v>
      </c>
      <c r="P39" s="120">
        <v>227647</v>
      </c>
      <c r="Q39" s="119">
        <v>1982</v>
      </c>
      <c r="R39" s="50">
        <v>22</v>
      </c>
      <c r="S39" s="50">
        <v>8473</v>
      </c>
    </row>
    <row r="40" spans="3:19" ht="12" customHeight="1">
      <c r="M40" s="48"/>
      <c r="N40" s="50"/>
      <c r="O40" s="50"/>
      <c r="P40" s="120"/>
      <c r="Q40" s="119"/>
      <c r="R40" s="50"/>
      <c r="S40" s="50"/>
    </row>
    <row r="41" spans="3:19" ht="12" customHeight="1">
      <c r="C41" s="162" t="s">
        <v>18</v>
      </c>
      <c r="D41" s="162"/>
      <c r="E41" s="162"/>
      <c r="F41" s="162"/>
      <c r="G41" s="162"/>
      <c r="H41" s="162"/>
      <c r="I41" s="162"/>
      <c r="J41" s="162"/>
      <c r="K41" s="162"/>
      <c r="L41" s="162"/>
      <c r="M41" s="48"/>
      <c r="N41" s="50">
        <v>70592144</v>
      </c>
      <c r="O41" s="50">
        <v>50</v>
      </c>
      <c r="P41" s="120">
        <v>589428</v>
      </c>
      <c r="Q41" s="119">
        <v>4047</v>
      </c>
      <c r="R41" s="50">
        <v>59</v>
      </c>
      <c r="S41" s="50">
        <v>28316</v>
      </c>
    </row>
    <row r="42" spans="3:19" ht="12" customHeight="1">
      <c r="M42" s="48"/>
      <c r="N42" s="50"/>
      <c r="O42" s="50"/>
      <c r="P42" s="120"/>
      <c r="Q42" s="119"/>
      <c r="R42" s="50"/>
      <c r="S42" s="50"/>
    </row>
    <row r="43" spans="3:19" ht="12" customHeight="1">
      <c r="C43" s="162" t="s">
        <v>17</v>
      </c>
      <c r="D43" s="162"/>
      <c r="E43" s="162"/>
      <c r="F43" s="162"/>
      <c r="G43" s="162"/>
      <c r="H43" s="162"/>
      <c r="I43" s="162"/>
      <c r="J43" s="162"/>
      <c r="K43" s="162"/>
      <c r="L43" s="162"/>
      <c r="M43" s="48"/>
      <c r="N43" s="50">
        <v>113279835</v>
      </c>
      <c r="O43" s="50">
        <v>50</v>
      </c>
      <c r="P43" s="120">
        <v>731487</v>
      </c>
      <c r="Q43" s="119">
        <v>4871</v>
      </c>
      <c r="R43" s="50">
        <v>64</v>
      </c>
      <c r="S43" s="50">
        <v>33155</v>
      </c>
    </row>
    <row r="44" spans="3:19" ht="12" customHeight="1">
      <c r="M44" s="48"/>
      <c r="N44" s="50"/>
      <c r="O44" s="50"/>
      <c r="P44" s="120"/>
      <c r="Q44" s="119"/>
      <c r="R44" s="50"/>
      <c r="S44" s="50"/>
    </row>
    <row r="45" spans="3:19" ht="12" customHeight="1">
      <c r="C45" s="162" t="s">
        <v>16</v>
      </c>
      <c r="D45" s="162"/>
      <c r="E45" s="162"/>
      <c r="F45" s="162"/>
      <c r="G45" s="162"/>
      <c r="H45" s="162"/>
      <c r="I45" s="162"/>
      <c r="J45" s="162"/>
      <c r="K45" s="162"/>
      <c r="L45" s="162"/>
      <c r="M45" s="48"/>
      <c r="N45" s="50">
        <v>45611394</v>
      </c>
      <c r="O45" s="50">
        <v>34</v>
      </c>
      <c r="P45" s="120">
        <v>184130</v>
      </c>
      <c r="Q45" s="119">
        <v>1717</v>
      </c>
      <c r="R45" s="50">
        <v>18</v>
      </c>
      <c r="S45" s="50">
        <v>5557</v>
      </c>
    </row>
    <row r="46" spans="3:19" ht="12" customHeight="1">
      <c r="M46" s="48"/>
      <c r="N46" s="50"/>
      <c r="O46" s="50"/>
      <c r="P46" s="120"/>
      <c r="Q46" s="119"/>
      <c r="R46" s="50"/>
      <c r="S46" s="50"/>
    </row>
    <row r="47" spans="3:19" ht="12" customHeight="1">
      <c r="C47" s="162" t="s">
        <v>15</v>
      </c>
      <c r="D47" s="162"/>
      <c r="E47" s="162"/>
      <c r="F47" s="162"/>
      <c r="G47" s="162"/>
      <c r="H47" s="162"/>
      <c r="I47" s="162"/>
      <c r="J47" s="162"/>
      <c r="K47" s="162"/>
      <c r="L47" s="162"/>
      <c r="M47" s="48"/>
      <c r="N47" s="50">
        <v>32274585</v>
      </c>
      <c r="O47" s="50">
        <v>42</v>
      </c>
      <c r="P47" s="120">
        <v>271834</v>
      </c>
      <c r="Q47" s="119">
        <v>1929</v>
      </c>
      <c r="R47" s="50">
        <v>25</v>
      </c>
      <c r="S47" s="50">
        <v>8729</v>
      </c>
    </row>
    <row r="48" spans="3:19" ht="12" customHeight="1">
      <c r="M48" s="48"/>
      <c r="N48" s="50"/>
      <c r="O48" s="50"/>
      <c r="P48" s="120"/>
      <c r="Q48" s="119"/>
      <c r="R48" s="50"/>
      <c r="S48" s="50"/>
    </row>
    <row r="49" spans="3:19" ht="12" customHeight="1">
      <c r="C49" s="162" t="s">
        <v>14</v>
      </c>
      <c r="D49" s="162"/>
      <c r="E49" s="162"/>
      <c r="F49" s="162"/>
      <c r="G49" s="162"/>
      <c r="H49" s="162"/>
      <c r="I49" s="162"/>
      <c r="J49" s="162"/>
      <c r="K49" s="162"/>
      <c r="L49" s="162"/>
      <c r="M49" s="48"/>
      <c r="N49" s="50">
        <v>60804002</v>
      </c>
      <c r="O49" s="50">
        <v>48</v>
      </c>
      <c r="P49" s="120">
        <v>467729</v>
      </c>
      <c r="Q49" s="119">
        <v>3377</v>
      </c>
      <c r="R49" s="50">
        <v>41</v>
      </c>
      <c r="S49" s="50">
        <v>18865</v>
      </c>
    </row>
    <row r="50" spans="3:19" ht="12" customHeight="1">
      <c r="M50" s="48"/>
      <c r="N50" s="50"/>
      <c r="O50" s="50"/>
      <c r="P50" s="120"/>
      <c r="Q50" s="119"/>
      <c r="R50" s="50"/>
      <c r="S50" s="50"/>
    </row>
    <row r="51" spans="3:19" ht="12" customHeight="1">
      <c r="C51" s="162" t="s">
        <v>13</v>
      </c>
      <c r="D51" s="162"/>
      <c r="E51" s="162"/>
      <c r="F51" s="162"/>
      <c r="G51" s="162"/>
      <c r="H51" s="162"/>
      <c r="I51" s="162"/>
      <c r="J51" s="162"/>
      <c r="K51" s="162"/>
      <c r="L51" s="162"/>
      <c r="M51" s="48"/>
      <c r="N51" s="50">
        <v>30229178</v>
      </c>
      <c r="O51" s="50">
        <v>36</v>
      </c>
      <c r="P51" s="120">
        <v>226616</v>
      </c>
      <c r="Q51" s="119">
        <v>1926</v>
      </c>
      <c r="R51" s="50">
        <v>22</v>
      </c>
      <c r="S51" s="50">
        <v>7406</v>
      </c>
    </row>
    <row r="52" spans="3:19" ht="12" customHeight="1">
      <c r="M52" s="48"/>
      <c r="N52" s="121"/>
      <c r="O52" s="50"/>
      <c r="P52" s="120"/>
      <c r="Q52" s="119"/>
      <c r="R52" s="50"/>
      <c r="S52" s="50"/>
    </row>
    <row r="53" spans="3:19" ht="12" customHeight="1">
      <c r="C53" s="162" t="s">
        <v>12</v>
      </c>
      <c r="D53" s="162"/>
      <c r="E53" s="162"/>
      <c r="F53" s="162"/>
      <c r="G53" s="162"/>
      <c r="H53" s="162"/>
      <c r="I53" s="162"/>
      <c r="J53" s="162"/>
      <c r="K53" s="162"/>
      <c r="L53" s="162"/>
      <c r="M53" s="48"/>
      <c r="N53" s="50">
        <v>26492081</v>
      </c>
      <c r="O53" s="50">
        <v>40</v>
      </c>
      <c r="P53" s="120">
        <v>280418</v>
      </c>
      <c r="Q53" s="119">
        <v>2363</v>
      </c>
      <c r="R53" s="50">
        <v>37</v>
      </c>
      <c r="S53" s="50">
        <v>11573</v>
      </c>
    </row>
    <row r="54" spans="3:19" ht="12" customHeight="1">
      <c r="M54" s="48"/>
      <c r="N54" s="50"/>
      <c r="O54" s="50"/>
      <c r="P54" s="120"/>
      <c r="Q54" s="119"/>
      <c r="R54" s="50"/>
      <c r="S54" s="50"/>
    </row>
    <row r="55" spans="3:19" ht="12" customHeight="1">
      <c r="C55" s="162" t="s">
        <v>11</v>
      </c>
      <c r="D55" s="162"/>
      <c r="E55" s="162"/>
      <c r="F55" s="162"/>
      <c r="G55" s="162"/>
      <c r="H55" s="162"/>
      <c r="I55" s="162"/>
      <c r="J55" s="162"/>
      <c r="K55" s="162"/>
      <c r="L55" s="162"/>
      <c r="M55" s="48"/>
      <c r="N55" s="50">
        <v>15820130</v>
      </c>
      <c r="O55" s="50">
        <v>32</v>
      </c>
      <c r="P55" s="120">
        <v>164405</v>
      </c>
      <c r="Q55" s="119">
        <v>1506</v>
      </c>
      <c r="R55" s="50">
        <v>24</v>
      </c>
      <c r="S55" s="50">
        <v>8354</v>
      </c>
    </row>
    <row r="56" spans="3:19" ht="12" customHeight="1">
      <c r="M56" s="48"/>
      <c r="N56" s="50"/>
      <c r="O56" s="50"/>
      <c r="P56" s="120"/>
      <c r="Q56" s="119"/>
      <c r="R56" s="50"/>
      <c r="S56" s="50"/>
    </row>
    <row r="57" spans="3:19" ht="12" customHeight="1">
      <c r="C57" s="162" t="s">
        <v>10</v>
      </c>
      <c r="D57" s="162"/>
      <c r="E57" s="162"/>
      <c r="F57" s="162"/>
      <c r="G57" s="162"/>
      <c r="H57" s="162"/>
      <c r="I57" s="162"/>
      <c r="J57" s="162"/>
      <c r="K57" s="162"/>
      <c r="L57" s="162"/>
      <c r="M57" s="48"/>
      <c r="N57" s="50">
        <v>43273546</v>
      </c>
      <c r="O57" s="50">
        <v>46</v>
      </c>
      <c r="P57" s="120">
        <v>450794</v>
      </c>
      <c r="Q57" s="119">
        <v>3394</v>
      </c>
      <c r="R57" s="50">
        <v>52</v>
      </c>
      <c r="S57" s="50">
        <v>21770</v>
      </c>
    </row>
    <row r="58" spans="3:19" ht="12" customHeight="1">
      <c r="M58" s="48"/>
      <c r="N58" s="50"/>
      <c r="O58" s="50"/>
      <c r="P58" s="120"/>
      <c r="Q58" s="119"/>
      <c r="R58" s="50"/>
      <c r="S58" s="50"/>
    </row>
    <row r="59" spans="3:19" ht="12" customHeight="1">
      <c r="C59" s="175" t="s">
        <v>9</v>
      </c>
      <c r="D59" s="175"/>
      <c r="E59" s="175"/>
      <c r="F59" s="175"/>
      <c r="G59" s="175"/>
      <c r="H59" s="175"/>
      <c r="I59" s="175"/>
      <c r="J59" s="175"/>
      <c r="K59" s="175"/>
      <c r="L59" s="175"/>
      <c r="M59" s="51"/>
      <c r="N59" s="108">
        <v>62985596</v>
      </c>
      <c r="O59" s="108">
        <v>50</v>
      </c>
      <c r="P59" s="122">
        <v>586783</v>
      </c>
      <c r="Q59" s="123">
        <v>4225</v>
      </c>
      <c r="R59" s="108">
        <v>65</v>
      </c>
      <c r="S59" s="108">
        <v>32335</v>
      </c>
    </row>
    <row r="60" spans="3:19" ht="12" customHeight="1">
      <c r="M60" s="48"/>
      <c r="N60" s="50"/>
      <c r="O60" s="50"/>
      <c r="P60" s="124"/>
      <c r="Q60" s="119"/>
      <c r="R60" s="50"/>
      <c r="S60" s="50"/>
    </row>
    <row r="61" spans="3:19" ht="12" customHeight="1">
      <c r="C61" s="162" t="s">
        <v>8</v>
      </c>
      <c r="D61" s="162"/>
      <c r="E61" s="162"/>
      <c r="F61" s="162"/>
      <c r="G61" s="162"/>
      <c r="H61" s="162"/>
      <c r="I61" s="162"/>
      <c r="J61" s="162"/>
      <c r="K61" s="162"/>
      <c r="L61" s="162"/>
      <c r="M61" s="48"/>
      <c r="N61" s="50">
        <v>45299469</v>
      </c>
      <c r="O61" s="50">
        <v>45</v>
      </c>
      <c r="P61" s="120">
        <v>545094</v>
      </c>
      <c r="Q61" s="119">
        <v>3248</v>
      </c>
      <c r="R61" s="50">
        <v>69</v>
      </c>
      <c r="S61" s="50">
        <v>31054</v>
      </c>
    </row>
    <row r="62" spans="3:19" ht="12" customHeight="1">
      <c r="M62" s="48"/>
      <c r="N62" s="50"/>
      <c r="O62" s="50"/>
      <c r="P62" s="120"/>
      <c r="Q62" s="119"/>
      <c r="R62" s="50"/>
      <c r="S62" s="50"/>
    </row>
    <row r="63" spans="3:19" ht="12" customHeight="1">
      <c r="C63" s="162" t="s">
        <v>7</v>
      </c>
      <c r="D63" s="162"/>
      <c r="E63" s="162"/>
      <c r="F63" s="162"/>
      <c r="G63" s="162"/>
      <c r="H63" s="162"/>
      <c r="I63" s="162"/>
      <c r="J63" s="162"/>
      <c r="K63" s="162"/>
      <c r="L63" s="162"/>
      <c r="M63" s="48"/>
      <c r="N63" s="50">
        <v>31871431</v>
      </c>
      <c r="O63" s="50">
        <v>40</v>
      </c>
      <c r="P63" s="120">
        <v>366001</v>
      </c>
      <c r="Q63" s="119">
        <v>2878</v>
      </c>
      <c r="R63" s="50">
        <v>49</v>
      </c>
      <c r="S63" s="50">
        <v>19948</v>
      </c>
    </row>
    <row r="64" spans="3:19" ht="12" customHeight="1">
      <c r="M64" s="48"/>
      <c r="N64" s="50"/>
      <c r="O64" s="50"/>
      <c r="P64" s="120"/>
      <c r="Q64" s="119"/>
      <c r="R64" s="50"/>
      <c r="S64" s="50"/>
    </row>
    <row r="65" spans="2:19" ht="12" customHeight="1">
      <c r="C65" s="162" t="s">
        <v>6</v>
      </c>
      <c r="D65" s="162"/>
      <c r="E65" s="162"/>
      <c r="F65" s="162"/>
      <c r="G65" s="162"/>
      <c r="H65" s="162"/>
      <c r="I65" s="162"/>
      <c r="J65" s="162"/>
      <c r="K65" s="162"/>
      <c r="L65" s="162"/>
      <c r="M65" s="48"/>
      <c r="N65" s="50">
        <v>50404673</v>
      </c>
      <c r="O65" s="50">
        <v>44</v>
      </c>
      <c r="P65" s="120">
        <v>536681</v>
      </c>
      <c r="Q65" s="119">
        <v>3478</v>
      </c>
      <c r="R65" s="50">
        <v>73</v>
      </c>
      <c r="S65" s="50">
        <v>35047</v>
      </c>
    </row>
    <row r="66" spans="2:19" ht="12" customHeight="1">
      <c r="M66" s="48"/>
    </row>
    <row r="67" spans="2:19" ht="12" customHeight="1"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3"/>
      <c r="N67" s="42"/>
      <c r="O67" s="42"/>
      <c r="P67" s="69"/>
      <c r="Q67" s="42"/>
      <c r="R67" s="42"/>
      <c r="S67" s="42"/>
    </row>
    <row r="68" spans="2:19" ht="12" customHeight="1">
      <c r="M68" s="48"/>
      <c r="N68" s="52"/>
      <c r="O68" s="40"/>
      <c r="P68" s="91"/>
      <c r="Q68" s="48"/>
    </row>
    <row r="69" spans="2:19" ht="12" customHeight="1">
      <c r="C69" s="164" t="s">
        <v>5</v>
      </c>
      <c r="D69" s="164"/>
      <c r="E69" s="164"/>
      <c r="F69" s="164"/>
      <c r="G69" s="164"/>
      <c r="H69" s="164"/>
      <c r="I69" s="164"/>
      <c r="J69" s="164"/>
      <c r="K69" s="164"/>
      <c r="L69" s="164"/>
      <c r="M69" s="48"/>
      <c r="N69" s="157" t="s">
        <v>75</v>
      </c>
      <c r="O69" s="163" t="s">
        <v>74</v>
      </c>
      <c r="P69" s="92" t="s">
        <v>73</v>
      </c>
      <c r="Q69" s="104" t="s">
        <v>72</v>
      </c>
      <c r="R69" s="194" t="s">
        <v>133</v>
      </c>
      <c r="S69" s="195"/>
    </row>
    <row r="70" spans="2:19" ht="12" customHeight="1"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48"/>
      <c r="N70" s="157"/>
      <c r="O70" s="163"/>
      <c r="P70" s="92" t="s">
        <v>121</v>
      </c>
      <c r="Q70" s="104" t="s">
        <v>71</v>
      </c>
      <c r="R70" s="194"/>
      <c r="S70" s="195"/>
    </row>
    <row r="71" spans="2:19" ht="12" customHeight="1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54"/>
      <c r="N71" s="37"/>
      <c r="O71" s="55"/>
      <c r="P71" s="93"/>
      <c r="Q71" s="54"/>
      <c r="R71" s="37"/>
      <c r="S71" s="37"/>
    </row>
    <row r="72" spans="2:19" ht="12" customHeight="1">
      <c r="C72" s="158" t="s">
        <v>3</v>
      </c>
      <c r="D72" s="158"/>
      <c r="E72" s="101" t="s">
        <v>43</v>
      </c>
      <c r="F72" s="56" t="s">
        <v>119</v>
      </c>
      <c r="G72" s="71"/>
      <c r="H72" s="72"/>
    </row>
    <row r="73" spans="2:19" ht="12" customHeight="1">
      <c r="F73" s="155"/>
      <c r="G73" s="155"/>
    </row>
    <row r="74" spans="2:19" ht="12" customHeight="1"/>
    <row r="75" spans="2:19" ht="12" customHeight="1"/>
  </sheetData>
  <mergeCells count="36">
    <mergeCell ref="C69:L70"/>
    <mergeCell ref="R69:S70"/>
    <mergeCell ref="N69:N70"/>
    <mergeCell ref="O69:O70"/>
    <mergeCell ref="C55:L55"/>
    <mergeCell ref="C57:L57"/>
    <mergeCell ref="C59:L59"/>
    <mergeCell ref="C61:L61"/>
    <mergeCell ref="C63:L63"/>
    <mergeCell ref="C65:L65"/>
    <mergeCell ref="C45:L45"/>
    <mergeCell ref="C47:L47"/>
    <mergeCell ref="C49:L49"/>
    <mergeCell ref="C51:L51"/>
    <mergeCell ref="C53:L53"/>
    <mergeCell ref="R8:S8"/>
    <mergeCell ref="R9:S9"/>
    <mergeCell ref="Q8:Q9"/>
    <mergeCell ref="B5:S5"/>
    <mergeCell ref="C18:L18"/>
    <mergeCell ref="C72:D72"/>
    <mergeCell ref="F73:G73"/>
    <mergeCell ref="A1:M2"/>
    <mergeCell ref="C11:L11"/>
    <mergeCell ref="C21:L21"/>
    <mergeCell ref="C23:L23"/>
    <mergeCell ref="C25:L25"/>
    <mergeCell ref="C27:L27"/>
    <mergeCell ref="C29:L29"/>
    <mergeCell ref="C31:L31"/>
    <mergeCell ref="C33:L33"/>
    <mergeCell ref="C35:L35"/>
    <mergeCell ref="C37:L37"/>
    <mergeCell ref="C39:L39"/>
    <mergeCell ref="C41:L41"/>
    <mergeCell ref="C43:L43"/>
  </mergeCells>
  <phoneticPr fontId="4"/>
  <dataValidations count="1">
    <dataValidation imeMode="off" allowBlank="1" showInputMessage="1" showErrorMessage="1" sqref="Q19:Q65 JE19:JE65 TA19:TA65 ACW19:ACW65 AMS19:AMS65 AWO19:AWO65 BGK19:BGK65 BQG19:BQG65 CAC19:CAC65 CJY19:CJY65 CTU19:CTU65 DDQ19:DDQ65 DNM19:DNM65 DXI19:DXI65 EHE19:EHE65 ERA19:ERA65 FAW19:FAW65 FKS19:FKS65 FUO19:FUO65 GEK19:GEK65 GOG19:GOG65 GYC19:GYC65 HHY19:HHY65 HRU19:HRU65 IBQ19:IBQ65 ILM19:ILM65 IVI19:IVI65 JFE19:JFE65 JPA19:JPA65 JYW19:JYW65 KIS19:KIS65 KSO19:KSO65 LCK19:LCK65 LMG19:LMG65 LWC19:LWC65 MFY19:MFY65 MPU19:MPU65 MZQ19:MZQ65 NJM19:NJM65 NTI19:NTI65 ODE19:ODE65 ONA19:ONA65 OWW19:OWW65 PGS19:PGS65 PQO19:PQO65 QAK19:QAK65 QKG19:QKG65 QUC19:QUC65 RDY19:RDY65 RNU19:RNU65 RXQ19:RXQ65 SHM19:SHM65 SRI19:SRI65 TBE19:TBE65 TLA19:TLA65 TUW19:TUW65 UES19:UES65 UOO19:UOO65 UYK19:UYK65 VIG19:VIG65 VSC19:VSC65 WBY19:WBY65 WLU19:WLU65 WVQ19:WVQ65 Q65555:Q65601 JE65555:JE65601 TA65555:TA65601 ACW65555:ACW65601 AMS65555:AMS65601 AWO65555:AWO65601 BGK65555:BGK65601 BQG65555:BQG65601 CAC65555:CAC65601 CJY65555:CJY65601 CTU65555:CTU65601 DDQ65555:DDQ65601 DNM65555:DNM65601 DXI65555:DXI65601 EHE65555:EHE65601 ERA65555:ERA65601 FAW65555:FAW65601 FKS65555:FKS65601 FUO65555:FUO65601 GEK65555:GEK65601 GOG65555:GOG65601 GYC65555:GYC65601 HHY65555:HHY65601 HRU65555:HRU65601 IBQ65555:IBQ65601 ILM65555:ILM65601 IVI65555:IVI65601 JFE65555:JFE65601 JPA65555:JPA65601 JYW65555:JYW65601 KIS65555:KIS65601 KSO65555:KSO65601 LCK65555:LCK65601 LMG65555:LMG65601 LWC65555:LWC65601 MFY65555:MFY65601 MPU65555:MPU65601 MZQ65555:MZQ65601 NJM65555:NJM65601 NTI65555:NTI65601 ODE65555:ODE65601 ONA65555:ONA65601 OWW65555:OWW65601 PGS65555:PGS65601 PQO65555:PQO65601 QAK65555:QAK65601 QKG65555:QKG65601 QUC65555:QUC65601 RDY65555:RDY65601 RNU65555:RNU65601 RXQ65555:RXQ65601 SHM65555:SHM65601 SRI65555:SRI65601 TBE65555:TBE65601 TLA65555:TLA65601 TUW65555:TUW65601 UES65555:UES65601 UOO65555:UOO65601 UYK65555:UYK65601 VIG65555:VIG65601 VSC65555:VSC65601 WBY65555:WBY65601 WLU65555:WLU65601 WVQ65555:WVQ65601 Q131091:Q131137 JE131091:JE131137 TA131091:TA131137 ACW131091:ACW131137 AMS131091:AMS131137 AWO131091:AWO131137 BGK131091:BGK131137 BQG131091:BQG131137 CAC131091:CAC131137 CJY131091:CJY131137 CTU131091:CTU131137 DDQ131091:DDQ131137 DNM131091:DNM131137 DXI131091:DXI131137 EHE131091:EHE131137 ERA131091:ERA131137 FAW131091:FAW131137 FKS131091:FKS131137 FUO131091:FUO131137 GEK131091:GEK131137 GOG131091:GOG131137 GYC131091:GYC131137 HHY131091:HHY131137 HRU131091:HRU131137 IBQ131091:IBQ131137 ILM131091:ILM131137 IVI131091:IVI131137 JFE131091:JFE131137 JPA131091:JPA131137 JYW131091:JYW131137 KIS131091:KIS131137 KSO131091:KSO131137 LCK131091:LCK131137 LMG131091:LMG131137 LWC131091:LWC131137 MFY131091:MFY131137 MPU131091:MPU131137 MZQ131091:MZQ131137 NJM131091:NJM131137 NTI131091:NTI131137 ODE131091:ODE131137 ONA131091:ONA131137 OWW131091:OWW131137 PGS131091:PGS131137 PQO131091:PQO131137 QAK131091:QAK131137 QKG131091:QKG131137 QUC131091:QUC131137 RDY131091:RDY131137 RNU131091:RNU131137 RXQ131091:RXQ131137 SHM131091:SHM131137 SRI131091:SRI131137 TBE131091:TBE131137 TLA131091:TLA131137 TUW131091:TUW131137 UES131091:UES131137 UOO131091:UOO131137 UYK131091:UYK131137 VIG131091:VIG131137 VSC131091:VSC131137 WBY131091:WBY131137 WLU131091:WLU131137 WVQ131091:WVQ131137 Q196627:Q196673 JE196627:JE196673 TA196627:TA196673 ACW196627:ACW196673 AMS196627:AMS196673 AWO196627:AWO196673 BGK196627:BGK196673 BQG196627:BQG196673 CAC196627:CAC196673 CJY196627:CJY196673 CTU196627:CTU196673 DDQ196627:DDQ196673 DNM196627:DNM196673 DXI196627:DXI196673 EHE196627:EHE196673 ERA196627:ERA196673 FAW196627:FAW196673 FKS196627:FKS196673 FUO196627:FUO196673 GEK196627:GEK196673 GOG196627:GOG196673 GYC196627:GYC196673 HHY196627:HHY196673 HRU196627:HRU196673 IBQ196627:IBQ196673 ILM196627:ILM196673 IVI196627:IVI196673 JFE196627:JFE196673 JPA196627:JPA196673 JYW196627:JYW196673 KIS196627:KIS196673 KSO196627:KSO196673 LCK196627:LCK196673 LMG196627:LMG196673 LWC196627:LWC196673 MFY196627:MFY196673 MPU196627:MPU196673 MZQ196627:MZQ196673 NJM196627:NJM196673 NTI196627:NTI196673 ODE196627:ODE196673 ONA196627:ONA196673 OWW196627:OWW196673 PGS196627:PGS196673 PQO196627:PQO196673 QAK196627:QAK196673 QKG196627:QKG196673 QUC196627:QUC196673 RDY196627:RDY196673 RNU196627:RNU196673 RXQ196627:RXQ196673 SHM196627:SHM196673 SRI196627:SRI196673 TBE196627:TBE196673 TLA196627:TLA196673 TUW196627:TUW196673 UES196627:UES196673 UOO196627:UOO196673 UYK196627:UYK196673 VIG196627:VIG196673 VSC196627:VSC196673 WBY196627:WBY196673 WLU196627:WLU196673 WVQ196627:WVQ196673 Q262163:Q262209 JE262163:JE262209 TA262163:TA262209 ACW262163:ACW262209 AMS262163:AMS262209 AWO262163:AWO262209 BGK262163:BGK262209 BQG262163:BQG262209 CAC262163:CAC262209 CJY262163:CJY262209 CTU262163:CTU262209 DDQ262163:DDQ262209 DNM262163:DNM262209 DXI262163:DXI262209 EHE262163:EHE262209 ERA262163:ERA262209 FAW262163:FAW262209 FKS262163:FKS262209 FUO262163:FUO262209 GEK262163:GEK262209 GOG262163:GOG262209 GYC262163:GYC262209 HHY262163:HHY262209 HRU262163:HRU262209 IBQ262163:IBQ262209 ILM262163:ILM262209 IVI262163:IVI262209 JFE262163:JFE262209 JPA262163:JPA262209 JYW262163:JYW262209 KIS262163:KIS262209 KSO262163:KSO262209 LCK262163:LCK262209 LMG262163:LMG262209 LWC262163:LWC262209 MFY262163:MFY262209 MPU262163:MPU262209 MZQ262163:MZQ262209 NJM262163:NJM262209 NTI262163:NTI262209 ODE262163:ODE262209 ONA262163:ONA262209 OWW262163:OWW262209 PGS262163:PGS262209 PQO262163:PQO262209 QAK262163:QAK262209 QKG262163:QKG262209 QUC262163:QUC262209 RDY262163:RDY262209 RNU262163:RNU262209 RXQ262163:RXQ262209 SHM262163:SHM262209 SRI262163:SRI262209 TBE262163:TBE262209 TLA262163:TLA262209 TUW262163:TUW262209 UES262163:UES262209 UOO262163:UOO262209 UYK262163:UYK262209 VIG262163:VIG262209 VSC262163:VSC262209 WBY262163:WBY262209 WLU262163:WLU262209 WVQ262163:WVQ262209 Q327699:Q327745 JE327699:JE327745 TA327699:TA327745 ACW327699:ACW327745 AMS327699:AMS327745 AWO327699:AWO327745 BGK327699:BGK327745 BQG327699:BQG327745 CAC327699:CAC327745 CJY327699:CJY327745 CTU327699:CTU327745 DDQ327699:DDQ327745 DNM327699:DNM327745 DXI327699:DXI327745 EHE327699:EHE327745 ERA327699:ERA327745 FAW327699:FAW327745 FKS327699:FKS327745 FUO327699:FUO327745 GEK327699:GEK327745 GOG327699:GOG327745 GYC327699:GYC327745 HHY327699:HHY327745 HRU327699:HRU327745 IBQ327699:IBQ327745 ILM327699:ILM327745 IVI327699:IVI327745 JFE327699:JFE327745 JPA327699:JPA327745 JYW327699:JYW327745 KIS327699:KIS327745 KSO327699:KSO327745 LCK327699:LCK327745 LMG327699:LMG327745 LWC327699:LWC327745 MFY327699:MFY327745 MPU327699:MPU327745 MZQ327699:MZQ327745 NJM327699:NJM327745 NTI327699:NTI327745 ODE327699:ODE327745 ONA327699:ONA327745 OWW327699:OWW327745 PGS327699:PGS327745 PQO327699:PQO327745 QAK327699:QAK327745 QKG327699:QKG327745 QUC327699:QUC327745 RDY327699:RDY327745 RNU327699:RNU327745 RXQ327699:RXQ327745 SHM327699:SHM327745 SRI327699:SRI327745 TBE327699:TBE327745 TLA327699:TLA327745 TUW327699:TUW327745 UES327699:UES327745 UOO327699:UOO327745 UYK327699:UYK327745 VIG327699:VIG327745 VSC327699:VSC327745 WBY327699:WBY327745 WLU327699:WLU327745 WVQ327699:WVQ327745 Q393235:Q393281 JE393235:JE393281 TA393235:TA393281 ACW393235:ACW393281 AMS393235:AMS393281 AWO393235:AWO393281 BGK393235:BGK393281 BQG393235:BQG393281 CAC393235:CAC393281 CJY393235:CJY393281 CTU393235:CTU393281 DDQ393235:DDQ393281 DNM393235:DNM393281 DXI393235:DXI393281 EHE393235:EHE393281 ERA393235:ERA393281 FAW393235:FAW393281 FKS393235:FKS393281 FUO393235:FUO393281 GEK393235:GEK393281 GOG393235:GOG393281 GYC393235:GYC393281 HHY393235:HHY393281 HRU393235:HRU393281 IBQ393235:IBQ393281 ILM393235:ILM393281 IVI393235:IVI393281 JFE393235:JFE393281 JPA393235:JPA393281 JYW393235:JYW393281 KIS393235:KIS393281 KSO393235:KSO393281 LCK393235:LCK393281 LMG393235:LMG393281 LWC393235:LWC393281 MFY393235:MFY393281 MPU393235:MPU393281 MZQ393235:MZQ393281 NJM393235:NJM393281 NTI393235:NTI393281 ODE393235:ODE393281 ONA393235:ONA393281 OWW393235:OWW393281 PGS393235:PGS393281 PQO393235:PQO393281 QAK393235:QAK393281 QKG393235:QKG393281 QUC393235:QUC393281 RDY393235:RDY393281 RNU393235:RNU393281 RXQ393235:RXQ393281 SHM393235:SHM393281 SRI393235:SRI393281 TBE393235:TBE393281 TLA393235:TLA393281 TUW393235:TUW393281 UES393235:UES393281 UOO393235:UOO393281 UYK393235:UYK393281 VIG393235:VIG393281 VSC393235:VSC393281 WBY393235:WBY393281 WLU393235:WLU393281 WVQ393235:WVQ393281 Q458771:Q458817 JE458771:JE458817 TA458771:TA458817 ACW458771:ACW458817 AMS458771:AMS458817 AWO458771:AWO458817 BGK458771:BGK458817 BQG458771:BQG458817 CAC458771:CAC458817 CJY458771:CJY458817 CTU458771:CTU458817 DDQ458771:DDQ458817 DNM458771:DNM458817 DXI458771:DXI458817 EHE458771:EHE458817 ERA458771:ERA458817 FAW458771:FAW458817 FKS458771:FKS458817 FUO458771:FUO458817 GEK458771:GEK458817 GOG458771:GOG458817 GYC458771:GYC458817 HHY458771:HHY458817 HRU458771:HRU458817 IBQ458771:IBQ458817 ILM458771:ILM458817 IVI458771:IVI458817 JFE458771:JFE458817 JPA458771:JPA458817 JYW458771:JYW458817 KIS458771:KIS458817 KSO458771:KSO458817 LCK458771:LCK458817 LMG458771:LMG458817 LWC458771:LWC458817 MFY458771:MFY458817 MPU458771:MPU458817 MZQ458771:MZQ458817 NJM458771:NJM458817 NTI458771:NTI458817 ODE458771:ODE458817 ONA458771:ONA458817 OWW458771:OWW458817 PGS458771:PGS458817 PQO458771:PQO458817 QAK458771:QAK458817 QKG458771:QKG458817 QUC458771:QUC458817 RDY458771:RDY458817 RNU458771:RNU458817 RXQ458771:RXQ458817 SHM458771:SHM458817 SRI458771:SRI458817 TBE458771:TBE458817 TLA458771:TLA458817 TUW458771:TUW458817 UES458771:UES458817 UOO458771:UOO458817 UYK458771:UYK458817 VIG458771:VIG458817 VSC458771:VSC458817 WBY458771:WBY458817 WLU458771:WLU458817 WVQ458771:WVQ458817 Q524307:Q524353 JE524307:JE524353 TA524307:TA524353 ACW524307:ACW524353 AMS524307:AMS524353 AWO524307:AWO524353 BGK524307:BGK524353 BQG524307:BQG524353 CAC524307:CAC524353 CJY524307:CJY524353 CTU524307:CTU524353 DDQ524307:DDQ524353 DNM524307:DNM524353 DXI524307:DXI524353 EHE524307:EHE524353 ERA524307:ERA524353 FAW524307:FAW524353 FKS524307:FKS524353 FUO524307:FUO524353 GEK524307:GEK524353 GOG524307:GOG524353 GYC524307:GYC524353 HHY524307:HHY524353 HRU524307:HRU524353 IBQ524307:IBQ524353 ILM524307:ILM524353 IVI524307:IVI524353 JFE524307:JFE524353 JPA524307:JPA524353 JYW524307:JYW524353 KIS524307:KIS524353 KSO524307:KSO524353 LCK524307:LCK524353 LMG524307:LMG524353 LWC524307:LWC524353 MFY524307:MFY524353 MPU524307:MPU524353 MZQ524307:MZQ524353 NJM524307:NJM524353 NTI524307:NTI524353 ODE524307:ODE524353 ONA524307:ONA524353 OWW524307:OWW524353 PGS524307:PGS524353 PQO524307:PQO524353 QAK524307:QAK524353 QKG524307:QKG524353 QUC524307:QUC524353 RDY524307:RDY524353 RNU524307:RNU524353 RXQ524307:RXQ524353 SHM524307:SHM524353 SRI524307:SRI524353 TBE524307:TBE524353 TLA524307:TLA524353 TUW524307:TUW524353 UES524307:UES524353 UOO524307:UOO524353 UYK524307:UYK524353 VIG524307:VIG524353 VSC524307:VSC524353 WBY524307:WBY524353 WLU524307:WLU524353 WVQ524307:WVQ524353 Q589843:Q589889 JE589843:JE589889 TA589843:TA589889 ACW589843:ACW589889 AMS589843:AMS589889 AWO589843:AWO589889 BGK589843:BGK589889 BQG589843:BQG589889 CAC589843:CAC589889 CJY589843:CJY589889 CTU589843:CTU589889 DDQ589843:DDQ589889 DNM589843:DNM589889 DXI589843:DXI589889 EHE589843:EHE589889 ERA589843:ERA589889 FAW589843:FAW589889 FKS589843:FKS589889 FUO589843:FUO589889 GEK589843:GEK589889 GOG589843:GOG589889 GYC589843:GYC589889 HHY589843:HHY589889 HRU589843:HRU589889 IBQ589843:IBQ589889 ILM589843:ILM589889 IVI589843:IVI589889 JFE589843:JFE589889 JPA589843:JPA589889 JYW589843:JYW589889 KIS589843:KIS589889 KSO589843:KSO589889 LCK589843:LCK589889 LMG589843:LMG589889 LWC589843:LWC589889 MFY589843:MFY589889 MPU589843:MPU589889 MZQ589843:MZQ589889 NJM589843:NJM589889 NTI589843:NTI589889 ODE589843:ODE589889 ONA589843:ONA589889 OWW589843:OWW589889 PGS589843:PGS589889 PQO589843:PQO589889 QAK589843:QAK589889 QKG589843:QKG589889 QUC589843:QUC589889 RDY589843:RDY589889 RNU589843:RNU589889 RXQ589843:RXQ589889 SHM589843:SHM589889 SRI589843:SRI589889 TBE589843:TBE589889 TLA589843:TLA589889 TUW589843:TUW589889 UES589843:UES589889 UOO589843:UOO589889 UYK589843:UYK589889 VIG589843:VIG589889 VSC589843:VSC589889 WBY589843:WBY589889 WLU589843:WLU589889 WVQ589843:WVQ589889 Q655379:Q655425 JE655379:JE655425 TA655379:TA655425 ACW655379:ACW655425 AMS655379:AMS655425 AWO655379:AWO655425 BGK655379:BGK655425 BQG655379:BQG655425 CAC655379:CAC655425 CJY655379:CJY655425 CTU655379:CTU655425 DDQ655379:DDQ655425 DNM655379:DNM655425 DXI655379:DXI655425 EHE655379:EHE655425 ERA655379:ERA655425 FAW655379:FAW655425 FKS655379:FKS655425 FUO655379:FUO655425 GEK655379:GEK655425 GOG655379:GOG655425 GYC655379:GYC655425 HHY655379:HHY655425 HRU655379:HRU655425 IBQ655379:IBQ655425 ILM655379:ILM655425 IVI655379:IVI655425 JFE655379:JFE655425 JPA655379:JPA655425 JYW655379:JYW655425 KIS655379:KIS655425 KSO655379:KSO655425 LCK655379:LCK655425 LMG655379:LMG655425 LWC655379:LWC655425 MFY655379:MFY655425 MPU655379:MPU655425 MZQ655379:MZQ655425 NJM655379:NJM655425 NTI655379:NTI655425 ODE655379:ODE655425 ONA655379:ONA655425 OWW655379:OWW655425 PGS655379:PGS655425 PQO655379:PQO655425 QAK655379:QAK655425 QKG655379:QKG655425 QUC655379:QUC655425 RDY655379:RDY655425 RNU655379:RNU655425 RXQ655379:RXQ655425 SHM655379:SHM655425 SRI655379:SRI655425 TBE655379:TBE655425 TLA655379:TLA655425 TUW655379:TUW655425 UES655379:UES655425 UOO655379:UOO655425 UYK655379:UYK655425 VIG655379:VIG655425 VSC655379:VSC655425 WBY655379:WBY655425 WLU655379:WLU655425 WVQ655379:WVQ655425 Q720915:Q720961 JE720915:JE720961 TA720915:TA720961 ACW720915:ACW720961 AMS720915:AMS720961 AWO720915:AWO720961 BGK720915:BGK720961 BQG720915:BQG720961 CAC720915:CAC720961 CJY720915:CJY720961 CTU720915:CTU720961 DDQ720915:DDQ720961 DNM720915:DNM720961 DXI720915:DXI720961 EHE720915:EHE720961 ERA720915:ERA720961 FAW720915:FAW720961 FKS720915:FKS720961 FUO720915:FUO720961 GEK720915:GEK720961 GOG720915:GOG720961 GYC720915:GYC720961 HHY720915:HHY720961 HRU720915:HRU720961 IBQ720915:IBQ720961 ILM720915:ILM720961 IVI720915:IVI720961 JFE720915:JFE720961 JPA720915:JPA720961 JYW720915:JYW720961 KIS720915:KIS720961 KSO720915:KSO720961 LCK720915:LCK720961 LMG720915:LMG720961 LWC720915:LWC720961 MFY720915:MFY720961 MPU720915:MPU720961 MZQ720915:MZQ720961 NJM720915:NJM720961 NTI720915:NTI720961 ODE720915:ODE720961 ONA720915:ONA720961 OWW720915:OWW720961 PGS720915:PGS720961 PQO720915:PQO720961 QAK720915:QAK720961 QKG720915:QKG720961 QUC720915:QUC720961 RDY720915:RDY720961 RNU720915:RNU720961 RXQ720915:RXQ720961 SHM720915:SHM720961 SRI720915:SRI720961 TBE720915:TBE720961 TLA720915:TLA720961 TUW720915:TUW720961 UES720915:UES720961 UOO720915:UOO720961 UYK720915:UYK720961 VIG720915:VIG720961 VSC720915:VSC720961 WBY720915:WBY720961 WLU720915:WLU720961 WVQ720915:WVQ720961 Q786451:Q786497 JE786451:JE786497 TA786451:TA786497 ACW786451:ACW786497 AMS786451:AMS786497 AWO786451:AWO786497 BGK786451:BGK786497 BQG786451:BQG786497 CAC786451:CAC786497 CJY786451:CJY786497 CTU786451:CTU786497 DDQ786451:DDQ786497 DNM786451:DNM786497 DXI786451:DXI786497 EHE786451:EHE786497 ERA786451:ERA786497 FAW786451:FAW786497 FKS786451:FKS786497 FUO786451:FUO786497 GEK786451:GEK786497 GOG786451:GOG786497 GYC786451:GYC786497 HHY786451:HHY786497 HRU786451:HRU786497 IBQ786451:IBQ786497 ILM786451:ILM786497 IVI786451:IVI786497 JFE786451:JFE786497 JPA786451:JPA786497 JYW786451:JYW786497 KIS786451:KIS786497 KSO786451:KSO786497 LCK786451:LCK786497 LMG786451:LMG786497 LWC786451:LWC786497 MFY786451:MFY786497 MPU786451:MPU786497 MZQ786451:MZQ786497 NJM786451:NJM786497 NTI786451:NTI786497 ODE786451:ODE786497 ONA786451:ONA786497 OWW786451:OWW786497 PGS786451:PGS786497 PQO786451:PQO786497 QAK786451:QAK786497 QKG786451:QKG786497 QUC786451:QUC786497 RDY786451:RDY786497 RNU786451:RNU786497 RXQ786451:RXQ786497 SHM786451:SHM786497 SRI786451:SRI786497 TBE786451:TBE786497 TLA786451:TLA786497 TUW786451:TUW786497 UES786451:UES786497 UOO786451:UOO786497 UYK786451:UYK786497 VIG786451:VIG786497 VSC786451:VSC786497 WBY786451:WBY786497 WLU786451:WLU786497 WVQ786451:WVQ786497 Q851987:Q852033 JE851987:JE852033 TA851987:TA852033 ACW851987:ACW852033 AMS851987:AMS852033 AWO851987:AWO852033 BGK851987:BGK852033 BQG851987:BQG852033 CAC851987:CAC852033 CJY851987:CJY852033 CTU851987:CTU852033 DDQ851987:DDQ852033 DNM851987:DNM852033 DXI851987:DXI852033 EHE851987:EHE852033 ERA851987:ERA852033 FAW851987:FAW852033 FKS851987:FKS852033 FUO851987:FUO852033 GEK851987:GEK852033 GOG851987:GOG852033 GYC851987:GYC852033 HHY851987:HHY852033 HRU851987:HRU852033 IBQ851987:IBQ852033 ILM851987:ILM852033 IVI851987:IVI852033 JFE851987:JFE852033 JPA851987:JPA852033 JYW851987:JYW852033 KIS851987:KIS852033 KSO851987:KSO852033 LCK851987:LCK852033 LMG851987:LMG852033 LWC851987:LWC852033 MFY851987:MFY852033 MPU851987:MPU852033 MZQ851987:MZQ852033 NJM851987:NJM852033 NTI851987:NTI852033 ODE851987:ODE852033 ONA851987:ONA852033 OWW851987:OWW852033 PGS851987:PGS852033 PQO851987:PQO852033 QAK851987:QAK852033 QKG851987:QKG852033 QUC851987:QUC852033 RDY851987:RDY852033 RNU851987:RNU852033 RXQ851987:RXQ852033 SHM851987:SHM852033 SRI851987:SRI852033 TBE851987:TBE852033 TLA851987:TLA852033 TUW851987:TUW852033 UES851987:UES852033 UOO851987:UOO852033 UYK851987:UYK852033 VIG851987:VIG852033 VSC851987:VSC852033 WBY851987:WBY852033 WLU851987:WLU852033 WVQ851987:WVQ852033 Q917523:Q917569 JE917523:JE917569 TA917523:TA917569 ACW917523:ACW917569 AMS917523:AMS917569 AWO917523:AWO917569 BGK917523:BGK917569 BQG917523:BQG917569 CAC917523:CAC917569 CJY917523:CJY917569 CTU917523:CTU917569 DDQ917523:DDQ917569 DNM917523:DNM917569 DXI917523:DXI917569 EHE917523:EHE917569 ERA917523:ERA917569 FAW917523:FAW917569 FKS917523:FKS917569 FUO917523:FUO917569 GEK917523:GEK917569 GOG917523:GOG917569 GYC917523:GYC917569 HHY917523:HHY917569 HRU917523:HRU917569 IBQ917523:IBQ917569 ILM917523:ILM917569 IVI917523:IVI917569 JFE917523:JFE917569 JPA917523:JPA917569 JYW917523:JYW917569 KIS917523:KIS917569 KSO917523:KSO917569 LCK917523:LCK917569 LMG917523:LMG917569 LWC917523:LWC917569 MFY917523:MFY917569 MPU917523:MPU917569 MZQ917523:MZQ917569 NJM917523:NJM917569 NTI917523:NTI917569 ODE917523:ODE917569 ONA917523:ONA917569 OWW917523:OWW917569 PGS917523:PGS917569 PQO917523:PQO917569 QAK917523:QAK917569 QKG917523:QKG917569 QUC917523:QUC917569 RDY917523:RDY917569 RNU917523:RNU917569 RXQ917523:RXQ917569 SHM917523:SHM917569 SRI917523:SRI917569 TBE917523:TBE917569 TLA917523:TLA917569 TUW917523:TUW917569 UES917523:UES917569 UOO917523:UOO917569 UYK917523:UYK917569 VIG917523:VIG917569 VSC917523:VSC917569 WBY917523:WBY917569 WLU917523:WLU917569 WVQ917523:WVQ917569 Q983059:Q983105 JE983059:JE983105 TA983059:TA983105 ACW983059:ACW983105 AMS983059:AMS983105 AWO983059:AWO983105 BGK983059:BGK983105 BQG983059:BQG983105 CAC983059:CAC983105 CJY983059:CJY983105 CTU983059:CTU983105 DDQ983059:DDQ983105 DNM983059:DNM983105 DXI983059:DXI983105 EHE983059:EHE983105 ERA983059:ERA983105 FAW983059:FAW983105 FKS983059:FKS983105 FUO983059:FUO983105 GEK983059:GEK983105 GOG983059:GOG983105 GYC983059:GYC983105 HHY983059:HHY983105 HRU983059:HRU983105 IBQ983059:IBQ983105 ILM983059:ILM983105 IVI983059:IVI983105 JFE983059:JFE983105 JPA983059:JPA983105 JYW983059:JYW983105 KIS983059:KIS983105 KSO983059:KSO983105 LCK983059:LCK983105 LMG983059:LMG983105 LWC983059:LWC983105 MFY983059:MFY983105 MPU983059:MPU983105 MZQ983059:MZQ983105 NJM983059:NJM983105 NTI983059:NTI983105 ODE983059:ODE983105 ONA983059:ONA983105 OWW983059:OWW983105 PGS983059:PGS983105 PQO983059:PQO983105 QAK983059:QAK983105 QKG983059:QKG983105 QUC983059:QUC983105 RDY983059:RDY983105 RNU983059:RNU983105 RXQ983059:RXQ983105 SHM983059:SHM983105 SRI983059:SRI983105 TBE983059:TBE983105 TLA983059:TLA983105 TUW983059:TUW983105 UES983059:UES983105 UOO983059:UOO983105 UYK983059:UYK983105 VIG983059:VIG983105 VSC983059:VSC983105 WBY983059:WBY983105 WLU983059:WLU983105 WVQ983059:WVQ983105"/>
  </dataValidations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5"/>
  <sheetViews>
    <sheetView view="pageBreakPreview" zoomScaleNormal="100" zoomScaleSheetLayoutView="100" workbookViewId="0">
      <selection activeCell="B1" sqref="B1"/>
    </sheetView>
  </sheetViews>
  <sheetFormatPr defaultRowHeight="13.5"/>
  <cols>
    <col min="1" max="1" width="1" style="35" customWidth="1"/>
    <col min="2" max="6" width="10.625" style="35" customWidth="1"/>
    <col min="7" max="9" width="7.625" style="35" customWidth="1"/>
    <col min="10" max="22" width="1.625" style="35" customWidth="1"/>
    <col min="23" max="16384" width="9" style="35"/>
  </cols>
  <sheetData>
    <row r="1" spans="2:22" ht="10.5" customHeight="1">
      <c r="K1" s="165">
        <f>270+1</f>
        <v>271</v>
      </c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</row>
    <row r="2" spans="2:22" ht="10.5" customHeight="1"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</row>
    <row r="3" spans="2:22" ht="10.5" customHeight="1"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4" spans="2:22" ht="10.5" customHeight="1"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</row>
    <row r="5" spans="2:22" ht="18" customHeight="1">
      <c r="B5" s="191" t="s">
        <v>130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</row>
    <row r="6" spans="2:22" ht="12.75" customHeight="1">
      <c r="B6" s="37"/>
      <c r="C6" s="37"/>
      <c r="D6" s="52"/>
      <c r="E6" s="52"/>
      <c r="F6" s="52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</row>
    <row r="7" spans="2:22" ht="13.5" customHeight="1">
      <c r="D7" s="38"/>
      <c r="E7" s="38"/>
      <c r="F7" s="38"/>
      <c r="J7" s="39"/>
    </row>
    <row r="8" spans="2:22" ht="13.5" customHeight="1">
      <c r="B8" s="188" t="s">
        <v>106</v>
      </c>
      <c r="C8" s="157"/>
      <c r="D8" s="100" t="s">
        <v>105</v>
      </c>
      <c r="E8" s="100" t="s">
        <v>104</v>
      </c>
      <c r="F8" s="100" t="s">
        <v>103</v>
      </c>
      <c r="G8" s="157" t="s">
        <v>102</v>
      </c>
      <c r="H8" s="188"/>
      <c r="I8" s="157"/>
      <c r="J8" s="41"/>
    </row>
    <row r="9" spans="2:22" ht="13.5" customHeight="1">
      <c r="B9" s="188" t="s">
        <v>141</v>
      </c>
      <c r="C9" s="157"/>
      <c r="D9" s="100" t="s">
        <v>101</v>
      </c>
      <c r="E9" s="100" t="s">
        <v>100</v>
      </c>
      <c r="F9" s="100" t="s">
        <v>99</v>
      </c>
      <c r="G9" s="157" t="s">
        <v>136</v>
      </c>
      <c r="H9" s="188"/>
      <c r="I9" s="157"/>
      <c r="J9" s="41"/>
    </row>
    <row r="10" spans="2:22" ht="13.5" customHeight="1">
      <c r="B10" s="52"/>
      <c r="C10" s="52"/>
      <c r="D10" s="40"/>
      <c r="E10" s="100" t="s">
        <v>98</v>
      </c>
      <c r="F10" s="100" t="s">
        <v>97</v>
      </c>
      <c r="G10" s="52"/>
      <c r="H10" s="52"/>
      <c r="I10" s="52"/>
      <c r="J10" s="41"/>
    </row>
    <row r="11" spans="2:22" ht="13.5" customHeight="1">
      <c r="B11" s="46"/>
      <c r="C11" s="58"/>
      <c r="D11" s="40"/>
      <c r="E11" s="40"/>
      <c r="F11" s="40"/>
      <c r="G11" s="53"/>
      <c r="H11" s="53"/>
      <c r="I11" s="58"/>
      <c r="J11" s="41"/>
      <c r="K11" s="164" t="s">
        <v>37</v>
      </c>
      <c r="L11" s="164"/>
      <c r="M11" s="164"/>
      <c r="N11" s="164"/>
      <c r="O11" s="164"/>
      <c r="P11" s="164"/>
      <c r="Q11" s="164"/>
      <c r="R11" s="164"/>
      <c r="S11" s="164"/>
      <c r="T11" s="164"/>
    </row>
    <row r="12" spans="2:22" ht="13.5" customHeight="1">
      <c r="B12" s="48"/>
      <c r="C12" s="41"/>
      <c r="D12" s="100" t="s">
        <v>137</v>
      </c>
      <c r="E12" s="100" t="s">
        <v>137</v>
      </c>
      <c r="F12" s="100" t="s">
        <v>137</v>
      </c>
      <c r="G12" s="40"/>
      <c r="H12" s="199" t="s">
        <v>96</v>
      </c>
      <c r="I12" s="200" t="s">
        <v>95</v>
      </c>
      <c r="J12" s="41"/>
    </row>
    <row r="13" spans="2:22" ht="13.5" customHeight="1">
      <c r="B13" s="104" t="s">
        <v>94</v>
      </c>
      <c r="C13" s="97" t="s">
        <v>93</v>
      </c>
      <c r="D13" s="105" t="s">
        <v>92</v>
      </c>
      <c r="E13" s="105" t="s">
        <v>92</v>
      </c>
      <c r="F13" s="105" t="s">
        <v>92</v>
      </c>
      <c r="G13" s="100" t="s">
        <v>91</v>
      </c>
      <c r="H13" s="163"/>
      <c r="I13" s="156"/>
      <c r="J13" s="41"/>
    </row>
    <row r="14" spans="2:22" ht="13.5" customHeight="1">
      <c r="B14" s="48"/>
      <c r="C14" s="41"/>
      <c r="D14" s="100" t="s">
        <v>33</v>
      </c>
      <c r="E14" s="100" t="s">
        <v>33</v>
      </c>
      <c r="F14" s="100" t="s">
        <v>33</v>
      </c>
      <c r="G14" s="40"/>
      <c r="H14" s="163"/>
      <c r="I14" s="156"/>
      <c r="J14" s="41"/>
    </row>
    <row r="15" spans="2:22" ht="13.5" customHeight="1">
      <c r="B15" s="43"/>
      <c r="C15" s="45"/>
      <c r="D15" s="44"/>
      <c r="E15" s="44"/>
      <c r="F15" s="44"/>
      <c r="G15" s="44"/>
      <c r="H15" s="44"/>
      <c r="I15" s="45"/>
      <c r="J15" s="45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2:22" ht="12" customHeight="1">
      <c r="J16" s="41"/>
      <c r="K16" s="52"/>
      <c r="L16" s="52"/>
      <c r="M16" s="52"/>
      <c r="N16" s="52"/>
      <c r="O16" s="52"/>
      <c r="P16" s="52"/>
      <c r="Q16" s="52"/>
      <c r="R16" s="52"/>
      <c r="S16" s="52"/>
      <c r="T16" s="52"/>
    </row>
    <row r="17" spans="2:20" ht="12" customHeight="1">
      <c r="B17" s="49"/>
      <c r="C17" s="49"/>
      <c r="D17" s="49"/>
      <c r="E17" s="49"/>
      <c r="F17" s="49"/>
      <c r="G17" s="49"/>
      <c r="H17" s="49"/>
      <c r="I17" s="49"/>
      <c r="J17" s="41"/>
      <c r="K17" s="52"/>
      <c r="L17" s="52"/>
      <c r="M17" s="52"/>
      <c r="N17" s="52"/>
      <c r="O17" s="52"/>
      <c r="P17" s="52"/>
      <c r="Q17" s="52"/>
      <c r="R17" s="52"/>
      <c r="S17" s="52"/>
      <c r="T17" s="52"/>
    </row>
    <row r="18" spans="2:20" ht="12" customHeight="1">
      <c r="B18" s="49">
        <f>SUM(B21,B23,B25,B27,B29,B31,B33,B35,B37,B39,B41,B43,B45,B47,B49,B51,B53,B55,B57,B59,B61,B63,B65)</f>
        <v>381</v>
      </c>
      <c r="C18" s="49">
        <f>SUM(C21,C23,C25,C27,C29,C31,C33,C35,C37,C39,C41,C43,C45,C47,C49,C51,C53,C55,C57,C59,C61,C63,C65)</f>
        <v>135879</v>
      </c>
      <c r="D18" s="125">
        <v>1649098</v>
      </c>
      <c r="E18" s="126">
        <v>1974758</v>
      </c>
      <c r="F18" s="125">
        <v>2080959</v>
      </c>
      <c r="G18" s="49">
        <v>420</v>
      </c>
      <c r="H18" s="49">
        <v>9691</v>
      </c>
      <c r="I18" s="49">
        <v>8315</v>
      </c>
      <c r="J18" s="41"/>
      <c r="K18" s="198" t="s">
        <v>29</v>
      </c>
      <c r="L18" s="198"/>
      <c r="M18" s="198"/>
      <c r="N18" s="198"/>
      <c r="O18" s="198"/>
      <c r="P18" s="198"/>
      <c r="Q18" s="198"/>
      <c r="R18" s="198"/>
      <c r="S18" s="198"/>
      <c r="T18" s="198"/>
    </row>
    <row r="19" spans="2:20" ht="12" customHeight="1">
      <c r="B19" s="49"/>
      <c r="C19" s="49"/>
      <c r="D19" s="125"/>
      <c r="E19" s="127"/>
      <c r="F19" s="125"/>
      <c r="G19" s="49"/>
      <c r="H19" s="49"/>
      <c r="I19" s="49"/>
      <c r="J19" s="41"/>
      <c r="K19" s="52"/>
      <c r="L19" s="52"/>
      <c r="M19" s="52"/>
      <c r="N19" s="52"/>
      <c r="O19" s="52"/>
      <c r="P19" s="52"/>
      <c r="Q19" s="52"/>
      <c r="R19" s="52"/>
      <c r="S19" s="52"/>
      <c r="T19" s="52"/>
    </row>
    <row r="20" spans="2:20" ht="12" customHeight="1">
      <c r="B20" s="49"/>
      <c r="C20" s="49"/>
      <c r="D20" s="119"/>
      <c r="E20" s="119"/>
      <c r="F20" s="119"/>
      <c r="G20" s="49"/>
      <c r="H20" s="49"/>
      <c r="I20" s="49"/>
      <c r="J20" s="41"/>
      <c r="K20" s="52"/>
      <c r="L20" s="52"/>
      <c r="M20" s="52"/>
      <c r="N20" s="52"/>
      <c r="O20" s="52"/>
      <c r="P20" s="52"/>
      <c r="Q20" s="52"/>
      <c r="R20" s="52"/>
      <c r="S20" s="52"/>
      <c r="T20" s="52"/>
    </row>
    <row r="21" spans="2:20" ht="12" customHeight="1">
      <c r="B21" s="50">
        <v>3</v>
      </c>
      <c r="C21" s="50">
        <v>1072</v>
      </c>
      <c r="D21" s="119">
        <v>8169</v>
      </c>
      <c r="E21" s="128">
        <v>10740</v>
      </c>
      <c r="F21" s="119">
        <v>15920</v>
      </c>
      <c r="G21" s="50">
        <v>15</v>
      </c>
      <c r="H21" s="50">
        <v>452</v>
      </c>
      <c r="I21" s="50">
        <v>354</v>
      </c>
      <c r="J21" s="41"/>
      <c r="K21" s="196" t="s">
        <v>28</v>
      </c>
      <c r="L21" s="196"/>
      <c r="M21" s="196"/>
      <c r="N21" s="196"/>
      <c r="O21" s="196"/>
      <c r="P21" s="196"/>
      <c r="Q21" s="196"/>
      <c r="R21" s="196"/>
      <c r="S21" s="196"/>
      <c r="T21" s="196"/>
    </row>
    <row r="22" spans="2:20" ht="12" customHeight="1">
      <c r="B22" s="49"/>
      <c r="C22" s="49"/>
      <c r="D22" s="119"/>
      <c r="E22" s="119"/>
      <c r="F22" s="119"/>
      <c r="G22" s="49"/>
      <c r="H22" s="49"/>
      <c r="I22" s="50"/>
      <c r="J22" s="41"/>
      <c r="K22" s="52"/>
      <c r="L22" s="52"/>
      <c r="M22" s="52"/>
      <c r="N22" s="52"/>
      <c r="O22" s="52"/>
      <c r="P22" s="52"/>
      <c r="Q22" s="52"/>
      <c r="R22" s="52"/>
      <c r="S22" s="52"/>
      <c r="T22" s="52"/>
    </row>
    <row r="23" spans="2:20" ht="12" customHeight="1">
      <c r="B23" s="50">
        <v>4</v>
      </c>
      <c r="C23" s="50">
        <v>1281</v>
      </c>
      <c r="D23" s="119">
        <v>21966</v>
      </c>
      <c r="E23" s="128">
        <v>22952</v>
      </c>
      <c r="F23" s="119">
        <v>30720</v>
      </c>
      <c r="G23" s="50">
        <v>4</v>
      </c>
      <c r="H23" s="50">
        <v>465</v>
      </c>
      <c r="I23" s="50">
        <v>438</v>
      </c>
      <c r="J23" s="41"/>
      <c r="K23" s="196" t="s">
        <v>27</v>
      </c>
      <c r="L23" s="196"/>
      <c r="M23" s="196"/>
      <c r="N23" s="196"/>
      <c r="O23" s="196"/>
      <c r="P23" s="196"/>
      <c r="Q23" s="196"/>
      <c r="R23" s="196"/>
      <c r="S23" s="196"/>
      <c r="T23" s="196"/>
    </row>
    <row r="24" spans="2:20" ht="12" customHeight="1">
      <c r="B24" s="50"/>
      <c r="C24" s="50"/>
      <c r="D24" s="119"/>
      <c r="E24" s="119"/>
      <c r="F24" s="119"/>
      <c r="G24" s="50"/>
      <c r="H24" s="50"/>
      <c r="I24" s="50"/>
      <c r="J24" s="41"/>
      <c r="K24" s="52"/>
      <c r="L24" s="52"/>
      <c r="M24" s="52"/>
      <c r="N24" s="52"/>
      <c r="O24" s="52"/>
      <c r="P24" s="52"/>
      <c r="Q24" s="52"/>
      <c r="R24" s="52"/>
      <c r="S24" s="52"/>
      <c r="T24" s="52"/>
    </row>
    <row r="25" spans="2:20" ht="12" customHeight="1">
      <c r="B25" s="50">
        <v>10</v>
      </c>
      <c r="C25" s="50">
        <v>1847</v>
      </c>
      <c r="D25" s="119">
        <v>44707</v>
      </c>
      <c r="E25" s="128">
        <v>42451</v>
      </c>
      <c r="F25" s="119">
        <v>58427</v>
      </c>
      <c r="G25" s="50">
        <v>15</v>
      </c>
      <c r="H25" s="50">
        <v>678</v>
      </c>
      <c r="I25" s="50">
        <v>591</v>
      </c>
      <c r="J25" s="41"/>
      <c r="K25" s="196" t="s">
        <v>26</v>
      </c>
      <c r="L25" s="196"/>
      <c r="M25" s="196"/>
      <c r="N25" s="196"/>
      <c r="O25" s="196"/>
      <c r="P25" s="196"/>
      <c r="Q25" s="196"/>
      <c r="R25" s="196"/>
      <c r="S25" s="196"/>
      <c r="T25" s="196"/>
    </row>
    <row r="26" spans="2:20" ht="12" customHeight="1">
      <c r="B26" s="50"/>
      <c r="C26" s="50"/>
      <c r="D26" s="119"/>
      <c r="E26" s="119"/>
      <c r="F26" s="119"/>
      <c r="G26" s="50"/>
      <c r="H26" s="50"/>
      <c r="I26" s="50"/>
      <c r="J26" s="41"/>
      <c r="K26" s="52"/>
      <c r="L26" s="52"/>
      <c r="M26" s="52"/>
      <c r="N26" s="52"/>
      <c r="O26" s="52"/>
      <c r="P26" s="52"/>
      <c r="Q26" s="52"/>
      <c r="R26" s="52"/>
      <c r="S26" s="52"/>
      <c r="T26" s="52"/>
    </row>
    <row r="27" spans="2:20" ht="12" customHeight="1">
      <c r="B27" s="50">
        <v>10</v>
      </c>
      <c r="C27" s="50">
        <v>2778</v>
      </c>
      <c r="D27" s="119">
        <v>79023</v>
      </c>
      <c r="E27" s="128">
        <v>66874</v>
      </c>
      <c r="F27" s="119">
        <v>77784</v>
      </c>
      <c r="G27" s="50">
        <v>16</v>
      </c>
      <c r="H27" s="50">
        <v>582</v>
      </c>
      <c r="I27" s="50">
        <v>430</v>
      </c>
      <c r="J27" s="41"/>
      <c r="K27" s="196" t="s">
        <v>25</v>
      </c>
      <c r="L27" s="196"/>
      <c r="M27" s="196"/>
      <c r="N27" s="196"/>
      <c r="O27" s="196"/>
      <c r="P27" s="196"/>
      <c r="Q27" s="196"/>
      <c r="R27" s="196"/>
      <c r="S27" s="196"/>
      <c r="T27" s="196"/>
    </row>
    <row r="28" spans="2:20" ht="12" customHeight="1">
      <c r="B28" s="50"/>
      <c r="C28" s="50"/>
      <c r="D28" s="119"/>
      <c r="E28" s="119"/>
      <c r="F28" s="119"/>
      <c r="G28" s="50"/>
      <c r="H28" s="50"/>
      <c r="I28" s="50"/>
      <c r="J28" s="41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2:20" ht="12" customHeight="1">
      <c r="B29" s="50">
        <v>10</v>
      </c>
      <c r="C29" s="50">
        <v>2019</v>
      </c>
      <c r="D29" s="119">
        <v>33596</v>
      </c>
      <c r="E29" s="128">
        <v>42030</v>
      </c>
      <c r="F29" s="119">
        <v>48325</v>
      </c>
      <c r="G29" s="50">
        <v>11</v>
      </c>
      <c r="H29" s="50">
        <v>255</v>
      </c>
      <c r="I29" s="50">
        <v>241</v>
      </c>
      <c r="J29" s="41"/>
      <c r="K29" s="196" t="s">
        <v>24</v>
      </c>
      <c r="L29" s="196"/>
      <c r="M29" s="196"/>
      <c r="N29" s="196"/>
      <c r="O29" s="196"/>
      <c r="P29" s="196"/>
      <c r="Q29" s="196"/>
      <c r="R29" s="196"/>
      <c r="S29" s="196"/>
      <c r="T29" s="196"/>
    </row>
    <row r="30" spans="2:20" ht="12" customHeight="1">
      <c r="B30" s="50"/>
      <c r="C30" s="50"/>
      <c r="D30" s="119"/>
      <c r="E30" s="119"/>
      <c r="F30" s="119"/>
      <c r="G30" s="50"/>
      <c r="H30" s="50"/>
      <c r="I30" s="50"/>
      <c r="J30" s="41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2:20" ht="12" customHeight="1">
      <c r="B31" s="50">
        <v>7</v>
      </c>
      <c r="C31" s="50">
        <v>2319</v>
      </c>
      <c r="D31" s="119">
        <v>40231</v>
      </c>
      <c r="E31" s="128">
        <v>45896</v>
      </c>
      <c r="F31" s="119">
        <v>42827</v>
      </c>
      <c r="G31" s="50">
        <v>8</v>
      </c>
      <c r="H31" s="50">
        <v>230</v>
      </c>
      <c r="I31" s="50">
        <v>236</v>
      </c>
      <c r="J31" s="41"/>
      <c r="K31" s="196" t="s">
        <v>23</v>
      </c>
      <c r="L31" s="196"/>
      <c r="M31" s="196"/>
      <c r="N31" s="196"/>
      <c r="O31" s="196"/>
      <c r="P31" s="196"/>
      <c r="Q31" s="196"/>
      <c r="R31" s="196"/>
      <c r="S31" s="196"/>
      <c r="T31" s="196"/>
    </row>
    <row r="32" spans="2:20" ht="12" customHeight="1">
      <c r="B32" s="50"/>
      <c r="C32" s="50"/>
      <c r="D32" s="119"/>
      <c r="E32" s="119"/>
      <c r="F32" s="119"/>
      <c r="G32" s="50"/>
      <c r="H32" s="50"/>
      <c r="I32" s="50"/>
      <c r="J32" s="41"/>
      <c r="K32" s="52"/>
      <c r="L32" s="52"/>
      <c r="M32" s="52"/>
      <c r="N32" s="52"/>
      <c r="O32" s="52"/>
      <c r="P32" s="52"/>
      <c r="Q32" s="52"/>
      <c r="R32" s="52"/>
      <c r="S32" s="52"/>
      <c r="T32" s="52"/>
    </row>
    <row r="33" spans="2:20" ht="12" customHeight="1">
      <c r="B33" s="50">
        <v>10</v>
      </c>
      <c r="C33" s="50">
        <v>4030</v>
      </c>
      <c r="D33" s="119">
        <v>46895</v>
      </c>
      <c r="E33" s="128">
        <v>59332</v>
      </c>
      <c r="F33" s="119">
        <v>53905</v>
      </c>
      <c r="G33" s="50">
        <v>14</v>
      </c>
      <c r="H33" s="50">
        <v>216</v>
      </c>
      <c r="I33" s="50">
        <v>190</v>
      </c>
      <c r="J33" s="41"/>
      <c r="K33" s="196" t="s">
        <v>22</v>
      </c>
      <c r="L33" s="196"/>
      <c r="M33" s="196"/>
      <c r="N33" s="196"/>
      <c r="O33" s="196"/>
      <c r="P33" s="196"/>
      <c r="Q33" s="196"/>
      <c r="R33" s="196"/>
      <c r="S33" s="196"/>
      <c r="T33" s="196"/>
    </row>
    <row r="34" spans="2:20" ht="12" customHeight="1">
      <c r="B34" s="50"/>
      <c r="C34" s="50"/>
      <c r="D34" s="119"/>
      <c r="E34" s="119"/>
      <c r="F34" s="119"/>
      <c r="G34" s="50"/>
      <c r="H34" s="50"/>
      <c r="I34" s="50"/>
      <c r="J34" s="41"/>
      <c r="K34" s="52"/>
      <c r="L34" s="52"/>
      <c r="M34" s="52"/>
      <c r="N34" s="52"/>
      <c r="O34" s="52"/>
      <c r="P34" s="52"/>
      <c r="Q34" s="52"/>
      <c r="R34" s="52"/>
      <c r="S34" s="52"/>
      <c r="T34" s="52"/>
    </row>
    <row r="35" spans="2:20" ht="12" customHeight="1">
      <c r="B35" s="50">
        <v>23</v>
      </c>
      <c r="C35" s="50">
        <v>7706</v>
      </c>
      <c r="D35" s="119">
        <v>80099</v>
      </c>
      <c r="E35" s="128">
        <v>105455</v>
      </c>
      <c r="F35" s="119">
        <v>100821</v>
      </c>
      <c r="G35" s="50">
        <v>17</v>
      </c>
      <c r="H35" s="50">
        <v>378</v>
      </c>
      <c r="I35" s="50">
        <v>295</v>
      </c>
      <c r="J35" s="41"/>
      <c r="K35" s="196" t="s">
        <v>21</v>
      </c>
      <c r="L35" s="196"/>
      <c r="M35" s="196"/>
      <c r="N35" s="196"/>
      <c r="O35" s="196"/>
      <c r="P35" s="196"/>
      <c r="Q35" s="196"/>
      <c r="R35" s="196"/>
      <c r="S35" s="196"/>
      <c r="T35" s="196"/>
    </row>
    <row r="36" spans="2:20" ht="12" customHeight="1">
      <c r="B36" s="50"/>
      <c r="C36" s="50"/>
      <c r="D36" s="119"/>
      <c r="E36" s="119"/>
      <c r="F36" s="119"/>
      <c r="G36" s="50"/>
      <c r="H36" s="50"/>
      <c r="I36" s="50"/>
      <c r="J36" s="41"/>
      <c r="K36" s="52"/>
      <c r="L36" s="52"/>
      <c r="M36" s="52"/>
      <c r="N36" s="52"/>
      <c r="O36" s="52"/>
      <c r="P36" s="52"/>
      <c r="Q36" s="52"/>
      <c r="R36" s="52"/>
      <c r="S36" s="52"/>
      <c r="T36" s="52"/>
    </row>
    <row r="37" spans="2:20" ht="12" customHeight="1">
      <c r="B37" s="50">
        <v>15</v>
      </c>
      <c r="C37" s="50">
        <v>4808</v>
      </c>
      <c r="D37" s="119">
        <v>63224</v>
      </c>
      <c r="E37" s="128">
        <v>79435</v>
      </c>
      <c r="F37" s="119">
        <v>75015</v>
      </c>
      <c r="G37" s="50">
        <v>13</v>
      </c>
      <c r="H37" s="50">
        <v>426</v>
      </c>
      <c r="I37" s="50">
        <v>339</v>
      </c>
      <c r="J37" s="41"/>
      <c r="K37" s="196" t="s">
        <v>20</v>
      </c>
      <c r="L37" s="196"/>
      <c r="M37" s="196"/>
      <c r="N37" s="196"/>
      <c r="O37" s="196"/>
      <c r="P37" s="196"/>
      <c r="Q37" s="196"/>
      <c r="R37" s="196"/>
      <c r="S37" s="196"/>
      <c r="T37" s="196"/>
    </row>
    <row r="38" spans="2:20" ht="12" customHeight="1">
      <c r="B38" s="50"/>
      <c r="C38" s="50"/>
      <c r="D38" s="119"/>
      <c r="E38" s="119"/>
      <c r="F38" s="119"/>
      <c r="G38" s="50"/>
      <c r="H38" s="50"/>
      <c r="I38" s="50"/>
      <c r="J38" s="41"/>
      <c r="K38" s="52"/>
      <c r="L38" s="52"/>
      <c r="M38" s="52"/>
      <c r="N38" s="52"/>
      <c r="O38" s="52"/>
      <c r="P38" s="52"/>
      <c r="Q38" s="52"/>
      <c r="R38" s="52"/>
      <c r="S38" s="52"/>
      <c r="T38" s="52"/>
    </row>
    <row r="39" spans="2:20" ht="12" customHeight="1">
      <c r="B39" s="50">
        <v>9</v>
      </c>
      <c r="C39" s="50">
        <v>2705</v>
      </c>
      <c r="D39" s="119">
        <v>48981</v>
      </c>
      <c r="E39" s="128">
        <v>54576</v>
      </c>
      <c r="F39" s="119">
        <v>64531</v>
      </c>
      <c r="G39" s="50">
        <v>9</v>
      </c>
      <c r="H39" s="50">
        <v>310</v>
      </c>
      <c r="I39" s="50">
        <v>282</v>
      </c>
      <c r="J39" s="41"/>
      <c r="K39" s="196" t="s">
        <v>19</v>
      </c>
      <c r="L39" s="196"/>
      <c r="M39" s="196"/>
      <c r="N39" s="196"/>
      <c r="O39" s="196"/>
      <c r="P39" s="196"/>
      <c r="Q39" s="196"/>
      <c r="R39" s="196"/>
      <c r="S39" s="196"/>
      <c r="T39" s="196"/>
    </row>
    <row r="40" spans="2:20" ht="12" customHeight="1">
      <c r="B40" s="50"/>
      <c r="C40" s="50"/>
      <c r="D40" s="119"/>
      <c r="E40" s="119"/>
      <c r="F40" s="119"/>
      <c r="G40" s="50"/>
      <c r="H40" s="50"/>
      <c r="I40" s="50"/>
      <c r="J40" s="41"/>
      <c r="K40" s="52"/>
      <c r="L40" s="52"/>
      <c r="M40" s="52"/>
      <c r="N40" s="52"/>
      <c r="O40" s="52"/>
      <c r="P40" s="52"/>
      <c r="Q40" s="52"/>
      <c r="R40" s="52"/>
      <c r="S40" s="52"/>
      <c r="T40" s="52"/>
    </row>
    <row r="41" spans="2:20" ht="12" customHeight="1">
      <c r="B41" s="50">
        <v>28</v>
      </c>
      <c r="C41" s="50">
        <v>10958</v>
      </c>
      <c r="D41" s="119">
        <v>115075</v>
      </c>
      <c r="E41" s="129">
        <v>159588</v>
      </c>
      <c r="F41" s="119">
        <v>146585</v>
      </c>
      <c r="G41" s="50">
        <v>28</v>
      </c>
      <c r="H41" s="50">
        <v>576</v>
      </c>
      <c r="I41" s="50">
        <v>555</v>
      </c>
      <c r="J41" s="41"/>
      <c r="K41" s="196" t="s">
        <v>18</v>
      </c>
      <c r="L41" s="196"/>
      <c r="M41" s="196"/>
      <c r="N41" s="196"/>
      <c r="O41" s="196"/>
      <c r="P41" s="196"/>
      <c r="Q41" s="196"/>
      <c r="R41" s="196"/>
      <c r="S41" s="196"/>
      <c r="T41" s="196"/>
    </row>
    <row r="42" spans="2:20" ht="12" customHeight="1">
      <c r="B42" s="50"/>
      <c r="C42" s="50"/>
      <c r="D42" s="119"/>
      <c r="E42" s="119"/>
      <c r="F42" s="119"/>
      <c r="G42" s="50"/>
      <c r="H42" s="50"/>
      <c r="I42" s="50"/>
      <c r="J42" s="41"/>
      <c r="K42" s="52"/>
      <c r="L42" s="52"/>
      <c r="M42" s="52"/>
      <c r="N42" s="52"/>
      <c r="O42" s="52"/>
      <c r="P42" s="52"/>
      <c r="Q42" s="52"/>
      <c r="R42" s="52"/>
      <c r="S42" s="52"/>
      <c r="T42" s="52"/>
    </row>
    <row r="43" spans="2:20" ht="12" customHeight="1">
      <c r="B43" s="50">
        <v>29</v>
      </c>
      <c r="C43" s="50">
        <v>10450</v>
      </c>
      <c r="D43" s="119">
        <v>149550</v>
      </c>
      <c r="E43" s="129">
        <v>176439</v>
      </c>
      <c r="F43" s="119">
        <v>217253</v>
      </c>
      <c r="G43" s="50">
        <v>25</v>
      </c>
      <c r="H43" s="50">
        <v>840</v>
      </c>
      <c r="I43" s="50">
        <v>754</v>
      </c>
      <c r="J43" s="41"/>
      <c r="K43" s="196" t="s">
        <v>17</v>
      </c>
      <c r="L43" s="196"/>
      <c r="M43" s="196"/>
      <c r="N43" s="196"/>
      <c r="O43" s="196"/>
      <c r="P43" s="196"/>
      <c r="Q43" s="196"/>
      <c r="R43" s="196"/>
      <c r="S43" s="196"/>
      <c r="T43" s="196"/>
    </row>
    <row r="44" spans="2:20" ht="12" customHeight="1">
      <c r="B44" s="50"/>
      <c r="C44" s="50"/>
      <c r="D44" s="119"/>
      <c r="E44" s="119"/>
      <c r="F44" s="119"/>
      <c r="G44" s="50"/>
      <c r="H44" s="50"/>
      <c r="I44" s="50"/>
      <c r="J44" s="41"/>
      <c r="K44" s="52"/>
      <c r="L44" s="52"/>
      <c r="M44" s="52"/>
      <c r="N44" s="52"/>
      <c r="O44" s="52"/>
      <c r="P44" s="52"/>
      <c r="Q44" s="52"/>
      <c r="R44" s="52"/>
      <c r="S44" s="52"/>
      <c r="T44" s="52"/>
    </row>
    <row r="45" spans="2:20" ht="12" customHeight="1">
      <c r="B45" s="50">
        <v>8</v>
      </c>
      <c r="C45" s="50">
        <v>1640</v>
      </c>
      <c r="D45" s="119">
        <v>47003</v>
      </c>
      <c r="E45" s="128">
        <v>42364</v>
      </c>
      <c r="F45" s="119">
        <v>56028</v>
      </c>
      <c r="G45" s="50">
        <v>16</v>
      </c>
      <c r="H45" s="50">
        <v>510</v>
      </c>
      <c r="I45" s="50">
        <v>417</v>
      </c>
      <c r="J45" s="41"/>
      <c r="K45" s="196" t="s">
        <v>16</v>
      </c>
      <c r="L45" s="196"/>
      <c r="M45" s="196"/>
      <c r="N45" s="196"/>
      <c r="O45" s="196"/>
      <c r="P45" s="196"/>
      <c r="Q45" s="196"/>
      <c r="R45" s="196"/>
      <c r="S45" s="196"/>
      <c r="T45" s="196"/>
    </row>
    <row r="46" spans="2:20" ht="12" customHeight="1">
      <c r="B46" s="50"/>
      <c r="C46" s="50"/>
      <c r="D46" s="119"/>
      <c r="E46" s="119"/>
      <c r="F46" s="119"/>
      <c r="G46" s="50"/>
      <c r="H46" s="50"/>
      <c r="I46" s="50"/>
      <c r="J46" s="41"/>
      <c r="K46" s="52"/>
      <c r="L46" s="52"/>
      <c r="M46" s="52"/>
      <c r="N46" s="52"/>
      <c r="O46" s="52"/>
      <c r="P46" s="59"/>
      <c r="Q46" s="52"/>
      <c r="R46" s="52"/>
      <c r="S46" s="52"/>
      <c r="T46" s="52"/>
    </row>
    <row r="47" spans="2:20" ht="12" customHeight="1">
      <c r="B47" s="50">
        <v>11</v>
      </c>
      <c r="C47" s="50">
        <v>3143</v>
      </c>
      <c r="D47" s="119">
        <v>67120</v>
      </c>
      <c r="E47" s="128">
        <v>66892</v>
      </c>
      <c r="F47" s="119">
        <v>77155</v>
      </c>
      <c r="G47" s="50">
        <v>10</v>
      </c>
      <c r="H47" s="50">
        <v>330</v>
      </c>
      <c r="I47" s="50">
        <v>251</v>
      </c>
      <c r="J47" s="41"/>
      <c r="K47" s="196" t="s">
        <v>15</v>
      </c>
      <c r="L47" s="196"/>
      <c r="M47" s="196"/>
      <c r="N47" s="196"/>
      <c r="O47" s="196"/>
      <c r="P47" s="196"/>
      <c r="Q47" s="196"/>
      <c r="R47" s="196"/>
      <c r="S47" s="196"/>
      <c r="T47" s="196"/>
    </row>
    <row r="48" spans="2:20" ht="12" customHeight="1">
      <c r="B48" s="50"/>
      <c r="C48" s="50"/>
      <c r="D48" s="119"/>
      <c r="E48" s="119"/>
      <c r="F48" s="119"/>
      <c r="G48" s="50"/>
      <c r="H48" s="50"/>
      <c r="I48" s="50"/>
      <c r="J48" s="41"/>
      <c r="K48" s="52"/>
      <c r="L48" s="52"/>
      <c r="M48" s="52"/>
      <c r="N48" s="52"/>
      <c r="O48" s="52"/>
      <c r="P48" s="52"/>
      <c r="Q48" s="52"/>
      <c r="R48" s="52"/>
      <c r="S48" s="52"/>
      <c r="T48" s="52"/>
    </row>
    <row r="49" spans="2:20" ht="12" customHeight="1">
      <c r="B49" s="50">
        <v>23</v>
      </c>
      <c r="C49" s="50">
        <v>6423</v>
      </c>
      <c r="D49" s="119">
        <v>102093</v>
      </c>
      <c r="E49" s="128">
        <v>116275</v>
      </c>
      <c r="F49" s="119">
        <v>131256</v>
      </c>
      <c r="G49" s="50">
        <v>17</v>
      </c>
      <c r="H49" s="50">
        <v>499</v>
      </c>
      <c r="I49" s="50">
        <v>427</v>
      </c>
      <c r="J49" s="41"/>
      <c r="K49" s="196" t="s">
        <v>14</v>
      </c>
      <c r="L49" s="196"/>
      <c r="M49" s="196"/>
      <c r="N49" s="196"/>
      <c r="O49" s="196"/>
      <c r="P49" s="196"/>
      <c r="Q49" s="196"/>
      <c r="R49" s="196"/>
      <c r="S49" s="196"/>
      <c r="T49" s="196"/>
    </row>
    <row r="50" spans="2:20" ht="12" customHeight="1">
      <c r="B50" s="50"/>
      <c r="C50" s="50"/>
      <c r="D50" s="119"/>
      <c r="E50" s="119"/>
      <c r="F50" s="119"/>
      <c r="G50" s="50"/>
      <c r="H50" s="50"/>
      <c r="I50" s="50"/>
      <c r="J50" s="41"/>
      <c r="K50" s="52"/>
      <c r="L50" s="52"/>
      <c r="M50" s="52"/>
      <c r="N50" s="52"/>
      <c r="O50" s="52"/>
      <c r="P50" s="52"/>
      <c r="Q50" s="52"/>
      <c r="R50" s="52"/>
      <c r="S50" s="52"/>
      <c r="T50" s="52"/>
    </row>
    <row r="51" spans="2:20" ht="12" customHeight="1">
      <c r="B51" s="50">
        <v>8</v>
      </c>
      <c r="C51" s="50">
        <v>2648</v>
      </c>
      <c r="D51" s="119">
        <v>63539</v>
      </c>
      <c r="E51" s="128">
        <v>57104</v>
      </c>
      <c r="F51" s="119">
        <v>64288</v>
      </c>
      <c r="G51" s="50">
        <v>15</v>
      </c>
      <c r="H51" s="50">
        <v>415</v>
      </c>
      <c r="I51" s="50">
        <v>311</v>
      </c>
      <c r="J51" s="41"/>
      <c r="K51" s="196" t="s">
        <v>13</v>
      </c>
      <c r="L51" s="196"/>
      <c r="M51" s="196"/>
      <c r="N51" s="196"/>
      <c r="O51" s="196"/>
      <c r="P51" s="196"/>
      <c r="Q51" s="196"/>
      <c r="R51" s="196"/>
      <c r="S51" s="196"/>
      <c r="T51" s="196"/>
    </row>
    <row r="52" spans="2:20" ht="12" customHeight="1">
      <c r="B52" s="50"/>
      <c r="C52" s="50"/>
      <c r="D52" s="119"/>
      <c r="E52" s="119"/>
      <c r="F52" s="119"/>
      <c r="G52" s="50"/>
      <c r="H52" s="50"/>
      <c r="I52" s="50"/>
      <c r="J52" s="41"/>
      <c r="K52" s="52"/>
      <c r="L52" s="52"/>
      <c r="M52" s="52"/>
      <c r="N52" s="52"/>
      <c r="O52" s="52"/>
      <c r="P52" s="52"/>
      <c r="Q52" s="52"/>
      <c r="R52" s="52"/>
      <c r="S52" s="52"/>
      <c r="T52" s="52"/>
    </row>
    <row r="53" spans="2:20" ht="12" customHeight="1">
      <c r="B53" s="50">
        <v>12</v>
      </c>
      <c r="C53" s="50">
        <v>4520</v>
      </c>
      <c r="D53" s="119">
        <v>64772</v>
      </c>
      <c r="E53" s="128">
        <v>86870</v>
      </c>
      <c r="F53" s="119">
        <v>70027</v>
      </c>
      <c r="G53" s="50">
        <v>20</v>
      </c>
      <c r="H53" s="50">
        <v>271</v>
      </c>
      <c r="I53" s="50">
        <v>252</v>
      </c>
      <c r="J53" s="41"/>
      <c r="K53" s="196" t="s">
        <v>12</v>
      </c>
      <c r="L53" s="196"/>
      <c r="M53" s="196"/>
      <c r="N53" s="196"/>
      <c r="O53" s="196"/>
      <c r="P53" s="196"/>
      <c r="Q53" s="196"/>
      <c r="R53" s="196"/>
      <c r="S53" s="196"/>
      <c r="T53" s="196"/>
    </row>
    <row r="54" spans="2:20" ht="12" customHeight="1">
      <c r="B54" s="50"/>
      <c r="C54" s="50"/>
      <c r="D54" s="119"/>
      <c r="E54" s="119"/>
      <c r="F54" s="119"/>
      <c r="G54" s="50"/>
      <c r="H54" s="50"/>
      <c r="I54" s="50"/>
      <c r="J54" s="41"/>
      <c r="K54" s="52"/>
      <c r="L54" s="52"/>
      <c r="M54" s="52"/>
      <c r="N54" s="52"/>
      <c r="O54" s="52"/>
      <c r="P54" s="52"/>
      <c r="Q54" s="52"/>
      <c r="R54" s="52"/>
      <c r="S54" s="52"/>
      <c r="T54" s="52"/>
    </row>
    <row r="55" spans="2:20" ht="12" customHeight="1">
      <c r="B55" s="50">
        <v>10</v>
      </c>
      <c r="C55" s="50">
        <v>3233</v>
      </c>
      <c r="D55" s="119">
        <v>41093</v>
      </c>
      <c r="E55" s="128">
        <v>48917</v>
      </c>
      <c r="F55" s="119">
        <v>46390</v>
      </c>
      <c r="G55" s="50">
        <v>14</v>
      </c>
      <c r="H55" s="50">
        <v>168</v>
      </c>
      <c r="I55" s="50">
        <v>143</v>
      </c>
      <c r="J55" s="41"/>
      <c r="K55" s="196" t="s">
        <v>11</v>
      </c>
      <c r="L55" s="196"/>
      <c r="M55" s="196"/>
      <c r="N55" s="196"/>
      <c r="O55" s="196"/>
      <c r="P55" s="196"/>
      <c r="Q55" s="196"/>
      <c r="R55" s="196"/>
      <c r="S55" s="196"/>
      <c r="T55" s="196"/>
    </row>
    <row r="56" spans="2:20" ht="12" customHeight="1">
      <c r="B56" s="50"/>
      <c r="C56" s="50"/>
      <c r="D56" s="119"/>
      <c r="E56" s="119"/>
      <c r="F56" s="119"/>
      <c r="G56" s="50"/>
      <c r="H56" s="50"/>
      <c r="I56" s="50"/>
      <c r="J56" s="41"/>
      <c r="K56" s="52"/>
      <c r="L56" s="52"/>
      <c r="M56" s="52"/>
      <c r="N56" s="52"/>
      <c r="O56" s="52"/>
      <c r="P56" s="52"/>
      <c r="Q56" s="52"/>
      <c r="R56" s="52"/>
      <c r="S56" s="52"/>
      <c r="T56" s="52"/>
    </row>
    <row r="57" spans="2:20" ht="12" customHeight="1">
      <c r="B57" s="50">
        <v>23</v>
      </c>
      <c r="C57" s="50">
        <v>9148</v>
      </c>
      <c r="D57" s="119">
        <v>98234</v>
      </c>
      <c r="E57" s="128">
        <v>123932</v>
      </c>
      <c r="F57" s="119">
        <v>123900</v>
      </c>
      <c r="G57" s="50">
        <v>41</v>
      </c>
      <c r="H57" s="50">
        <v>384</v>
      </c>
      <c r="I57" s="50">
        <v>341</v>
      </c>
      <c r="J57" s="41"/>
      <c r="K57" s="196" t="s">
        <v>10</v>
      </c>
      <c r="L57" s="196"/>
      <c r="M57" s="196"/>
      <c r="N57" s="196"/>
      <c r="O57" s="196"/>
      <c r="P57" s="196"/>
      <c r="Q57" s="196"/>
      <c r="R57" s="196"/>
      <c r="S57" s="196"/>
      <c r="T57" s="196"/>
    </row>
    <row r="58" spans="2:20" ht="12" customHeight="1">
      <c r="B58" s="50"/>
      <c r="C58" s="50"/>
      <c r="D58" s="119"/>
      <c r="E58" s="119"/>
      <c r="F58" s="119"/>
      <c r="G58" s="50"/>
      <c r="H58" s="50"/>
      <c r="I58" s="50"/>
      <c r="J58" s="41"/>
      <c r="K58" s="52"/>
      <c r="L58" s="52"/>
      <c r="M58" s="52"/>
      <c r="N58" s="52"/>
      <c r="O58" s="52"/>
      <c r="P58" s="52"/>
      <c r="Q58" s="52"/>
      <c r="R58" s="52"/>
      <c r="S58" s="52"/>
      <c r="T58" s="52"/>
    </row>
    <row r="59" spans="2:20" ht="12" customHeight="1">
      <c r="B59" s="108">
        <v>34</v>
      </c>
      <c r="C59" s="108">
        <v>14001</v>
      </c>
      <c r="D59" s="123">
        <v>116261</v>
      </c>
      <c r="E59" s="130">
        <v>153724</v>
      </c>
      <c r="F59" s="123">
        <v>168013</v>
      </c>
      <c r="G59" s="108">
        <v>19</v>
      </c>
      <c r="H59" s="108">
        <v>542</v>
      </c>
      <c r="I59" s="108">
        <v>461</v>
      </c>
      <c r="J59" s="60"/>
      <c r="K59" s="197" t="s">
        <v>9</v>
      </c>
      <c r="L59" s="197"/>
      <c r="M59" s="197"/>
      <c r="N59" s="197"/>
      <c r="O59" s="197"/>
      <c r="P59" s="197"/>
      <c r="Q59" s="197"/>
      <c r="R59" s="197"/>
      <c r="S59" s="197"/>
      <c r="T59" s="197"/>
    </row>
    <row r="60" spans="2:20" ht="12" customHeight="1">
      <c r="B60" s="50"/>
      <c r="C60" s="50"/>
      <c r="D60" s="119"/>
      <c r="E60" s="119"/>
      <c r="F60" s="119"/>
      <c r="G60" s="50"/>
      <c r="H60" s="50"/>
      <c r="I60" s="50"/>
      <c r="J60" s="41"/>
      <c r="K60" s="52"/>
      <c r="L60" s="52"/>
      <c r="M60" s="52"/>
      <c r="N60" s="52"/>
      <c r="O60" s="52"/>
      <c r="P60" s="52"/>
      <c r="Q60" s="52"/>
      <c r="R60" s="52"/>
      <c r="S60" s="52"/>
      <c r="T60" s="52"/>
    </row>
    <row r="61" spans="2:20" ht="12" customHeight="1">
      <c r="B61" s="50">
        <v>37</v>
      </c>
      <c r="C61" s="50">
        <v>14125</v>
      </c>
      <c r="D61" s="119">
        <v>125466</v>
      </c>
      <c r="E61" s="128">
        <v>164096</v>
      </c>
      <c r="F61" s="119">
        <v>154048</v>
      </c>
      <c r="G61" s="50">
        <v>51</v>
      </c>
      <c r="H61" s="50">
        <v>408</v>
      </c>
      <c r="I61" s="50">
        <v>382</v>
      </c>
      <c r="J61" s="41"/>
      <c r="K61" s="196" t="s">
        <v>8</v>
      </c>
      <c r="L61" s="196"/>
      <c r="M61" s="196"/>
      <c r="N61" s="196"/>
      <c r="O61" s="196"/>
      <c r="P61" s="196"/>
      <c r="Q61" s="196"/>
      <c r="R61" s="196"/>
      <c r="S61" s="196"/>
      <c r="T61" s="196"/>
    </row>
    <row r="62" spans="2:20" ht="12" customHeight="1">
      <c r="B62" s="50"/>
      <c r="C62" s="50"/>
      <c r="D62" s="119"/>
      <c r="E62" s="119"/>
      <c r="F62" s="119"/>
      <c r="G62" s="50"/>
      <c r="H62" s="50"/>
      <c r="I62" s="50"/>
      <c r="J62" s="41"/>
      <c r="K62" s="52"/>
      <c r="L62" s="52"/>
      <c r="M62" s="52"/>
      <c r="N62" s="52"/>
      <c r="O62" s="52"/>
      <c r="P62" s="52"/>
      <c r="Q62" s="52"/>
      <c r="R62" s="52"/>
      <c r="S62" s="52"/>
      <c r="T62" s="52"/>
    </row>
    <row r="63" spans="2:20" ht="12" customHeight="1">
      <c r="B63" s="50">
        <v>24</v>
      </c>
      <c r="C63" s="50">
        <v>8807</v>
      </c>
      <c r="D63" s="119">
        <v>80263</v>
      </c>
      <c r="E63" s="128">
        <v>109172</v>
      </c>
      <c r="F63" s="119">
        <v>96940</v>
      </c>
      <c r="G63" s="50">
        <v>20</v>
      </c>
      <c r="H63" s="50">
        <v>348</v>
      </c>
      <c r="I63" s="50">
        <v>267</v>
      </c>
      <c r="J63" s="41"/>
      <c r="K63" s="196" t="s">
        <v>7</v>
      </c>
      <c r="L63" s="196"/>
      <c r="M63" s="196"/>
      <c r="N63" s="196"/>
      <c r="O63" s="196"/>
      <c r="P63" s="196"/>
      <c r="Q63" s="196"/>
      <c r="R63" s="196"/>
      <c r="S63" s="196"/>
      <c r="T63" s="196"/>
    </row>
    <row r="64" spans="2:20" ht="12" customHeight="1">
      <c r="B64" s="50"/>
      <c r="C64" s="50"/>
      <c r="D64" s="119"/>
      <c r="E64" s="119"/>
      <c r="F64" s="119"/>
      <c r="G64" s="50"/>
      <c r="H64" s="50"/>
      <c r="I64" s="50"/>
      <c r="J64" s="41"/>
      <c r="K64" s="52"/>
      <c r="L64" s="52"/>
      <c r="M64" s="52"/>
      <c r="N64" s="52"/>
      <c r="O64" s="52"/>
      <c r="P64" s="52"/>
      <c r="Q64" s="52"/>
      <c r="R64" s="52"/>
      <c r="S64" s="52"/>
      <c r="T64" s="52"/>
    </row>
    <row r="65" spans="2:21" ht="12" customHeight="1">
      <c r="B65" s="50">
        <v>33</v>
      </c>
      <c r="C65" s="50">
        <v>16218</v>
      </c>
      <c r="D65" s="119">
        <v>111738</v>
      </c>
      <c r="E65" s="128">
        <v>139644</v>
      </c>
      <c r="F65" s="119">
        <v>160801</v>
      </c>
      <c r="G65" s="50">
        <v>22</v>
      </c>
      <c r="H65" s="50">
        <v>408</v>
      </c>
      <c r="I65" s="50">
        <v>358</v>
      </c>
      <c r="J65" s="41"/>
      <c r="K65" s="196" t="s">
        <v>6</v>
      </c>
      <c r="L65" s="196"/>
      <c r="M65" s="196"/>
      <c r="N65" s="196"/>
      <c r="O65" s="196"/>
      <c r="P65" s="196"/>
      <c r="Q65" s="196"/>
      <c r="R65" s="196"/>
      <c r="S65" s="196"/>
      <c r="T65" s="196"/>
    </row>
    <row r="66" spans="2:21" ht="12" customHeight="1">
      <c r="J66" s="41"/>
      <c r="K66" s="52"/>
      <c r="L66" s="52"/>
      <c r="M66" s="52"/>
      <c r="N66" s="52"/>
      <c r="O66" s="52"/>
      <c r="P66" s="52"/>
      <c r="Q66" s="52"/>
      <c r="R66" s="52"/>
      <c r="S66" s="52"/>
      <c r="T66" s="52"/>
    </row>
    <row r="67" spans="2:21" ht="12" customHeight="1">
      <c r="B67" s="42"/>
      <c r="C67" s="42"/>
      <c r="D67" s="42"/>
      <c r="E67" s="42"/>
      <c r="F67" s="42"/>
      <c r="G67" s="42"/>
      <c r="H67" s="42"/>
      <c r="I67" s="42"/>
      <c r="J67" s="45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2:21" ht="12" customHeight="1">
      <c r="B68" s="52"/>
      <c r="C68" s="52"/>
      <c r="D68" s="53"/>
      <c r="E68" s="131"/>
      <c r="F68" s="53"/>
      <c r="G68" s="52"/>
      <c r="H68" s="52"/>
      <c r="I68" s="52"/>
      <c r="J68" s="41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</row>
    <row r="69" spans="2:21" ht="12" customHeight="1">
      <c r="B69" s="188" t="s">
        <v>132</v>
      </c>
      <c r="C69" s="188"/>
      <c r="D69" s="61" t="s">
        <v>90</v>
      </c>
      <c r="E69" s="143" t="s">
        <v>147</v>
      </c>
      <c r="F69" s="61" t="s">
        <v>90</v>
      </c>
      <c r="G69" s="157" t="s">
        <v>89</v>
      </c>
      <c r="H69" s="188"/>
      <c r="I69" s="157"/>
      <c r="J69" s="41"/>
      <c r="K69" s="164" t="s">
        <v>5</v>
      </c>
      <c r="L69" s="164"/>
      <c r="M69" s="164"/>
      <c r="N69" s="164"/>
      <c r="O69" s="164"/>
      <c r="P69" s="164"/>
      <c r="Q69" s="164"/>
      <c r="R69" s="164"/>
      <c r="S69" s="164"/>
      <c r="T69" s="164"/>
    </row>
    <row r="70" spans="2:21" ht="12" customHeight="1">
      <c r="B70" s="188"/>
      <c r="C70" s="188"/>
      <c r="D70" s="61" t="s">
        <v>88</v>
      </c>
      <c r="E70" s="142" t="s">
        <v>148</v>
      </c>
      <c r="F70" s="61" t="s">
        <v>88</v>
      </c>
      <c r="G70" s="157"/>
      <c r="H70" s="188"/>
      <c r="I70" s="157"/>
      <c r="J70" s="41"/>
      <c r="K70" s="164"/>
      <c r="L70" s="164"/>
      <c r="M70" s="164"/>
      <c r="N70" s="164"/>
      <c r="O70" s="164"/>
      <c r="P70" s="164"/>
      <c r="Q70" s="164"/>
      <c r="R70" s="164"/>
      <c r="S70" s="164"/>
      <c r="T70" s="164"/>
    </row>
    <row r="71" spans="2:21" ht="12" customHeight="1">
      <c r="B71" s="37"/>
      <c r="C71" s="37"/>
      <c r="D71" s="55"/>
      <c r="E71" s="55"/>
      <c r="F71" s="55"/>
      <c r="G71" s="37"/>
      <c r="H71" s="37"/>
      <c r="I71" s="37"/>
      <c r="J71" s="62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</row>
    <row r="72" spans="2:21" ht="12" customHeight="1"/>
    <row r="73" spans="2:21" ht="12" customHeight="1">
      <c r="F73" s="109"/>
    </row>
    <row r="74" spans="2:21" ht="12" customHeight="1">
      <c r="F74" s="109"/>
    </row>
    <row r="75" spans="2:21" ht="12" customHeight="1"/>
  </sheetData>
  <mergeCells count="36">
    <mergeCell ref="H12:H14"/>
    <mergeCell ref="I12:I14"/>
    <mergeCell ref="K11:T11"/>
    <mergeCell ref="B5:U5"/>
    <mergeCell ref="B8:C8"/>
    <mergeCell ref="B9:C9"/>
    <mergeCell ref="G8:I8"/>
    <mergeCell ref="G9:I9"/>
    <mergeCell ref="K41:T41"/>
    <mergeCell ref="K18:T18"/>
    <mergeCell ref="K21:T21"/>
    <mergeCell ref="K23:T23"/>
    <mergeCell ref="K25:T25"/>
    <mergeCell ref="K27:T27"/>
    <mergeCell ref="K29:T29"/>
    <mergeCell ref="K31:T31"/>
    <mergeCell ref="K33:T33"/>
    <mergeCell ref="K35:T35"/>
    <mergeCell ref="K37:T37"/>
    <mergeCell ref="K39:T39"/>
    <mergeCell ref="K1:V2"/>
    <mergeCell ref="B69:C70"/>
    <mergeCell ref="G69:I70"/>
    <mergeCell ref="K69:T70"/>
    <mergeCell ref="K55:T55"/>
    <mergeCell ref="K57:T57"/>
    <mergeCell ref="K59:T59"/>
    <mergeCell ref="K61:T61"/>
    <mergeCell ref="K63:T63"/>
    <mergeCell ref="K65:T65"/>
    <mergeCell ref="K43:T43"/>
    <mergeCell ref="K45:T45"/>
    <mergeCell ref="K47:T47"/>
    <mergeCell ref="K49:T49"/>
    <mergeCell ref="K51:T51"/>
    <mergeCell ref="K53:T53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view="pageBreakPreview" zoomScaleNormal="100" zoomScaleSheetLayoutView="100" workbookViewId="0">
      <selection activeCell="B3" sqref="B3"/>
    </sheetView>
  </sheetViews>
  <sheetFormatPr defaultRowHeight="13.5"/>
  <cols>
    <col min="1" max="13" width="1.625" style="35" customWidth="1"/>
    <col min="14" max="19" width="12.625" style="35" customWidth="1"/>
    <col min="20" max="20" width="1.625" style="35" customWidth="1"/>
    <col min="21" max="16384" width="9" style="35"/>
  </cols>
  <sheetData>
    <row r="1" spans="1:19" ht="10.5" customHeight="1">
      <c r="A1" s="176">
        <f>271+1</f>
        <v>272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9" ht="10.5" customHeight="1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19" ht="10.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9" ht="10.5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9" ht="18" customHeight="1">
      <c r="B5" s="174" t="s">
        <v>144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</row>
    <row r="6" spans="1:19" ht="12.75" customHeight="1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ht="13.5" customHeight="1">
      <c r="N7" s="38"/>
      <c r="O7" s="38"/>
      <c r="P7" s="38"/>
      <c r="Q7" s="38"/>
      <c r="R7" s="38"/>
      <c r="S7" s="39"/>
    </row>
    <row r="8" spans="1:19" ht="13.5" customHeight="1">
      <c r="N8" s="163" t="s">
        <v>128</v>
      </c>
      <c r="O8" s="163" t="s">
        <v>117</v>
      </c>
      <c r="P8" s="100" t="s">
        <v>116</v>
      </c>
      <c r="Q8" s="100" t="s">
        <v>115</v>
      </c>
      <c r="R8" s="100" t="s">
        <v>114</v>
      </c>
      <c r="S8" s="97" t="s">
        <v>113</v>
      </c>
    </row>
    <row r="9" spans="1:19" ht="13.5" customHeight="1">
      <c r="N9" s="163"/>
      <c r="O9" s="163"/>
      <c r="P9" s="100" t="s">
        <v>112</v>
      </c>
      <c r="Q9" s="100" t="s">
        <v>112</v>
      </c>
      <c r="R9" s="100" t="s">
        <v>111</v>
      </c>
      <c r="S9" s="97" t="s">
        <v>110</v>
      </c>
    </row>
    <row r="10" spans="1:19" ht="13.5" customHeight="1">
      <c r="N10" s="40"/>
      <c r="O10" s="40"/>
      <c r="P10" s="40"/>
      <c r="Q10" s="40"/>
      <c r="R10" s="40"/>
      <c r="S10" s="41"/>
    </row>
    <row r="11" spans="1:19" ht="13.5" customHeight="1">
      <c r="C11" s="164" t="s">
        <v>37</v>
      </c>
      <c r="D11" s="164"/>
      <c r="E11" s="164"/>
      <c r="F11" s="164"/>
      <c r="G11" s="164"/>
      <c r="H11" s="164"/>
      <c r="I11" s="164"/>
      <c r="J11" s="164"/>
      <c r="K11" s="164"/>
      <c r="L11" s="164"/>
      <c r="N11" s="40"/>
      <c r="O11" s="40"/>
      <c r="P11" s="40"/>
      <c r="Q11" s="40"/>
      <c r="R11" s="40"/>
      <c r="S11" s="41"/>
    </row>
    <row r="12" spans="1:19" ht="13.5" customHeight="1">
      <c r="N12" s="100" t="s">
        <v>123</v>
      </c>
      <c r="O12" s="100" t="s">
        <v>123</v>
      </c>
      <c r="P12" s="100" t="s">
        <v>123</v>
      </c>
      <c r="Q12" s="40"/>
      <c r="R12" s="40"/>
      <c r="S12" s="41"/>
    </row>
    <row r="13" spans="1:19" ht="13.5" customHeight="1">
      <c r="N13" s="105" t="s">
        <v>92</v>
      </c>
      <c r="O13" s="105" t="s">
        <v>78</v>
      </c>
      <c r="P13" s="105" t="s">
        <v>92</v>
      </c>
      <c r="Q13" s="100" t="s">
        <v>129</v>
      </c>
      <c r="R13" s="100" t="s">
        <v>123</v>
      </c>
      <c r="S13" s="97" t="s">
        <v>123</v>
      </c>
    </row>
    <row r="14" spans="1:19" ht="13.5" customHeight="1">
      <c r="N14" s="100" t="s">
        <v>33</v>
      </c>
      <c r="O14" s="100" t="s">
        <v>33</v>
      </c>
      <c r="P14" s="100" t="s">
        <v>33</v>
      </c>
      <c r="Q14" s="40"/>
      <c r="R14" s="40"/>
      <c r="S14" s="41"/>
    </row>
    <row r="15" spans="1:19" ht="13.5" customHeight="1"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3"/>
      <c r="N15" s="44"/>
      <c r="O15" s="44"/>
      <c r="P15" s="44"/>
      <c r="Q15" s="44"/>
      <c r="R15" s="44"/>
      <c r="S15" s="45"/>
    </row>
    <row r="16" spans="1:19" ht="12" customHeight="1">
      <c r="M16" s="46"/>
      <c r="O16" s="47" t="s">
        <v>108</v>
      </c>
    </row>
    <row r="17" spans="3:19" ht="12" customHeight="1">
      <c r="M17" s="48"/>
    </row>
    <row r="18" spans="3:19" ht="12" customHeight="1">
      <c r="C18" s="166" t="s">
        <v>29</v>
      </c>
      <c r="D18" s="166"/>
      <c r="E18" s="166"/>
      <c r="F18" s="166"/>
      <c r="G18" s="166"/>
      <c r="H18" s="166"/>
      <c r="I18" s="166"/>
      <c r="J18" s="166"/>
      <c r="K18" s="166"/>
      <c r="L18" s="166"/>
      <c r="M18" s="48"/>
      <c r="N18" s="49">
        <v>4164</v>
      </c>
      <c r="O18" s="132">
        <v>11874641</v>
      </c>
      <c r="P18" s="49">
        <v>345860</v>
      </c>
      <c r="Q18" s="49">
        <v>106997</v>
      </c>
      <c r="R18" s="49">
        <v>3553</v>
      </c>
      <c r="S18" s="49">
        <v>24567</v>
      </c>
    </row>
    <row r="19" spans="3:19" ht="12" customHeight="1">
      <c r="M19" s="48"/>
      <c r="O19" s="95"/>
    </row>
    <row r="20" spans="3:19" ht="12" customHeight="1">
      <c r="M20" s="48"/>
      <c r="O20" s="95"/>
    </row>
    <row r="21" spans="3:19" ht="12" customHeight="1">
      <c r="C21" s="162" t="s">
        <v>28</v>
      </c>
      <c r="D21" s="162"/>
      <c r="E21" s="162"/>
      <c r="F21" s="162"/>
      <c r="G21" s="162"/>
      <c r="H21" s="162"/>
      <c r="I21" s="162"/>
      <c r="J21" s="162"/>
      <c r="K21" s="162"/>
      <c r="L21" s="162"/>
      <c r="M21" s="48"/>
      <c r="N21" s="50">
        <v>23</v>
      </c>
      <c r="O21" s="114">
        <v>174825</v>
      </c>
      <c r="P21" s="50">
        <v>1562</v>
      </c>
      <c r="Q21" s="50">
        <v>1219</v>
      </c>
      <c r="R21" s="50">
        <v>120</v>
      </c>
      <c r="S21" s="50">
        <v>765</v>
      </c>
    </row>
    <row r="22" spans="3:19" ht="12" customHeight="1">
      <c r="M22" s="48"/>
      <c r="O22" s="95"/>
    </row>
    <row r="23" spans="3:19" ht="12" customHeight="1">
      <c r="C23" s="162" t="s">
        <v>27</v>
      </c>
      <c r="D23" s="162"/>
      <c r="E23" s="162"/>
      <c r="F23" s="162"/>
      <c r="G23" s="162"/>
      <c r="H23" s="162"/>
      <c r="I23" s="162"/>
      <c r="J23" s="162"/>
      <c r="K23" s="162"/>
      <c r="L23" s="162"/>
      <c r="M23" s="48"/>
      <c r="N23" s="50">
        <v>54</v>
      </c>
      <c r="O23" s="114">
        <v>194885</v>
      </c>
      <c r="P23" s="50">
        <v>8604</v>
      </c>
      <c r="Q23" s="50">
        <v>4856</v>
      </c>
      <c r="R23" s="50">
        <v>109</v>
      </c>
      <c r="S23" s="50">
        <v>875</v>
      </c>
    </row>
    <row r="24" spans="3:19" ht="12" customHeight="1">
      <c r="M24" s="48"/>
      <c r="O24" s="95"/>
    </row>
    <row r="25" spans="3:19" ht="12" customHeight="1">
      <c r="C25" s="162" t="s">
        <v>26</v>
      </c>
      <c r="D25" s="162"/>
      <c r="E25" s="162"/>
      <c r="F25" s="162"/>
      <c r="G25" s="162"/>
      <c r="H25" s="162"/>
      <c r="I25" s="162"/>
      <c r="J25" s="162"/>
      <c r="K25" s="162"/>
      <c r="L25" s="162"/>
      <c r="M25" s="48"/>
      <c r="N25" s="50">
        <v>51</v>
      </c>
      <c r="O25" s="114">
        <v>305366</v>
      </c>
      <c r="P25" s="50">
        <v>10784</v>
      </c>
      <c r="Q25" s="50">
        <v>3830</v>
      </c>
      <c r="R25" s="50">
        <v>182</v>
      </c>
      <c r="S25" s="50">
        <v>1373</v>
      </c>
    </row>
    <row r="26" spans="3:19" ht="12" customHeight="1">
      <c r="M26" s="48"/>
      <c r="O26" s="95"/>
    </row>
    <row r="27" spans="3:19" s="95" customFormat="1" ht="12" customHeight="1">
      <c r="C27" s="193" t="s">
        <v>25</v>
      </c>
      <c r="D27" s="193"/>
      <c r="E27" s="193"/>
      <c r="F27" s="193"/>
      <c r="G27" s="193"/>
      <c r="H27" s="193"/>
      <c r="I27" s="193"/>
      <c r="J27" s="193"/>
      <c r="K27" s="193"/>
      <c r="L27" s="193"/>
      <c r="M27" s="94"/>
      <c r="N27" s="114">
        <v>177</v>
      </c>
      <c r="O27" s="114">
        <v>355720</v>
      </c>
      <c r="P27" s="114">
        <v>10374</v>
      </c>
      <c r="Q27" s="114">
        <v>4409</v>
      </c>
      <c r="R27" s="114">
        <v>249</v>
      </c>
      <c r="S27" s="114">
        <v>1250</v>
      </c>
    </row>
    <row r="28" spans="3:19" ht="12" customHeight="1">
      <c r="M28" s="48"/>
      <c r="O28" s="95"/>
    </row>
    <row r="29" spans="3:19" ht="12" customHeight="1">
      <c r="C29" s="162" t="s">
        <v>24</v>
      </c>
      <c r="D29" s="162"/>
      <c r="E29" s="162"/>
      <c r="F29" s="162"/>
      <c r="G29" s="162"/>
      <c r="H29" s="162"/>
      <c r="I29" s="162"/>
      <c r="J29" s="162"/>
      <c r="K29" s="162"/>
      <c r="L29" s="162"/>
      <c r="M29" s="48"/>
      <c r="N29" s="50">
        <v>45</v>
      </c>
      <c r="O29" s="114">
        <v>207448</v>
      </c>
      <c r="P29" s="50">
        <v>2412</v>
      </c>
      <c r="Q29" s="50">
        <v>2583</v>
      </c>
      <c r="R29" s="50">
        <v>67</v>
      </c>
      <c r="S29" s="50">
        <v>567</v>
      </c>
    </row>
    <row r="30" spans="3:19" ht="12" customHeight="1">
      <c r="M30" s="48"/>
      <c r="O30" s="95"/>
    </row>
    <row r="31" spans="3:19" ht="12" customHeight="1">
      <c r="C31" s="162" t="s">
        <v>23</v>
      </c>
      <c r="D31" s="162"/>
      <c r="E31" s="162"/>
      <c r="F31" s="162"/>
      <c r="G31" s="162"/>
      <c r="H31" s="162"/>
      <c r="I31" s="162"/>
      <c r="J31" s="162"/>
      <c r="K31" s="162"/>
      <c r="L31" s="162"/>
      <c r="M31" s="48"/>
      <c r="N31" s="50">
        <v>51</v>
      </c>
      <c r="O31" s="114">
        <v>258371</v>
      </c>
      <c r="P31" s="50">
        <v>2179</v>
      </c>
      <c r="Q31" s="50">
        <v>3063</v>
      </c>
      <c r="R31" s="50">
        <v>119</v>
      </c>
      <c r="S31" s="50">
        <v>722</v>
      </c>
    </row>
    <row r="32" spans="3:19" ht="12" customHeight="1">
      <c r="M32" s="48"/>
      <c r="O32" s="95"/>
    </row>
    <row r="33" spans="3:19" ht="12" customHeight="1">
      <c r="C33" s="162" t="s">
        <v>22</v>
      </c>
      <c r="D33" s="162"/>
      <c r="E33" s="162"/>
      <c r="F33" s="162"/>
      <c r="G33" s="162"/>
      <c r="H33" s="162"/>
      <c r="I33" s="162"/>
      <c r="J33" s="162"/>
      <c r="K33" s="162"/>
      <c r="L33" s="162"/>
      <c r="M33" s="48"/>
      <c r="N33" s="50">
        <v>142</v>
      </c>
      <c r="O33" s="114">
        <v>295507</v>
      </c>
      <c r="P33" s="50">
        <v>11937</v>
      </c>
      <c r="Q33" s="50">
        <v>4781</v>
      </c>
      <c r="R33" s="50">
        <v>93</v>
      </c>
      <c r="S33" s="50">
        <v>660</v>
      </c>
    </row>
    <row r="34" spans="3:19" ht="12" customHeight="1">
      <c r="M34" s="48"/>
      <c r="O34" s="95"/>
    </row>
    <row r="35" spans="3:19" ht="12" customHeight="1">
      <c r="C35" s="162" t="s">
        <v>21</v>
      </c>
      <c r="D35" s="162"/>
      <c r="E35" s="162"/>
      <c r="F35" s="162"/>
      <c r="G35" s="162"/>
      <c r="H35" s="162"/>
      <c r="I35" s="162"/>
      <c r="J35" s="162"/>
      <c r="K35" s="162"/>
      <c r="L35" s="162"/>
      <c r="M35" s="48"/>
      <c r="N35" s="50">
        <v>172</v>
      </c>
      <c r="O35" s="114">
        <v>391090</v>
      </c>
      <c r="P35" s="50">
        <v>45538</v>
      </c>
      <c r="Q35" s="50">
        <v>5838</v>
      </c>
      <c r="R35" s="50">
        <v>226</v>
      </c>
      <c r="S35" s="50">
        <v>1254</v>
      </c>
    </row>
    <row r="36" spans="3:19" ht="12" customHeight="1">
      <c r="M36" s="48"/>
      <c r="O36" s="95"/>
    </row>
    <row r="37" spans="3:19" ht="12" customHeight="1">
      <c r="C37" s="162" t="s">
        <v>20</v>
      </c>
      <c r="D37" s="162"/>
      <c r="E37" s="162"/>
      <c r="F37" s="162"/>
      <c r="G37" s="162"/>
      <c r="H37" s="162"/>
      <c r="I37" s="162"/>
      <c r="J37" s="162"/>
      <c r="K37" s="162"/>
      <c r="L37" s="162"/>
      <c r="M37" s="48"/>
      <c r="N37" s="50">
        <v>147</v>
      </c>
      <c r="O37" s="114">
        <v>380582</v>
      </c>
      <c r="P37" s="50">
        <v>10658</v>
      </c>
      <c r="Q37" s="50">
        <v>4476</v>
      </c>
      <c r="R37" s="50">
        <v>151</v>
      </c>
      <c r="S37" s="50">
        <v>816</v>
      </c>
    </row>
    <row r="38" spans="3:19" ht="12" customHeight="1">
      <c r="M38" s="48"/>
      <c r="O38" s="95"/>
    </row>
    <row r="39" spans="3:19" ht="12" customHeight="1">
      <c r="C39" s="162" t="s">
        <v>19</v>
      </c>
      <c r="D39" s="162"/>
      <c r="E39" s="162"/>
      <c r="F39" s="162"/>
      <c r="G39" s="162"/>
      <c r="H39" s="162"/>
      <c r="I39" s="162"/>
      <c r="J39" s="162"/>
      <c r="K39" s="162"/>
      <c r="L39" s="162"/>
      <c r="M39" s="48"/>
      <c r="N39" s="50">
        <v>80</v>
      </c>
      <c r="O39" s="114">
        <v>355183</v>
      </c>
      <c r="P39" s="50">
        <v>2820</v>
      </c>
      <c r="Q39" s="50">
        <v>2764</v>
      </c>
      <c r="R39" s="50">
        <v>70</v>
      </c>
      <c r="S39" s="50">
        <v>624</v>
      </c>
    </row>
    <row r="40" spans="3:19" ht="12" customHeight="1">
      <c r="M40" s="48"/>
      <c r="O40" s="95"/>
    </row>
    <row r="41" spans="3:19" ht="12" customHeight="1">
      <c r="C41" s="162" t="s">
        <v>18</v>
      </c>
      <c r="D41" s="162"/>
      <c r="E41" s="162"/>
      <c r="F41" s="162"/>
      <c r="G41" s="162"/>
      <c r="H41" s="162"/>
      <c r="I41" s="162"/>
      <c r="J41" s="162"/>
      <c r="K41" s="162"/>
      <c r="L41" s="162"/>
      <c r="M41" s="48"/>
      <c r="N41" s="50">
        <v>501</v>
      </c>
      <c r="O41" s="114">
        <v>850930</v>
      </c>
      <c r="P41" s="50">
        <v>14928</v>
      </c>
      <c r="Q41" s="50">
        <v>7294</v>
      </c>
      <c r="R41" s="50">
        <v>228</v>
      </c>
      <c r="S41" s="50">
        <v>1492</v>
      </c>
    </row>
    <row r="42" spans="3:19" ht="12" customHeight="1">
      <c r="M42" s="48"/>
      <c r="O42" s="95"/>
    </row>
    <row r="43" spans="3:19" ht="12" customHeight="1">
      <c r="C43" s="162" t="s">
        <v>17</v>
      </c>
      <c r="D43" s="162"/>
      <c r="E43" s="162"/>
      <c r="F43" s="162"/>
      <c r="G43" s="162"/>
      <c r="H43" s="162"/>
      <c r="I43" s="162"/>
      <c r="J43" s="162"/>
      <c r="K43" s="162"/>
      <c r="L43" s="162"/>
      <c r="M43" s="48"/>
      <c r="N43" s="50">
        <v>396</v>
      </c>
      <c r="O43" s="114">
        <v>1185473</v>
      </c>
      <c r="P43" s="50">
        <v>20556</v>
      </c>
      <c r="Q43" s="50">
        <v>9079</v>
      </c>
      <c r="R43" s="50">
        <v>209</v>
      </c>
      <c r="S43" s="50">
        <v>2313</v>
      </c>
    </row>
    <row r="44" spans="3:19" ht="12" customHeight="1">
      <c r="M44" s="48"/>
      <c r="O44" s="95"/>
    </row>
    <row r="45" spans="3:19" ht="12" customHeight="1">
      <c r="C45" s="162" t="s">
        <v>16</v>
      </c>
      <c r="D45" s="162"/>
      <c r="E45" s="162"/>
      <c r="F45" s="162"/>
      <c r="G45" s="162"/>
      <c r="H45" s="162"/>
      <c r="I45" s="162"/>
      <c r="J45" s="162"/>
      <c r="K45" s="162"/>
      <c r="L45" s="162"/>
      <c r="M45" s="48"/>
      <c r="N45" s="50">
        <v>124</v>
      </c>
      <c r="O45" s="114">
        <v>273126</v>
      </c>
      <c r="P45" s="50">
        <v>3874</v>
      </c>
      <c r="Q45" s="50">
        <v>3327</v>
      </c>
      <c r="R45" s="50">
        <v>128</v>
      </c>
      <c r="S45" s="50">
        <v>1100</v>
      </c>
    </row>
    <row r="46" spans="3:19" ht="12" customHeight="1">
      <c r="M46" s="48"/>
      <c r="O46" s="95"/>
    </row>
    <row r="47" spans="3:19" ht="12" customHeight="1">
      <c r="C47" s="162" t="s">
        <v>15</v>
      </c>
      <c r="D47" s="162"/>
      <c r="E47" s="162"/>
      <c r="F47" s="162"/>
      <c r="G47" s="162"/>
      <c r="H47" s="162"/>
      <c r="I47" s="162"/>
      <c r="J47" s="162"/>
      <c r="K47" s="162"/>
      <c r="L47" s="162"/>
      <c r="M47" s="48"/>
      <c r="N47" s="50">
        <v>159</v>
      </c>
      <c r="O47" s="114">
        <v>367574</v>
      </c>
      <c r="P47" s="50">
        <v>5815</v>
      </c>
      <c r="Q47" s="50">
        <v>4151</v>
      </c>
      <c r="R47" s="50">
        <v>104</v>
      </c>
      <c r="S47" s="50">
        <v>588</v>
      </c>
    </row>
    <row r="48" spans="3:19" ht="12" customHeight="1">
      <c r="M48" s="48"/>
      <c r="O48" s="95"/>
    </row>
    <row r="49" spans="3:19" ht="12" customHeight="1">
      <c r="C49" s="162" t="s">
        <v>14</v>
      </c>
      <c r="D49" s="162"/>
      <c r="E49" s="162"/>
      <c r="F49" s="162"/>
      <c r="G49" s="162"/>
      <c r="H49" s="162"/>
      <c r="I49" s="162"/>
      <c r="J49" s="162"/>
      <c r="K49" s="162"/>
      <c r="L49" s="162"/>
      <c r="M49" s="48"/>
      <c r="N49" s="50">
        <v>274</v>
      </c>
      <c r="O49" s="114">
        <v>688389</v>
      </c>
      <c r="P49" s="50">
        <v>6447</v>
      </c>
      <c r="Q49" s="50">
        <v>5823</v>
      </c>
      <c r="R49" s="50">
        <v>142</v>
      </c>
      <c r="S49" s="50">
        <v>1481</v>
      </c>
    </row>
    <row r="50" spans="3:19" ht="12" customHeight="1">
      <c r="M50" s="48"/>
      <c r="O50" s="95"/>
    </row>
    <row r="51" spans="3:19" ht="12" customHeight="1">
      <c r="C51" s="162" t="s">
        <v>13</v>
      </c>
      <c r="D51" s="162"/>
      <c r="E51" s="162"/>
      <c r="F51" s="162"/>
      <c r="G51" s="162"/>
      <c r="H51" s="162"/>
      <c r="I51" s="162"/>
      <c r="J51" s="162"/>
      <c r="K51" s="162"/>
      <c r="L51" s="162"/>
      <c r="M51" s="48"/>
      <c r="N51" s="50">
        <v>86</v>
      </c>
      <c r="O51" s="114">
        <v>309185</v>
      </c>
      <c r="P51" s="50">
        <v>3895</v>
      </c>
      <c r="Q51" s="50">
        <v>3573</v>
      </c>
      <c r="R51" s="50">
        <v>123</v>
      </c>
      <c r="S51" s="50">
        <v>607</v>
      </c>
    </row>
    <row r="52" spans="3:19" ht="12" customHeight="1">
      <c r="M52" s="48"/>
      <c r="O52" s="95"/>
    </row>
    <row r="53" spans="3:19" ht="12" customHeight="1">
      <c r="C53" s="162" t="s">
        <v>12</v>
      </c>
      <c r="D53" s="162"/>
      <c r="E53" s="162"/>
      <c r="F53" s="162"/>
      <c r="G53" s="162"/>
      <c r="H53" s="162"/>
      <c r="I53" s="162"/>
      <c r="J53" s="162"/>
      <c r="K53" s="162"/>
      <c r="L53" s="162"/>
      <c r="M53" s="48"/>
      <c r="N53" s="50">
        <v>85</v>
      </c>
      <c r="O53" s="114">
        <v>372110</v>
      </c>
      <c r="P53" s="50">
        <v>28214</v>
      </c>
      <c r="Q53" s="50">
        <v>3614</v>
      </c>
      <c r="R53" s="50">
        <v>100</v>
      </c>
      <c r="S53" s="50">
        <v>565</v>
      </c>
    </row>
    <row r="54" spans="3:19" ht="12" customHeight="1">
      <c r="M54" s="48"/>
      <c r="O54" s="95"/>
    </row>
    <row r="55" spans="3:19" ht="12" customHeight="1">
      <c r="C55" s="162" t="s">
        <v>11</v>
      </c>
      <c r="D55" s="162"/>
      <c r="E55" s="162"/>
      <c r="F55" s="162"/>
      <c r="G55" s="162"/>
      <c r="H55" s="162"/>
      <c r="I55" s="162"/>
      <c r="J55" s="162"/>
      <c r="K55" s="162"/>
      <c r="L55" s="162"/>
      <c r="M55" s="48"/>
      <c r="N55" s="50">
        <v>34</v>
      </c>
      <c r="O55" s="114">
        <v>215084</v>
      </c>
      <c r="P55" s="50">
        <v>6653</v>
      </c>
      <c r="Q55" s="50">
        <v>2163</v>
      </c>
      <c r="R55" s="50">
        <v>78</v>
      </c>
      <c r="S55" s="50">
        <v>402</v>
      </c>
    </row>
    <row r="56" spans="3:19" ht="12" customHeight="1">
      <c r="M56" s="48"/>
      <c r="O56" s="95"/>
    </row>
    <row r="57" spans="3:19" ht="12" customHeight="1">
      <c r="C57" s="162" t="s">
        <v>10</v>
      </c>
      <c r="D57" s="162"/>
      <c r="E57" s="162"/>
      <c r="F57" s="162"/>
      <c r="G57" s="162"/>
      <c r="H57" s="162"/>
      <c r="I57" s="162"/>
      <c r="J57" s="162"/>
      <c r="K57" s="162"/>
      <c r="L57" s="162"/>
      <c r="M57" s="48"/>
      <c r="N57" s="50">
        <v>345</v>
      </c>
      <c r="O57" s="114">
        <v>740119</v>
      </c>
      <c r="P57" s="50">
        <v>27387</v>
      </c>
      <c r="Q57" s="50">
        <v>5539</v>
      </c>
      <c r="R57" s="50">
        <v>181</v>
      </c>
      <c r="S57" s="50">
        <v>1229</v>
      </c>
    </row>
    <row r="58" spans="3:19" ht="12" customHeight="1">
      <c r="M58" s="48"/>
      <c r="O58" s="95"/>
    </row>
    <row r="59" spans="3:19" ht="12" customHeight="1">
      <c r="C59" s="175" t="s">
        <v>9</v>
      </c>
      <c r="D59" s="175"/>
      <c r="E59" s="175"/>
      <c r="F59" s="175"/>
      <c r="G59" s="175"/>
      <c r="H59" s="175"/>
      <c r="I59" s="175"/>
      <c r="J59" s="175"/>
      <c r="K59" s="175"/>
      <c r="L59" s="175"/>
      <c r="M59" s="51"/>
      <c r="N59" s="108">
        <v>437</v>
      </c>
      <c r="O59" s="108">
        <v>1129246</v>
      </c>
      <c r="P59" s="108">
        <v>24211</v>
      </c>
      <c r="Q59" s="108">
        <v>6253</v>
      </c>
      <c r="R59" s="108">
        <v>174</v>
      </c>
      <c r="S59" s="108">
        <v>1435</v>
      </c>
    </row>
    <row r="60" spans="3:19" ht="12" customHeight="1">
      <c r="M60" s="48"/>
      <c r="O60" s="95"/>
    </row>
    <row r="61" spans="3:19" ht="12" customHeight="1">
      <c r="C61" s="162" t="s">
        <v>8</v>
      </c>
      <c r="D61" s="162"/>
      <c r="E61" s="162"/>
      <c r="F61" s="162"/>
      <c r="G61" s="162"/>
      <c r="H61" s="162"/>
      <c r="I61" s="162"/>
      <c r="J61" s="162"/>
      <c r="K61" s="162"/>
      <c r="L61" s="162"/>
      <c r="M61" s="48"/>
      <c r="N61" s="50">
        <v>334</v>
      </c>
      <c r="O61" s="114">
        <v>1046441</v>
      </c>
      <c r="P61" s="50">
        <v>48517</v>
      </c>
      <c r="Q61" s="50">
        <v>7785</v>
      </c>
      <c r="R61" s="50">
        <v>272</v>
      </c>
      <c r="S61" s="50">
        <v>2048</v>
      </c>
    </row>
    <row r="62" spans="3:19" ht="12" customHeight="1">
      <c r="M62" s="48"/>
      <c r="O62" s="95"/>
    </row>
    <row r="63" spans="3:19" ht="12" customHeight="1">
      <c r="C63" s="162" t="s">
        <v>7</v>
      </c>
      <c r="D63" s="162"/>
      <c r="E63" s="162"/>
      <c r="F63" s="162"/>
      <c r="G63" s="162"/>
      <c r="H63" s="162"/>
      <c r="I63" s="162"/>
      <c r="J63" s="162"/>
      <c r="K63" s="162"/>
      <c r="L63" s="162"/>
      <c r="M63" s="48"/>
      <c r="N63" s="50">
        <v>143</v>
      </c>
      <c r="O63" s="114">
        <v>702693</v>
      </c>
      <c r="P63" s="50">
        <v>20690</v>
      </c>
      <c r="Q63" s="50">
        <v>4496</v>
      </c>
      <c r="R63" s="50">
        <v>203</v>
      </c>
      <c r="S63" s="50">
        <v>1141</v>
      </c>
    </row>
    <row r="64" spans="3:19" ht="12" customHeight="1">
      <c r="M64" s="48"/>
      <c r="O64" s="95"/>
    </row>
    <row r="65" spans="2:19" ht="12" customHeight="1">
      <c r="C65" s="162" t="s">
        <v>6</v>
      </c>
      <c r="D65" s="162"/>
      <c r="E65" s="162"/>
      <c r="F65" s="162"/>
      <c r="G65" s="162"/>
      <c r="H65" s="162"/>
      <c r="I65" s="162"/>
      <c r="J65" s="162"/>
      <c r="K65" s="162"/>
      <c r="L65" s="162"/>
      <c r="M65" s="48"/>
      <c r="N65" s="50">
        <v>304</v>
      </c>
      <c r="O65" s="114">
        <v>1075294</v>
      </c>
      <c r="P65" s="50">
        <v>27805</v>
      </c>
      <c r="Q65" s="50">
        <v>6081</v>
      </c>
      <c r="R65" s="50">
        <v>225</v>
      </c>
      <c r="S65" s="50">
        <v>1260</v>
      </c>
    </row>
    <row r="66" spans="2:19" ht="12" customHeight="1">
      <c r="M66" s="48"/>
    </row>
    <row r="67" spans="2:19" ht="12" customHeight="1"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3"/>
      <c r="N67" s="42"/>
      <c r="O67" s="42"/>
      <c r="P67" s="42"/>
      <c r="Q67" s="42"/>
      <c r="R67" s="42"/>
      <c r="S67" s="42"/>
    </row>
    <row r="68" spans="2:19" ht="12" customHeight="1">
      <c r="M68" s="48"/>
      <c r="Q68" s="52"/>
      <c r="R68" s="53"/>
      <c r="S68" s="52"/>
    </row>
    <row r="69" spans="2:19" ht="12" customHeight="1">
      <c r="C69" s="164" t="s">
        <v>5</v>
      </c>
      <c r="D69" s="164"/>
      <c r="E69" s="164"/>
      <c r="F69" s="164"/>
      <c r="G69" s="164"/>
      <c r="H69" s="164"/>
      <c r="I69" s="164"/>
      <c r="J69" s="164"/>
      <c r="K69" s="164"/>
      <c r="L69" s="164"/>
      <c r="M69" s="48"/>
      <c r="N69" s="157" t="s">
        <v>89</v>
      </c>
      <c r="O69" s="188"/>
      <c r="P69" s="188"/>
      <c r="Q69" s="157"/>
      <c r="R69" s="163" t="s">
        <v>120</v>
      </c>
      <c r="S69" s="201" t="s">
        <v>107</v>
      </c>
    </row>
    <row r="70" spans="2:19" ht="12" customHeight="1">
      <c r="C70" s="164"/>
      <c r="D70" s="164"/>
      <c r="E70" s="164"/>
      <c r="F70" s="164"/>
      <c r="G70" s="164"/>
      <c r="H70" s="164"/>
      <c r="I70" s="164"/>
      <c r="J70" s="164"/>
      <c r="K70" s="164"/>
      <c r="L70" s="164"/>
      <c r="M70" s="48"/>
      <c r="N70" s="157"/>
      <c r="O70" s="188"/>
      <c r="P70" s="188"/>
      <c r="Q70" s="157"/>
      <c r="R70" s="163"/>
      <c r="S70" s="201"/>
    </row>
    <row r="71" spans="2:19" ht="12" customHeight="1"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54"/>
      <c r="N71" s="37"/>
      <c r="O71" s="37"/>
      <c r="P71" s="37"/>
      <c r="Q71" s="37"/>
      <c r="R71" s="55"/>
      <c r="S71" s="37"/>
    </row>
    <row r="72" spans="2:19" ht="12" customHeight="1">
      <c r="C72" s="158" t="s">
        <v>3</v>
      </c>
      <c r="D72" s="158"/>
      <c r="E72" s="101" t="s">
        <v>2</v>
      </c>
      <c r="F72" s="56" t="s">
        <v>119</v>
      </c>
    </row>
    <row r="73" spans="2:19" ht="12" customHeight="1"/>
    <row r="74" spans="2:19" ht="12" customHeight="1"/>
    <row r="75" spans="2:19" ht="12" customHeight="1"/>
  </sheetData>
  <mergeCells count="34">
    <mergeCell ref="C39:L39"/>
    <mergeCell ref="C27:L27"/>
    <mergeCell ref="C29:L29"/>
    <mergeCell ref="C31:L31"/>
    <mergeCell ref="C35:L35"/>
    <mergeCell ref="C37:L37"/>
    <mergeCell ref="O8:O9"/>
    <mergeCell ref="C18:L18"/>
    <mergeCell ref="C21:L21"/>
    <mergeCell ref="C23:L23"/>
    <mergeCell ref="C25:L25"/>
    <mergeCell ref="C41:L41"/>
    <mergeCell ref="C43:L43"/>
    <mergeCell ref="C72:D72"/>
    <mergeCell ref="A1:M2"/>
    <mergeCell ref="R69:R70"/>
    <mergeCell ref="C47:L47"/>
    <mergeCell ref="C49:L49"/>
    <mergeCell ref="C51:L51"/>
    <mergeCell ref="C53:L53"/>
    <mergeCell ref="C55:L55"/>
    <mergeCell ref="C57:L57"/>
    <mergeCell ref="C45:L45"/>
    <mergeCell ref="C33:L33"/>
    <mergeCell ref="B5:S5"/>
    <mergeCell ref="C11:L11"/>
    <mergeCell ref="N8:N9"/>
    <mergeCell ref="S69:S70"/>
    <mergeCell ref="C59:L59"/>
    <mergeCell ref="C61:L61"/>
    <mergeCell ref="C63:L63"/>
    <mergeCell ref="C65:L65"/>
    <mergeCell ref="C69:L70"/>
    <mergeCell ref="N69:Q70"/>
  </mergeCells>
  <phoneticPr fontId="4"/>
  <printOptions horizontalCentered="1"/>
  <pageMargins left="0.47244094488188981" right="0.39370078740157483" top="0.31496062992125984" bottom="0.39370078740157483" header="0" footer="0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265</vt:lpstr>
      <vt:lpstr>266</vt:lpstr>
      <vt:lpstr>267</vt:lpstr>
      <vt:lpstr>268</vt:lpstr>
      <vt:lpstr>269</vt:lpstr>
      <vt:lpstr>270</vt:lpstr>
      <vt:lpstr>271</vt:lpstr>
      <vt:lpstr>272</vt:lpstr>
      <vt:lpstr>'265'!Print_Area</vt:lpstr>
      <vt:lpstr>'266'!Print_Area</vt:lpstr>
      <vt:lpstr>'267'!Print_Area</vt:lpstr>
      <vt:lpstr>'268'!Print_Area</vt:lpstr>
      <vt:lpstr>'269'!Print_Area</vt:lpstr>
      <vt:lpstr>'270'!Print_Area</vt:lpstr>
      <vt:lpstr>'271'!Print_Area</vt:lpstr>
      <vt:lpstr>'272'!Print_Area</vt:lpstr>
    </vt:vector>
  </TitlesOfParts>
  <Company>練馬区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npcadmin2011</dc:creator>
  <cp:lastModifiedBy>nerima</cp:lastModifiedBy>
  <cp:lastPrinted>2016-02-03T05:44:55Z</cp:lastPrinted>
  <dcterms:created xsi:type="dcterms:W3CDTF">2013-11-15T07:02:47Z</dcterms:created>
  <dcterms:modified xsi:type="dcterms:W3CDTF">2016-03-30T01:54:57Z</dcterms:modified>
</cp:coreProperties>
</file>