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00" activeTab="0"/>
  </bookViews>
  <sheets>
    <sheet name="14表紙" sheetId="1" r:id="rId1"/>
    <sheet name="14表紙裏面" sheetId="2" r:id="rId2"/>
    <sheet name="14-1" sheetId="3" r:id="rId3"/>
    <sheet name="14-2" sheetId="4" r:id="rId4"/>
    <sheet name="14-3" sheetId="5" r:id="rId5"/>
    <sheet name="14-4" sheetId="6" r:id="rId6"/>
    <sheet name="14-5" sheetId="7" r:id="rId7"/>
    <sheet name="14-6" sheetId="8" r:id="rId8"/>
  </sheets>
  <definedNames>
    <definedName name="_xlnm.Print_Area" localSheetId="6">'14-5'!$A$1:$BK$82</definedName>
    <definedName name="_xlnm.Print_Area" localSheetId="7">'14-6'!$A$1:$BJ$66</definedName>
  </definedNames>
  <calcPr calcMode="manual" fullCalcOnLoad="1"/>
</workbook>
</file>

<file path=xl/sharedStrings.xml><?xml version="1.0" encoding="utf-8"?>
<sst xmlns="http://schemas.openxmlformats.org/spreadsheetml/2006/main" count="552" uniqueCount="232">
  <si>
    <t>14　社　会　保　障</t>
  </si>
  <si>
    <t>(1)　加　　入　　状　　況　　　</t>
  </si>
  <si>
    <t>(各年度末現在)</t>
  </si>
  <si>
    <t>国民健康保険加入状況</t>
  </si>
  <si>
    <t>被保険者数</t>
  </si>
  <si>
    <t>加入世帯数</t>
  </si>
  <si>
    <t>％</t>
  </si>
  <si>
    <t>平成</t>
  </si>
  <si>
    <t>年度</t>
  </si>
  <si>
    <t>注</t>
  </si>
  <si>
    <t>：</t>
  </si>
  <si>
    <t>｢世帯数｣および｢人口｣は住民基本台帳による数値である。</t>
  </si>
  <si>
    <t>資料</t>
  </si>
  <si>
    <t>(2)　保　険　料　の　調　定　お　よ　び　収　納　状　況　</t>
  </si>
  <si>
    <t>(ア)　基　礎　賦　課　額　分</t>
  </si>
  <si>
    <t>％</t>
  </si>
  <si>
    <t>円</t>
  </si>
  <si>
    <t>％</t>
  </si>
  <si>
    <t>数値は現年度分である。</t>
  </si>
  <si>
    <t>(イ)　介　　護　　分</t>
  </si>
  <si>
    <t>(1)</t>
  </si>
  <si>
    <t>(2)</t>
  </si>
  <si>
    <t>世帯数、被保険者数は年間平均による。</t>
  </si>
  <si>
    <t>千円</t>
  </si>
  <si>
    <t>｢療養の給付｣とは被保険者証を提出して療養取扱機関にかかった場合をいう。</t>
  </si>
  <si>
    <t>｢療養費｣とは被保険者証を使えなかった理由があるとき、その費用の一部を払い戻した場合をいう。</t>
  </si>
  <si>
    <t>％</t>
  </si>
  <si>
    <t>特別徴収</t>
  </si>
  <si>
    <t>普通徴収</t>
  </si>
  <si>
    <t>収納額は収入済額から還付未済額を引いた額である。</t>
  </si>
  <si>
    <t>第１号</t>
  </si>
  <si>
    <t>第２号</t>
  </si>
  <si>
    <t>(各年度末現在)</t>
  </si>
  <si>
    <t>社会保険離脱</t>
  </si>
  <si>
    <t>生活保護廃止</t>
  </si>
  <si>
    <t>社会保険加入</t>
  </si>
  <si>
    <t>生活保護開始</t>
  </si>
  <si>
    <t>世帯数</t>
  </si>
  <si>
    <t>人口</t>
  </si>
  <si>
    <t>加入率</t>
  </si>
  <si>
    <t>年 間 平 均
被保険者数</t>
  </si>
  <si>
    <t>件数</t>
  </si>
  <si>
    <t>調定</t>
  </si>
  <si>
    <t>収納</t>
  </si>
  <si>
    <t>収納率</t>
  </si>
  <si>
    <t>調定額</t>
  </si>
  <si>
    <t>金額</t>
  </si>
  <si>
    <t>収納額</t>
  </si>
  <si>
    <t>１世帯当りの保険料</t>
  </si>
  <si>
    <t>１人当りの保険料</t>
  </si>
  <si>
    <t>総数</t>
  </si>
  <si>
    <t>転入</t>
  </si>
  <si>
    <t>出生</t>
  </si>
  <si>
    <t>その他</t>
  </si>
  <si>
    <t>転出</t>
  </si>
  <si>
    <t>死亡</t>
  </si>
  <si>
    <t>費用額</t>
  </si>
  <si>
    <t>第１号被保険者</t>
  </si>
  <si>
    <t>被保険者割合</t>
  </si>
  <si>
    <t>75歳以上</t>
  </si>
  <si>
    <t>65歳～74歳</t>
  </si>
  <si>
    <t>第１段階</t>
  </si>
  <si>
    <t>第２段階</t>
  </si>
  <si>
    <t>第３段階</t>
  </si>
  <si>
    <t>第４段階</t>
  </si>
  <si>
    <t>第５段階</t>
  </si>
  <si>
    <t>総数</t>
  </si>
  <si>
    <t>調定額</t>
  </si>
  <si>
    <t>特別徴収</t>
  </si>
  <si>
    <t>普通徴収</t>
  </si>
  <si>
    <t>(単位：金額千円)</t>
  </si>
  <si>
    <t>１号(強制)</t>
  </si>
  <si>
    <t>１号(任意)</t>
  </si>
  <si>
    <t>３号</t>
  </si>
  <si>
    <t>(各年度末現在)</t>
  </si>
  <si>
    <t>(単位：人)</t>
  </si>
  <si>
    <t>区民部国保年金課</t>
  </si>
  <si>
    <t>平成</t>
  </si>
  <si>
    <t>年度</t>
  </si>
  <si>
    <t>通所リハビリ
テーション</t>
  </si>
  <si>
    <t>短期入所生活・
療養介護</t>
  </si>
  <si>
    <t>計</t>
  </si>
  <si>
    <t>(5)　要　介　護　認　定　者　数</t>
  </si>
  <si>
    <t>(6)　サ　ー　ビ　ス　受　給　者　数</t>
  </si>
  <si>
    <t>(7)　サ　ー　ビ　ス　区　分　別　経　費</t>
  </si>
  <si>
    <t>(3)</t>
  </si>
  <si>
    <t>老人保健法による医療給付に係る分を除く。(以下の表についても同じ)</t>
  </si>
  <si>
    <t>上記の数値は、厚生労働省提出資料の様式によるため、決算の数値とは異なる場合がある。(以下の表についても</t>
  </si>
  <si>
    <t>「人口」は外国人登録数を含む。</t>
  </si>
  <si>
    <t>被保険者数</t>
  </si>
  <si>
    <t>老齢</t>
  </si>
  <si>
    <t>老齢基礎</t>
  </si>
  <si>
    <t>障害</t>
  </si>
  <si>
    <t>総数</t>
  </si>
  <si>
    <t>全部支給</t>
  </si>
  <si>
    <t>老齢福祉</t>
  </si>
  <si>
    <t>障害基礎</t>
  </si>
  <si>
    <t>遺族基礎</t>
  </si>
  <si>
    <t>一部支給停止</t>
  </si>
  <si>
    <t>全部支給停止</t>
  </si>
  <si>
    <t>(3)　１　世　帯　、　１　人　当　り　の　保　険　料</t>
  </si>
  <si>
    <t>(４)　資　格　取　得　事　由　別　被　保　険　者　数</t>
  </si>
  <si>
    <t>(5)　資　格　喪　失　事　由　別　被　保　険　者　数</t>
  </si>
  <si>
    <t>(7)　療　養　の　給　付　等　費　用　額　の　状　況</t>
  </si>
  <si>
    <t>(8)　療　養　費　等　支　給　決　定　状　況</t>
  </si>
  <si>
    <t>(1)　第　１　号　被　保　険　者　数</t>
  </si>
  <si>
    <t>(2)　保　険　料　段　階　別　第　１　号　被　保　険　者　数</t>
  </si>
  <si>
    <t>(3)　保　険　料　の　調　定　お　よ　び　収　納　状　況</t>
  </si>
  <si>
    <t>(4)　要　介　護　認　定　申　請　お　よ　び　審　査　件　数</t>
  </si>
  <si>
    <t>(1)　拠　出　年　金　加　入　者　数</t>
  </si>
  <si>
    <t>(2)　拠　出　年　金　受　給　権　者　状　況</t>
  </si>
  <si>
    <t>(3)　福　祉　年　金　受　給　権　者　状　況</t>
  </si>
  <si>
    <t>調定件数</t>
  </si>
  <si>
    <t>調定件数は、年度中に調定した人の延べ人数である。</t>
  </si>
  <si>
    <t>人</t>
  </si>
  <si>
    <t>認知症対応型
共同生活介護</t>
  </si>
  <si>
    <t>福祉部介護保険課</t>
  </si>
  <si>
    <t>申請書受理
件　　　　　数</t>
  </si>
  <si>
    <t>認定調査
件　　　　数</t>
  </si>
  <si>
    <t>主治医意見書作成
件　　　　　　数</t>
  </si>
  <si>
    <t>審査会開催数</t>
  </si>
  <si>
    <t>審査判定数</t>
  </si>
  <si>
    <t>要介護２</t>
  </si>
  <si>
    <t>要介護３</t>
  </si>
  <si>
    <t>要介護４</t>
  </si>
  <si>
    <t>要介護５</t>
  </si>
  <si>
    <t>施設サービス</t>
  </si>
  <si>
    <t>訪問介護</t>
  </si>
  <si>
    <t>訪問入浴介護</t>
  </si>
  <si>
    <t>訪問看護</t>
  </si>
  <si>
    <t>訪問リハビリ
テーション</t>
  </si>
  <si>
    <t>通所介護</t>
  </si>
  <si>
    <t>福祉用具貸与</t>
  </si>
  <si>
    <t>受診件数</t>
  </si>
  <si>
    <t>１人当り
件　　数</t>
  </si>
  <si>
    <t>保険者
負担分</t>
  </si>
  <si>
    <t>一部負担金</t>
  </si>
  <si>
    <t>その他の
負　担　額</t>
  </si>
  <si>
    <t>一人当り
費 用 額</t>
  </si>
  <si>
    <t>薬剤一部負担金</t>
  </si>
  <si>
    <t>:</t>
  </si>
  <si>
    <t>薬剤一部負担金は、平成15年4月以降診療分から廃止された。なお、表中の薬剤一部負担金は一部負担金の再掲である。</t>
  </si>
  <si>
    <t>総数</t>
  </si>
  <si>
    <t>診療費</t>
  </si>
  <si>
    <t>入院</t>
  </si>
  <si>
    <t>入院外</t>
  </si>
  <si>
    <t>歯科</t>
  </si>
  <si>
    <t>薬剤</t>
  </si>
  <si>
    <t>医科診療</t>
  </si>
  <si>
    <t>歯科診療</t>
  </si>
  <si>
    <t>調剤</t>
  </si>
  <si>
    <t>平 成</t>
  </si>
  <si>
    <t>年 度</t>
  </si>
  <si>
    <t>施設療養費</t>
  </si>
  <si>
    <t>マッサージ</t>
  </si>
  <si>
    <t>針・灸</t>
  </si>
  <si>
    <t>治療装具</t>
  </si>
  <si>
    <t>社　会　保　障　14- 1</t>
  </si>
  <si>
    <t>14- 2　社　会　保　障</t>
  </si>
  <si>
    <t>社　会　保　障　14- 3</t>
  </si>
  <si>
    <t>14- 4　社　会　保　障</t>
  </si>
  <si>
    <t>社　会　保　障　14- 5</t>
  </si>
  <si>
    <t>14- 6　社　会　保　障</t>
  </si>
  <si>
    <t>第６段階</t>
  </si>
  <si>
    <t>第７段階</t>
  </si>
  <si>
    <t>要支援１（旧：要支援）</t>
  </si>
  <si>
    <t>要支援１・２は平成18年度からの認定区分である。</t>
  </si>
  <si>
    <t>地域密着型サービス</t>
  </si>
  <si>
    <t>(1)サービス受給者数は、各月の利用人数を合計したものである。</t>
  </si>
  <si>
    <t>(2)地域密着型サービスは平成18年度からのサービス区分である。</t>
  </si>
  <si>
    <t>(7)　サ　ー　ビ　ス　区　分　別　経　費　（つづき）</t>
  </si>
  <si>
    <t>地域密着型サービス費</t>
  </si>
  <si>
    <t>夜間対応型
訪問介護</t>
  </si>
  <si>
    <t>認知症対応型
通所介護</t>
  </si>
  <si>
    <t>小規模多機能型
居宅介護</t>
  </si>
  <si>
    <t>食事療養・生活療養費は、平成17年度までは食事療養費を計上し、18年度から食事療養・生活療養費として計上している。</t>
  </si>
  <si>
    <t>施設サービス費</t>
  </si>
  <si>
    <t>介護療養型
医療施設</t>
  </si>
  <si>
    <t>施設サービス費</t>
  </si>
  <si>
    <t>食事費用</t>
  </si>
  <si>
    <t>介護老人
福祉施設</t>
  </si>
  <si>
    <t>介護老人
保健施設</t>
  </si>
  <si>
    <t>障害基礎</t>
  </si>
  <si>
    <t>遺族基礎</t>
  </si>
  <si>
    <t>寡婦</t>
  </si>
  <si>
    <t>死亡一時金</t>
  </si>
  <si>
    <t>認知症対応型共同生活介護および認知症対応型通所介護は平成18年度より居宅サービスから地域密着型サービスとなった。</t>
  </si>
  <si>
    <t>129　国　　民　　健　　康　　保　　険</t>
  </si>
  <si>
    <t>130　介　　護　　保　　険</t>
  </si>
  <si>
    <t>131　国　　民　　年　　金</t>
  </si>
  <si>
    <t>：</t>
  </si>
  <si>
    <t>：</t>
  </si>
  <si>
    <t>：</t>
  </si>
  <si>
    <t>：</t>
  </si>
  <si>
    <t>：</t>
  </si>
  <si>
    <t>：</t>
  </si>
  <si>
    <t>：</t>
  </si>
  <si>
    <t>(6)　療養諸費費用負担区分</t>
  </si>
  <si>
    <t>同じ）</t>
  </si>
  <si>
    <t>:</t>
  </si>
  <si>
    <t>食事療養・生活療養費</t>
  </si>
  <si>
    <t>訪問看護療養費</t>
  </si>
  <si>
    <t>移送費</t>
  </si>
  <si>
    <t>柔道整復</t>
  </si>
  <si>
    <t>：</t>
  </si>
  <si>
    <t>：</t>
  </si>
  <si>
    <t>通算老齢</t>
  </si>
  <si>
    <t>：</t>
  </si>
  <si>
    <t>：</t>
  </si>
  <si>
    <t>：</t>
  </si>
  <si>
    <t>：</t>
  </si>
  <si>
    <t>：</t>
  </si>
  <si>
    <t>：</t>
  </si>
  <si>
    <t>要支援２</t>
  </si>
  <si>
    <t>要介護１</t>
  </si>
  <si>
    <t>：</t>
  </si>
  <si>
    <t>介護老人福祉施設</t>
  </si>
  <si>
    <t>介護老人保健施設</t>
  </si>
  <si>
    <t>介護療養型医療施設</t>
  </si>
  <si>
    <t>：</t>
  </si>
  <si>
    <t>居宅療養
管理指導</t>
  </si>
  <si>
    <t>特定施設入居者
生活介護</t>
  </si>
  <si>
    <t>福祉用具購入費</t>
  </si>
  <si>
    <t>住宅改修費</t>
  </si>
  <si>
    <t>高額介護
サービス費</t>
  </si>
  <si>
    <t>審査支払手数料</t>
  </si>
  <si>
    <t>：</t>
  </si>
  <si>
    <t>居宅 ・介護予防
サービス</t>
  </si>
  <si>
    <t>居宅 ・介護予防サービス費</t>
  </si>
  <si>
    <t>居宅介護支援 ・介護予防支援</t>
  </si>
  <si>
    <t>特定入所者介護
サービス費</t>
  </si>
  <si>
    <t>白　紙　ペ　ー　ジ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</si>
</sst>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"/>
    <numFmt numFmtId="179" formatCode="0.0;&quot;△ &quot;0.0"/>
    <numFmt numFmtId="180" formatCode="#,##0.00;&quot;△ &quot;#,##0.00"/>
    <numFmt numFmtId="181" formatCode="#,##0_ "/>
    <numFmt numFmtId="182" formatCode="#,##0\ ;&quot;△ &quot;#,##0\ ;&quot;－&quot;"/>
    <numFmt numFmtId="183" formatCode="##.0\ ;&quot;△ &quot;##.0\ ;&quot;－&quot;"/>
    <numFmt numFmtId="184" formatCode="##.#0\ ;&quot;△ &quot;###.0\ ;&quot;－&quot;"/>
    <numFmt numFmtId="185" formatCode="#,##0\ ;&quot;△ &quot;#,##0\ ;&quot;－ &quot;"/>
    <numFmt numFmtId="186" formatCode="#,##0.0_ ;[Red]\-#,##0.0\ "/>
    <numFmt numFmtId="187" formatCode="#,##0.0;[Red]\-#,##0.0"/>
    <numFmt numFmtId="188" formatCode="#,##0_);[Red]\(#,##0\)"/>
    <numFmt numFmtId="189" formatCode="#,##0.0_);[Red]\(#,##0.0\)"/>
    <numFmt numFmtId="190" formatCode="#,##0\ ;&quot;△&quot;#,##0\ ;&quot;－ 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9.5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9"/>
      <color indexed="8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2" fontId="4" fillId="0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 wrapText="1"/>
    </xf>
    <xf numFmtId="0" fontId="12" fillId="0" borderId="30" xfId="0" applyFont="1" applyFill="1" applyBorder="1" applyAlignment="1">
      <alignment horizontal="distributed" vertical="center" wrapText="1"/>
    </xf>
    <xf numFmtId="0" fontId="12" fillId="0" borderId="27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2" fontId="4" fillId="0" borderId="1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 wrapText="1"/>
    </xf>
    <xf numFmtId="182" fontId="7" fillId="0" borderId="0" xfId="0" applyNumberFormat="1" applyFont="1" applyFill="1" applyBorder="1" applyAlignment="1">
      <alignment vertical="center"/>
    </xf>
    <xf numFmtId="185" fontId="7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182" fontId="7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81" fontId="7" fillId="0" borderId="14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5" fontId="7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indent="3"/>
    </xf>
    <xf numFmtId="0" fontId="4" fillId="0" borderId="31" xfId="0" applyFont="1" applyFill="1" applyBorder="1" applyAlignment="1">
      <alignment horizontal="distributed" vertical="center" indent="3"/>
    </xf>
    <xf numFmtId="0" fontId="5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distributed" vertical="center" indent="2"/>
    </xf>
    <xf numFmtId="0" fontId="4" fillId="0" borderId="31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2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</row>
    <row r="10" spans="3:61" ht="15.75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</row>
    <row r="11" spans="3:61" ht="15.75" customHeight="1"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</row>
    <row r="12" spans="3:61" ht="15.75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57" t="s">
        <v>231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68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2" t="s">
        <v>157</v>
      </c>
    </row>
    <row r="2" ht="10.5" customHeight="1"/>
    <row r="3" spans="2:63" s="14" customFormat="1" ht="18" customHeight="1">
      <c r="B3" s="85" t="s">
        <v>187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13"/>
    </row>
    <row r="4" spans="2:63" ht="12.75" customHeight="1">
      <c r="B4" s="73" t="s">
        <v>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15"/>
    </row>
    <row r="5" spans="2:63" ht="12.7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7" t="s">
        <v>2</v>
      </c>
      <c r="BK5" s="18"/>
    </row>
    <row r="6" spans="2:63" ht="18" customHeight="1">
      <c r="B6" s="61" t="s">
        <v>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86" t="s">
        <v>37</v>
      </c>
      <c r="O6" s="61"/>
      <c r="P6" s="61"/>
      <c r="Q6" s="61"/>
      <c r="R6" s="61"/>
      <c r="S6" s="61"/>
      <c r="T6" s="62"/>
      <c r="U6" s="86" t="s">
        <v>38</v>
      </c>
      <c r="V6" s="61"/>
      <c r="W6" s="61"/>
      <c r="X6" s="61"/>
      <c r="Y6" s="61"/>
      <c r="Z6" s="61"/>
      <c r="AA6" s="62"/>
      <c r="AB6" s="67" t="s">
        <v>3</v>
      </c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77"/>
      <c r="AP6" s="86" t="s">
        <v>4</v>
      </c>
      <c r="AQ6" s="61"/>
      <c r="AR6" s="61"/>
      <c r="AS6" s="61"/>
      <c r="AT6" s="61"/>
      <c r="AU6" s="61"/>
      <c r="AV6" s="62"/>
      <c r="AW6" s="86" t="s">
        <v>39</v>
      </c>
      <c r="AX6" s="61"/>
      <c r="AY6" s="61"/>
      <c r="AZ6" s="61"/>
      <c r="BA6" s="61"/>
      <c r="BB6" s="61"/>
      <c r="BC6" s="62"/>
      <c r="BD6" s="88" t="s">
        <v>40</v>
      </c>
      <c r="BE6" s="89"/>
      <c r="BF6" s="89"/>
      <c r="BG6" s="89"/>
      <c r="BH6" s="89"/>
      <c r="BI6" s="89"/>
      <c r="BJ6" s="89"/>
      <c r="BK6" s="9"/>
    </row>
    <row r="7" spans="2:63" ht="18" customHeight="1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  <c r="N7" s="87"/>
      <c r="O7" s="63"/>
      <c r="P7" s="63"/>
      <c r="Q7" s="63"/>
      <c r="R7" s="63"/>
      <c r="S7" s="63"/>
      <c r="T7" s="64"/>
      <c r="U7" s="87"/>
      <c r="V7" s="63"/>
      <c r="W7" s="63"/>
      <c r="X7" s="63"/>
      <c r="Y7" s="63"/>
      <c r="Z7" s="63"/>
      <c r="AA7" s="64"/>
      <c r="AB7" s="79" t="s">
        <v>5</v>
      </c>
      <c r="AC7" s="92"/>
      <c r="AD7" s="92"/>
      <c r="AE7" s="92"/>
      <c r="AF7" s="92"/>
      <c r="AG7" s="92"/>
      <c r="AH7" s="78"/>
      <c r="AI7" s="79" t="s">
        <v>39</v>
      </c>
      <c r="AJ7" s="92"/>
      <c r="AK7" s="92"/>
      <c r="AL7" s="92"/>
      <c r="AM7" s="92"/>
      <c r="AN7" s="92"/>
      <c r="AO7" s="78"/>
      <c r="AP7" s="87"/>
      <c r="AQ7" s="63"/>
      <c r="AR7" s="63"/>
      <c r="AS7" s="63"/>
      <c r="AT7" s="63"/>
      <c r="AU7" s="63"/>
      <c r="AV7" s="64"/>
      <c r="AW7" s="87"/>
      <c r="AX7" s="63"/>
      <c r="AY7" s="63"/>
      <c r="AZ7" s="63"/>
      <c r="BA7" s="63"/>
      <c r="BB7" s="63"/>
      <c r="BC7" s="64"/>
      <c r="BD7" s="90"/>
      <c r="BE7" s="91"/>
      <c r="BF7" s="91"/>
      <c r="BG7" s="91"/>
      <c r="BH7" s="91"/>
      <c r="BI7" s="91"/>
      <c r="BJ7" s="91"/>
      <c r="BK7" s="9"/>
    </row>
    <row r="8" spans="2:63" ht="12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2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0" t="s">
        <v>6</v>
      </c>
      <c r="AO8" s="80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80" t="s">
        <v>6</v>
      </c>
      <c r="BC8" s="80"/>
      <c r="BD8" s="9"/>
      <c r="BE8" s="9"/>
      <c r="BF8" s="9"/>
      <c r="BG8" s="9"/>
      <c r="BH8" s="9"/>
      <c r="BI8" s="9"/>
      <c r="BJ8" s="9"/>
      <c r="BK8" s="9"/>
    </row>
    <row r="9" spans="2:63" ht="12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2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3:62" ht="12" customHeight="1">
      <c r="C10" s="94" t="s">
        <v>7</v>
      </c>
      <c r="D10" s="94"/>
      <c r="E10" s="94"/>
      <c r="F10" s="94"/>
      <c r="G10" s="70">
        <v>15</v>
      </c>
      <c r="H10" s="70"/>
      <c r="I10" s="94" t="s">
        <v>8</v>
      </c>
      <c r="J10" s="94"/>
      <c r="K10" s="94"/>
      <c r="L10" s="94"/>
      <c r="N10" s="71">
        <v>307918</v>
      </c>
      <c r="O10" s="68"/>
      <c r="P10" s="68"/>
      <c r="Q10" s="68"/>
      <c r="R10" s="68"/>
      <c r="S10" s="68"/>
      <c r="T10" s="68"/>
      <c r="U10" s="68">
        <v>667930</v>
      </c>
      <c r="V10" s="68"/>
      <c r="W10" s="68"/>
      <c r="X10" s="68"/>
      <c r="Y10" s="68"/>
      <c r="Z10" s="68"/>
      <c r="AA10" s="68"/>
      <c r="AB10" s="68">
        <v>149118</v>
      </c>
      <c r="AC10" s="68"/>
      <c r="AD10" s="68"/>
      <c r="AE10" s="68"/>
      <c r="AF10" s="68"/>
      <c r="AG10" s="68"/>
      <c r="AH10" s="68"/>
      <c r="AI10" s="69">
        <f>AB10/N10*100</f>
        <v>48.42782818802409</v>
      </c>
      <c r="AJ10" s="69"/>
      <c r="AK10" s="69"/>
      <c r="AL10" s="69"/>
      <c r="AM10" s="69"/>
      <c r="AN10" s="69"/>
      <c r="AO10" s="69"/>
      <c r="AP10" s="68">
        <v>261357</v>
      </c>
      <c r="AQ10" s="68"/>
      <c r="AR10" s="68"/>
      <c r="AS10" s="68"/>
      <c r="AT10" s="68"/>
      <c r="AU10" s="68"/>
      <c r="AV10" s="68"/>
      <c r="AW10" s="69">
        <f>AP10/U10*100</f>
        <v>39.129399787402875</v>
      </c>
      <c r="AX10" s="69"/>
      <c r="AY10" s="69"/>
      <c r="AZ10" s="69"/>
      <c r="BA10" s="69"/>
      <c r="BB10" s="69"/>
      <c r="BC10" s="69"/>
      <c r="BD10" s="68">
        <v>260336</v>
      </c>
      <c r="BE10" s="68"/>
      <c r="BF10" s="68"/>
      <c r="BG10" s="68"/>
      <c r="BH10" s="68"/>
      <c r="BI10" s="68"/>
      <c r="BJ10" s="68"/>
    </row>
    <row r="11" spans="7:62" ht="12" customHeight="1">
      <c r="G11" s="70">
        <v>16</v>
      </c>
      <c r="H11" s="70"/>
      <c r="M11" s="24"/>
      <c r="N11" s="71">
        <v>311490</v>
      </c>
      <c r="O11" s="68"/>
      <c r="P11" s="68"/>
      <c r="Q11" s="68"/>
      <c r="R11" s="68"/>
      <c r="S11" s="68"/>
      <c r="T11" s="68"/>
      <c r="U11" s="68">
        <v>671266</v>
      </c>
      <c r="V11" s="68"/>
      <c r="W11" s="68"/>
      <c r="X11" s="68"/>
      <c r="Y11" s="68"/>
      <c r="Z11" s="68"/>
      <c r="AA11" s="68"/>
      <c r="AB11" s="68">
        <v>150694</v>
      </c>
      <c r="AC11" s="68"/>
      <c r="AD11" s="68"/>
      <c r="AE11" s="68"/>
      <c r="AF11" s="68"/>
      <c r="AG11" s="68"/>
      <c r="AH11" s="68"/>
      <c r="AI11" s="69">
        <f>AB11/N11*100</f>
        <v>48.37843911522039</v>
      </c>
      <c r="AJ11" s="69"/>
      <c r="AK11" s="69"/>
      <c r="AL11" s="69"/>
      <c r="AM11" s="69"/>
      <c r="AN11" s="69"/>
      <c r="AO11" s="69"/>
      <c r="AP11" s="68">
        <v>261850</v>
      </c>
      <c r="AQ11" s="68"/>
      <c r="AR11" s="68"/>
      <c r="AS11" s="68"/>
      <c r="AT11" s="68"/>
      <c r="AU11" s="68"/>
      <c r="AV11" s="68"/>
      <c r="AW11" s="69">
        <f>AP11/U11*100</f>
        <v>39.00838117825124</v>
      </c>
      <c r="AX11" s="69"/>
      <c r="AY11" s="69"/>
      <c r="AZ11" s="69"/>
      <c r="BA11" s="69"/>
      <c r="BB11" s="69"/>
      <c r="BC11" s="69"/>
      <c r="BD11" s="68">
        <v>262989</v>
      </c>
      <c r="BE11" s="68"/>
      <c r="BF11" s="68"/>
      <c r="BG11" s="68"/>
      <c r="BH11" s="68"/>
      <c r="BI11" s="68"/>
      <c r="BJ11" s="68"/>
    </row>
    <row r="12" spans="7:62" ht="12" customHeight="1">
      <c r="G12" s="70">
        <v>17</v>
      </c>
      <c r="H12" s="70"/>
      <c r="M12" s="24"/>
      <c r="N12" s="71">
        <v>316012</v>
      </c>
      <c r="O12" s="68"/>
      <c r="P12" s="68"/>
      <c r="Q12" s="68"/>
      <c r="R12" s="68"/>
      <c r="S12" s="68"/>
      <c r="T12" s="68"/>
      <c r="U12" s="68">
        <v>675784</v>
      </c>
      <c r="V12" s="68"/>
      <c r="W12" s="68"/>
      <c r="X12" s="68"/>
      <c r="Y12" s="68"/>
      <c r="Z12" s="68"/>
      <c r="AA12" s="68"/>
      <c r="AB12" s="68">
        <v>152193</v>
      </c>
      <c r="AC12" s="68"/>
      <c r="AD12" s="68"/>
      <c r="AE12" s="68"/>
      <c r="AF12" s="68"/>
      <c r="AG12" s="68"/>
      <c r="AH12" s="68"/>
      <c r="AI12" s="69">
        <f>AB12/N12*100</f>
        <v>48.160512891915495</v>
      </c>
      <c r="AJ12" s="69"/>
      <c r="AK12" s="69"/>
      <c r="AL12" s="69"/>
      <c r="AM12" s="69"/>
      <c r="AN12" s="69"/>
      <c r="AO12" s="69"/>
      <c r="AP12" s="68">
        <v>261177</v>
      </c>
      <c r="AQ12" s="68"/>
      <c r="AR12" s="68"/>
      <c r="AS12" s="68"/>
      <c r="AT12" s="68"/>
      <c r="AU12" s="68"/>
      <c r="AV12" s="68"/>
      <c r="AW12" s="69">
        <f>AP12/U12*100</f>
        <v>38.647999952647595</v>
      </c>
      <c r="AX12" s="69"/>
      <c r="AY12" s="69"/>
      <c r="AZ12" s="69"/>
      <c r="BA12" s="69"/>
      <c r="BB12" s="69"/>
      <c r="BC12" s="69"/>
      <c r="BD12" s="68">
        <v>262549</v>
      </c>
      <c r="BE12" s="68"/>
      <c r="BF12" s="68"/>
      <c r="BG12" s="68"/>
      <c r="BH12" s="68"/>
      <c r="BI12" s="68"/>
      <c r="BJ12" s="68"/>
    </row>
    <row r="13" spans="3:62" s="25" customFormat="1" ht="12" customHeight="1">
      <c r="C13" s="10"/>
      <c r="D13" s="10"/>
      <c r="E13" s="10"/>
      <c r="F13" s="10"/>
      <c r="G13" s="70">
        <v>18</v>
      </c>
      <c r="H13" s="70"/>
      <c r="I13" s="10"/>
      <c r="J13" s="10"/>
      <c r="K13" s="10"/>
      <c r="L13" s="10"/>
      <c r="M13" s="24"/>
      <c r="N13" s="71">
        <v>320914</v>
      </c>
      <c r="O13" s="68"/>
      <c r="P13" s="68"/>
      <c r="Q13" s="68"/>
      <c r="R13" s="68"/>
      <c r="S13" s="68"/>
      <c r="T13" s="68"/>
      <c r="U13" s="68">
        <v>680362</v>
      </c>
      <c r="V13" s="68"/>
      <c r="W13" s="68"/>
      <c r="X13" s="68"/>
      <c r="Y13" s="68"/>
      <c r="Z13" s="68"/>
      <c r="AA13" s="68"/>
      <c r="AB13" s="68">
        <v>152258</v>
      </c>
      <c r="AC13" s="68"/>
      <c r="AD13" s="68"/>
      <c r="AE13" s="68"/>
      <c r="AF13" s="68"/>
      <c r="AG13" s="68"/>
      <c r="AH13" s="68"/>
      <c r="AI13" s="69">
        <f>AB13/N13*100</f>
        <v>47.44510990483432</v>
      </c>
      <c r="AJ13" s="69"/>
      <c r="AK13" s="69"/>
      <c r="AL13" s="69"/>
      <c r="AM13" s="69"/>
      <c r="AN13" s="69"/>
      <c r="AO13" s="69"/>
      <c r="AP13" s="68">
        <v>258253</v>
      </c>
      <c r="AQ13" s="68"/>
      <c r="AR13" s="68"/>
      <c r="AS13" s="68"/>
      <c r="AT13" s="68"/>
      <c r="AU13" s="68"/>
      <c r="AV13" s="68"/>
      <c r="AW13" s="69">
        <f>AP13/U13*100</f>
        <v>37.958175206728185</v>
      </c>
      <c r="AX13" s="69"/>
      <c r="AY13" s="69"/>
      <c r="AZ13" s="69"/>
      <c r="BA13" s="69"/>
      <c r="BB13" s="69"/>
      <c r="BC13" s="69"/>
      <c r="BD13" s="68">
        <v>260660</v>
      </c>
      <c r="BE13" s="68"/>
      <c r="BF13" s="68"/>
      <c r="BG13" s="68"/>
      <c r="BH13" s="68"/>
      <c r="BI13" s="68"/>
      <c r="BJ13" s="68"/>
    </row>
    <row r="14" spans="7:62" s="25" customFormat="1" ht="12" customHeight="1">
      <c r="G14" s="84">
        <v>19</v>
      </c>
      <c r="H14" s="84"/>
      <c r="M14" s="26"/>
      <c r="N14" s="81">
        <v>326644</v>
      </c>
      <c r="O14" s="82"/>
      <c r="P14" s="82"/>
      <c r="Q14" s="82"/>
      <c r="R14" s="82"/>
      <c r="S14" s="82"/>
      <c r="T14" s="82"/>
      <c r="U14" s="82">
        <v>686208</v>
      </c>
      <c r="V14" s="82"/>
      <c r="W14" s="82"/>
      <c r="X14" s="82"/>
      <c r="Y14" s="82"/>
      <c r="Z14" s="82"/>
      <c r="AA14" s="82"/>
      <c r="AB14" s="82">
        <v>151914</v>
      </c>
      <c r="AC14" s="82"/>
      <c r="AD14" s="82"/>
      <c r="AE14" s="82"/>
      <c r="AF14" s="82"/>
      <c r="AG14" s="82"/>
      <c r="AH14" s="82"/>
      <c r="AI14" s="83">
        <f>AB14/N14*100</f>
        <v>46.50751276619194</v>
      </c>
      <c r="AJ14" s="83"/>
      <c r="AK14" s="83"/>
      <c r="AL14" s="83"/>
      <c r="AM14" s="83"/>
      <c r="AN14" s="83"/>
      <c r="AO14" s="83"/>
      <c r="AP14" s="82">
        <v>254933</v>
      </c>
      <c r="AQ14" s="82"/>
      <c r="AR14" s="82"/>
      <c r="AS14" s="82"/>
      <c r="AT14" s="82"/>
      <c r="AU14" s="82"/>
      <c r="AV14" s="82"/>
      <c r="AW14" s="83">
        <f>AP14/U14*100</f>
        <v>37.15098046073494</v>
      </c>
      <c r="AX14" s="83"/>
      <c r="AY14" s="83"/>
      <c r="AZ14" s="83"/>
      <c r="BA14" s="83"/>
      <c r="BB14" s="83"/>
      <c r="BC14" s="83"/>
      <c r="BD14" s="82">
        <v>257339</v>
      </c>
      <c r="BE14" s="82"/>
      <c r="BF14" s="82"/>
      <c r="BG14" s="82"/>
      <c r="BH14" s="82"/>
      <c r="BI14" s="82"/>
      <c r="BJ14" s="82"/>
    </row>
    <row r="15" spans="2:63" ht="12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5"/>
    </row>
    <row r="16" spans="2:14" ht="10.5" customHeight="1">
      <c r="B16" s="5"/>
      <c r="C16" s="60" t="s">
        <v>9</v>
      </c>
      <c r="D16" s="60"/>
      <c r="E16" s="9" t="s">
        <v>10</v>
      </c>
      <c r="F16" s="5" t="s">
        <v>11</v>
      </c>
      <c r="I16" s="5"/>
      <c r="J16" s="5"/>
      <c r="M16" s="28"/>
      <c r="N16" s="28"/>
    </row>
    <row r="17" spans="2:14" ht="10.5" customHeight="1">
      <c r="B17" s="59" t="s">
        <v>12</v>
      </c>
      <c r="C17" s="59"/>
      <c r="D17" s="59"/>
      <c r="E17" s="15" t="s">
        <v>190</v>
      </c>
      <c r="F17" s="10" t="s">
        <v>76</v>
      </c>
      <c r="M17" s="5"/>
      <c r="N17" s="5"/>
    </row>
    <row r="18" spans="2:14" ht="10.5" customHeight="1">
      <c r="B18" s="29"/>
      <c r="C18" s="29"/>
      <c r="D18" s="29"/>
      <c r="E18" s="15"/>
      <c r="M18" s="5"/>
      <c r="N18" s="5"/>
    </row>
    <row r="19" spans="13:14" ht="10.5" customHeight="1">
      <c r="M19" s="5"/>
      <c r="N19" s="5"/>
    </row>
    <row r="20" spans="2:63" ht="12.75" customHeight="1">
      <c r="B20" s="70" t="s">
        <v>13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15"/>
    </row>
    <row r="21" spans="2:63" ht="12.75" customHeight="1">
      <c r="B21" s="73" t="s">
        <v>14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15"/>
    </row>
    <row r="22" spans="2:63" ht="12.75" customHeight="1">
      <c r="B22" s="16"/>
      <c r="C22" s="16"/>
      <c r="D22" s="16"/>
      <c r="E22" s="30"/>
      <c r="F22" s="30"/>
      <c r="G22" s="30"/>
      <c r="H22" s="3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5"/>
    </row>
    <row r="23" spans="2:63" ht="18" customHeight="1">
      <c r="B23" s="61" t="s">
        <v>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6" t="s">
        <v>41</v>
      </c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 t="s">
        <v>46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7"/>
      <c r="BK23" s="5"/>
    </row>
    <row r="24" spans="2:63" ht="18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5" t="s">
        <v>42</v>
      </c>
      <c r="P24" s="65"/>
      <c r="Q24" s="65"/>
      <c r="R24" s="65"/>
      <c r="S24" s="65"/>
      <c r="T24" s="65"/>
      <c r="U24" s="65"/>
      <c r="V24" s="65" t="s">
        <v>43</v>
      </c>
      <c r="W24" s="65"/>
      <c r="X24" s="65"/>
      <c r="Y24" s="65"/>
      <c r="Z24" s="65"/>
      <c r="AA24" s="65"/>
      <c r="AB24" s="65"/>
      <c r="AC24" s="65" t="s">
        <v>44</v>
      </c>
      <c r="AD24" s="65"/>
      <c r="AE24" s="65"/>
      <c r="AF24" s="65"/>
      <c r="AG24" s="65"/>
      <c r="AH24" s="65"/>
      <c r="AI24" s="65"/>
      <c r="AJ24" s="65"/>
      <c r="AK24" s="65" t="s">
        <v>45</v>
      </c>
      <c r="AL24" s="65"/>
      <c r="AM24" s="65"/>
      <c r="AN24" s="65"/>
      <c r="AO24" s="65"/>
      <c r="AP24" s="65"/>
      <c r="AQ24" s="65"/>
      <c r="AR24" s="65"/>
      <c r="AS24" s="65"/>
      <c r="AT24" s="65" t="s">
        <v>47</v>
      </c>
      <c r="AU24" s="65"/>
      <c r="AV24" s="65"/>
      <c r="AW24" s="65"/>
      <c r="AX24" s="65"/>
      <c r="AY24" s="65"/>
      <c r="AZ24" s="65"/>
      <c r="BA24" s="65"/>
      <c r="BB24" s="65"/>
      <c r="BC24" s="65" t="s">
        <v>44</v>
      </c>
      <c r="BD24" s="65"/>
      <c r="BE24" s="65"/>
      <c r="BF24" s="65"/>
      <c r="BG24" s="65"/>
      <c r="BH24" s="65"/>
      <c r="BI24" s="65"/>
      <c r="BJ24" s="79"/>
      <c r="BK24" s="5"/>
    </row>
    <row r="25" spans="2:63" ht="12" customHeight="1">
      <c r="B25" s="5"/>
      <c r="C25" s="9"/>
      <c r="D25" s="9"/>
      <c r="E25" s="9"/>
      <c r="F25" s="9"/>
      <c r="G25" s="5"/>
      <c r="H25" s="5"/>
      <c r="I25" s="5"/>
      <c r="J25" s="5"/>
      <c r="K25" s="5"/>
      <c r="L25" s="5"/>
      <c r="M25" s="5"/>
      <c r="N25" s="5"/>
      <c r="O25" s="31"/>
      <c r="P25" s="23"/>
      <c r="Q25" s="23"/>
      <c r="R25" s="23"/>
      <c r="S25" s="23"/>
      <c r="T25" s="23"/>
      <c r="U25" s="23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3" t="s">
        <v>15</v>
      </c>
      <c r="AJ25" s="73"/>
      <c r="AK25" s="9"/>
      <c r="AL25" s="9"/>
      <c r="AM25" s="9"/>
      <c r="AN25" s="9"/>
      <c r="AO25" s="9"/>
      <c r="AP25" s="9"/>
      <c r="AQ25" s="9"/>
      <c r="AR25" s="73" t="s">
        <v>16</v>
      </c>
      <c r="AS25" s="73"/>
      <c r="AT25" s="9"/>
      <c r="AU25" s="9"/>
      <c r="AV25" s="9"/>
      <c r="AW25" s="9"/>
      <c r="AX25" s="9"/>
      <c r="AY25" s="9"/>
      <c r="AZ25" s="9"/>
      <c r="BA25" s="73" t="s">
        <v>16</v>
      </c>
      <c r="BB25" s="73"/>
      <c r="BC25" s="9"/>
      <c r="BD25" s="9"/>
      <c r="BE25" s="9"/>
      <c r="BF25" s="9"/>
      <c r="BG25" s="9"/>
      <c r="BH25" s="9"/>
      <c r="BI25" s="73" t="s">
        <v>17</v>
      </c>
      <c r="BJ25" s="73"/>
      <c r="BK25" s="9"/>
    </row>
    <row r="26" spans="2:63" ht="12" customHeight="1">
      <c r="B26" s="5"/>
      <c r="C26" s="9"/>
      <c r="D26" s="9"/>
      <c r="E26" s="9"/>
      <c r="F26" s="9"/>
      <c r="G26" s="5"/>
      <c r="H26" s="5"/>
      <c r="I26" s="5"/>
      <c r="J26" s="5"/>
      <c r="K26" s="5"/>
      <c r="L26" s="5"/>
      <c r="M26" s="5"/>
      <c r="N26" s="5"/>
      <c r="O26" s="22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2:63" ht="12" customHeight="1">
      <c r="B27" s="5"/>
      <c r="C27" s="74" t="s">
        <v>77</v>
      </c>
      <c r="D27" s="74"/>
      <c r="E27" s="74"/>
      <c r="F27" s="74"/>
      <c r="G27" s="73">
        <v>15</v>
      </c>
      <c r="H27" s="73"/>
      <c r="I27" s="73"/>
      <c r="J27" s="74" t="s">
        <v>78</v>
      </c>
      <c r="K27" s="74"/>
      <c r="L27" s="74"/>
      <c r="M27" s="74"/>
      <c r="N27" s="5"/>
      <c r="O27" s="71">
        <v>1475276</v>
      </c>
      <c r="P27" s="68"/>
      <c r="Q27" s="68"/>
      <c r="R27" s="68"/>
      <c r="S27" s="68"/>
      <c r="T27" s="68"/>
      <c r="U27" s="68"/>
      <c r="V27" s="68">
        <v>1242834</v>
      </c>
      <c r="W27" s="68"/>
      <c r="X27" s="68"/>
      <c r="Y27" s="68"/>
      <c r="Z27" s="68"/>
      <c r="AA27" s="68"/>
      <c r="AB27" s="68"/>
      <c r="AC27" s="69">
        <f>V27/O27*100</f>
        <v>84.24416854880036</v>
      </c>
      <c r="AD27" s="69"/>
      <c r="AE27" s="69"/>
      <c r="AF27" s="69"/>
      <c r="AG27" s="69"/>
      <c r="AH27" s="69"/>
      <c r="AI27" s="69"/>
      <c r="AJ27" s="69"/>
      <c r="AK27" s="68">
        <v>18713993725</v>
      </c>
      <c r="AL27" s="68"/>
      <c r="AM27" s="68"/>
      <c r="AN27" s="68"/>
      <c r="AO27" s="68"/>
      <c r="AP27" s="68"/>
      <c r="AQ27" s="68"/>
      <c r="AR27" s="68"/>
      <c r="AS27" s="68"/>
      <c r="AT27" s="68">
        <v>15872518465</v>
      </c>
      <c r="AU27" s="68"/>
      <c r="AV27" s="68"/>
      <c r="AW27" s="68"/>
      <c r="AX27" s="68"/>
      <c r="AY27" s="68"/>
      <c r="AZ27" s="68"/>
      <c r="BA27" s="68"/>
      <c r="BB27" s="68"/>
      <c r="BC27" s="69">
        <f>AT27/AK27*100</f>
        <v>84.8163075089414</v>
      </c>
      <c r="BD27" s="69"/>
      <c r="BE27" s="69"/>
      <c r="BF27" s="69"/>
      <c r="BG27" s="69"/>
      <c r="BH27" s="69"/>
      <c r="BI27" s="69"/>
      <c r="BJ27" s="69"/>
      <c r="BK27" s="5"/>
    </row>
    <row r="28" spans="3:63" ht="12" customHeight="1">
      <c r="C28" s="5"/>
      <c r="D28" s="5"/>
      <c r="E28" s="9"/>
      <c r="F28" s="9"/>
      <c r="G28" s="73">
        <v>16</v>
      </c>
      <c r="H28" s="73"/>
      <c r="I28" s="73"/>
      <c r="J28" s="5"/>
      <c r="K28" s="5"/>
      <c r="L28" s="5"/>
      <c r="M28" s="5"/>
      <c r="N28" s="5"/>
      <c r="O28" s="71">
        <v>1494486</v>
      </c>
      <c r="P28" s="68"/>
      <c r="Q28" s="68"/>
      <c r="R28" s="68"/>
      <c r="S28" s="68"/>
      <c r="T28" s="68"/>
      <c r="U28" s="68"/>
      <c r="V28" s="68">
        <v>1258521</v>
      </c>
      <c r="W28" s="68"/>
      <c r="X28" s="68"/>
      <c r="Y28" s="68"/>
      <c r="Z28" s="68"/>
      <c r="AA28" s="68"/>
      <c r="AB28" s="68"/>
      <c r="AC28" s="69">
        <f>V28/O28*100</f>
        <v>84.21095948707449</v>
      </c>
      <c r="AD28" s="69"/>
      <c r="AE28" s="69"/>
      <c r="AF28" s="69"/>
      <c r="AG28" s="69"/>
      <c r="AH28" s="69"/>
      <c r="AI28" s="69"/>
      <c r="AJ28" s="69"/>
      <c r="AK28" s="68">
        <v>18834141168</v>
      </c>
      <c r="AL28" s="68"/>
      <c r="AM28" s="68"/>
      <c r="AN28" s="68"/>
      <c r="AO28" s="68"/>
      <c r="AP28" s="68"/>
      <c r="AQ28" s="68"/>
      <c r="AR28" s="68"/>
      <c r="AS28" s="68"/>
      <c r="AT28" s="68">
        <v>15947036744</v>
      </c>
      <c r="AU28" s="68"/>
      <c r="AV28" s="68"/>
      <c r="AW28" s="68"/>
      <c r="AX28" s="68"/>
      <c r="AY28" s="68"/>
      <c r="AZ28" s="68"/>
      <c r="BA28" s="68"/>
      <c r="BB28" s="68"/>
      <c r="BC28" s="69">
        <f>AT28/AK28*100</f>
        <v>84.67089952099694</v>
      </c>
      <c r="BD28" s="69"/>
      <c r="BE28" s="69"/>
      <c r="BF28" s="69"/>
      <c r="BG28" s="69"/>
      <c r="BH28" s="69"/>
      <c r="BI28" s="69"/>
      <c r="BJ28" s="69"/>
      <c r="BK28" s="5"/>
    </row>
    <row r="29" spans="3:63" ht="12" customHeight="1">
      <c r="C29" s="5"/>
      <c r="D29" s="5"/>
      <c r="E29" s="9"/>
      <c r="F29" s="9"/>
      <c r="G29" s="73">
        <v>17</v>
      </c>
      <c r="H29" s="73"/>
      <c r="I29" s="73"/>
      <c r="J29" s="5"/>
      <c r="K29" s="5"/>
      <c r="L29" s="5"/>
      <c r="M29" s="5"/>
      <c r="N29" s="5"/>
      <c r="O29" s="71">
        <v>1503360</v>
      </c>
      <c r="P29" s="68"/>
      <c r="Q29" s="68"/>
      <c r="R29" s="68"/>
      <c r="S29" s="68"/>
      <c r="T29" s="68"/>
      <c r="U29" s="68"/>
      <c r="V29" s="68">
        <v>1272200</v>
      </c>
      <c r="W29" s="68"/>
      <c r="X29" s="68"/>
      <c r="Y29" s="68"/>
      <c r="Z29" s="68"/>
      <c r="AA29" s="68"/>
      <c r="AB29" s="68"/>
      <c r="AC29" s="69">
        <f>V29/O29*100</f>
        <v>84.6237760749255</v>
      </c>
      <c r="AD29" s="69"/>
      <c r="AE29" s="69"/>
      <c r="AF29" s="69"/>
      <c r="AG29" s="69"/>
      <c r="AH29" s="69"/>
      <c r="AI29" s="69"/>
      <c r="AJ29" s="69"/>
      <c r="AK29" s="68">
        <v>19648601396</v>
      </c>
      <c r="AL29" s="68"/>
      <c r="AM29" s="68"/>
      <c r="AN29" s="68"/>
      <c r="AO29" s="68"/>
      <c r="AP29" s="68"/>
      <c r="AQ29" s="68"/>
      <c r="AR29" s="68"/>
      <c r="AS29" s="68"/>
      <c r="AT29" s="68">
        <v>16690237558</v>
      </c>
      <c r="AU29" s="68"/>
      <c r="AV29" s="68"/>
      <c r="AW29" s="68"/>
      <c r="AX29" s="68"/>
      <c r="AY29" s="68"/>
      <c r="AZ29" s="68"/>
      <c r="BA29" s="68"/>
      <c r="BB29" s="68"/>
      <c r="BC29" s="69">
        <f>AT29/AK29*100</f>
        <v>84.94364164462996</v>
      </c>
      <c r="BD29" s="69"/>
      <c r="BE29" s="69"/>
      <c r="BF29" s="69"/>
      <c r="BG29" s="69"/>
      <c r="BH29" s="69"/>
      <c r="BI29" s="69"/>
      <c r="BJ29" s="69"/>
      <c r="BK29" s="5"/>
    </row>
    <row r="30" spans="2:63" s="25" customFormat="1" ht="12" customHeight="1">
      <c r="B30" s="5"/>
      <c r="C30" s="5"/>
      <c r="D30" s="5"/>
      <c r="E30" s="9"/>
      <c r="F30" s="9"/>
      <c r="G30" s="73">
        <v>18</v>
      </c>
      <c r="H30" s="73"/>
      <c r="I30" s="73"/>
      <c r="J30" s="5"/>
      <c r="K30" s="5"/>
      <c r="L30" s="5"/>
      <c r="M30" s="5"/>
      <c r="N30" s="5"/>
      <c r="O30" s="71">
        <v>1509007</v>
      </c>
      <c r="P30" s="68"/>
      <c r="Q30" s="68"/>
      <c r="R30" s="68"/>
      <c r="S30" s="68"/>
      <c r="T30" s="68"/>
      <c r="U30" s="68"/>
      <c r="V30" s="68">
        <v>1284087</v>
      </c>
      <c r="W30" s="68"/>
      <c r="X30" s="68"/>
      <c r="Y30" s="68"/>
      <c r="Z30" s="68"/>
      <c r="AA30" s="68"/>
      <c r="AB30" s="68"/>
      <c r="AC30" s="69">
        <f>V30/O30*100</f>
        <v>85.09483388745049</v>
      </c>
      <c r="AD30" s="69"/>
      <c r="AE30" s="69"/>
      <c r="AF30" s="69"/>
      <c r="AG30" s="69"/>
      <c r="AH30" s="69"/>
      <c r="AI30" s="69"/>
      <c r="AJ30" s="69"/>
      <c r="AK30" s="68">
        <v>20191418715</v>
      </c>
      <c r="AL30" s="68"/>
      <c r="AM30" s="68"/>
      <c r="AN30" s="68"/>
      <c r="AO30" s="68"/>
      <c r="AP30" s="68"/>
      <c r="AQ30" s="68"/>
      <c r="AR30" s="68"/>
      <c r="AS30" s="68"/>
      <c r="AT30" s="68">
        <v>17408619666</v>
      </c>
      <c r="AU30" s="68"/>
      <c r="AV30" s="68"/>
      <c r="AW30" s="68"/>
      <c r="AX30" s="68"/>
      <c r="AY30" s="68"/>
      <c r="AZ30" s="68"/>
      <c r="BA30" s="68"/>
      <c r="BB30" s="68"/>
      <c r="BC30" s="69">
        <f>AT30/AK30*100</f>
        <v>86.21791223153285</v>
      </c>
      <c r="BD30" s="69"/>
      <c r="BE30" s="69"/>
      <c r="BF30" s="69"/>
      <c r="BG30" s="69"/>
      <c r="BH30" s="69"/>
      <c r="BI30" s="69"/>
      <c r="BJ30" s="69"/>
      <c r="BK30" s="26"/>
    </row>
    <row r="31" spans="2:63" s="25" customFormat="1" ht="12" customHeight="1">
      <c r="B31" s="26"/>
      <c r="C31" s="26"/>
      <c r="D31" s="26"/>
      <c r="E31" s="32"/>
      <c r="F31" s="32"/>
      <c r="G31" s="75">
        <v>19</v>
      </c>
      <c r="H31" s="75"/>
      <c r="I31" s="75"/>
      <c r="J31" s="26"/>
      <c r="K31" s="26"/>
      <c r="L31" s="26"/>
      <c r="M31" s="26"/>
      <c r="N31" s="26"/>
      <c r="O31" s="81">
        <v>1503561</v>
      </c>
      <c r="P31" s="82"/>
      <c r="Q31" s="82"/>
      <c r="R31" s="82"/>
      <c r="S31" s="82"/>
      <c r="T31" s="82"/>
      <c r="U31" s="82"/>
      <c r="V31" s="82">
        <v>1291749</v>
      </c>
      <c r="W31" s="82"/>
      <c r="X31" s="82"/>
      <c r="Y31" s="82"/>
      <c r="Z31" s="82"/>
      <c r="AA31" s="82"/>
      <c r="AB31" s="82"/>
      <c r="AC31" s="83">
        <f>V31/O31*100</f>
        <v>85.91264338460495</v>
      </c>
      <c r="AD31" s="83"/>
      <c r="AE31" s="83"/>
      <c r="AF31" s="83"/>
      <c r="AG31" s="83"/>
      <c r="AH31" s="83"/>
      <c r="AI31" s="83"/>
      <c r="AJ31" s="83"/>
      <c r="AK31" s="82">
        <v>20365008014</v>
      </c>
      <c r="AL31" s="82"/>
      <c r="AM31" s="82"/>
      <c r="AN31" s="82"/>
      <c r="AO31" s="82"/>
      <c r="AP31" s="82"/>
      <c r="AQ31" s="82"/>
      <c r="AR31" s="82"/>
      <c r="AS31" s="82"/>
      <c r="AT31" s="82">
        <v>17583071212</v>
      </c>
      <c r="AU31" s="82"/>
      <c r="AV31" s="82"/>
      <c r="AW31" s="82"/>
      <c r="AX31" s="82"/>
      <c r="AY31" s="82"/>
      <c r="AZ31" s="82"/>
      <c r="BA31" s="82"/>
      <c r="BB31" s="82"/>
      <c r="BC31" s="83">
        <f>AT31/AK31*100</f>
        <v>86.33962333779812</v>
      </c>
      <c r="BD31" s="83"/>
      <c r="BE31" s="83"/>
      <c r="BF31" s="83"/>
      <c r="BG31" s="83"/>
      <c r="BH31" s="83"/>
      <c r="BI31" s="83"/>
      <c r="BJ31" s="83"/>
      <c r="BK31" s="26"/>
    </row>
    <row r="32" spans="2:63" ht="12" customHeight="1">
      <c r="B32" s="16"/>
      <c r="C32" s="16"/>
      <c r="D32" s="16"/>
      <c r="E32" s="30"/>
      <c r="F32" s="30"/>
      <c r="G32" s="30"/>
      <c r="H32" s="30"/>
      <c r="I32" s="16"/>
      <c r="J32" s="16"/>
      <c r="K32" s="16"/>
      <c r="L32" s="16"/>
      <c r="M32" s="16"/>
      <c r="N32" s="27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5"/>
    </row>
    <row r="33" spans="3:63" ht="10.5" customHeight="1">
      <c r="C33" s="60" t="s">
        <v>9</v>
      </c>
      <c r="D33" s="60"/>
      <c r="E33" s="28" t="s">
        <v>10</v>
      </c>
      <c r="F33" s="5" t="s">
        <v>18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2:63" ht="10.5" customHeight="1">
      <c r="B34" s="59" t="s">
        <v>12</v>
      </c>
      <c r="C34" s="59"/>
      <c r="D34" s="59"/>
      <c r="E34" s="15" t="s">
        <v>191</v>
      </c>
      <c r="F34" s="10" t="s">
        <v>76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2:63" ht="10.5" customHeight="1">
      <c r="B35" s="29"/>
      <c r="C35" s="29"/>
      <c r="D35" s="29"/>
      <c r="E35" s="1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ht="10.5" customHeight="1"/>
    <row r="37" spans="2:63" ht="12.75" customHeight="1">
      <c r="B37" s="73" t="s">
        <v>19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15"/>
    </row>
    <row r="38" spans="2:63" ht="12.75" customHeight="1">
      <c r="B38" s="16"/>
      <c r="C38" s="16"/>
      <c r="D38" s="16"/>
      <c r="E38" s="30"/>
      <c r="F38" s="30"/>
      <c r="G38" s="30"/>
      <c r="H38" s="30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5"/>
    </row>
    <row r="39" spans="2:63" ht="18" customHeight="1">
      <c r="B39" s="61" t="s">
        <v>8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6" t="s">
        <v>41</v>
      </c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 t="s">
        <v>46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7"/>
      <c r="BK39" s="5"/>
    </row>
    <row r="40" spans="2:63" ht="18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5" t="s">
        <v>42</v>
      </c>
      <c r="P40" s="65"/>
      <c r="Q40" s="65"/>
      <c r="R40" s="65"/>
      <c r="S40" s="65"/>
      <c r="T40" s="65"/>
      <c r="U40" s="65"/>
      <c r="V40" s="65" t="s">
        <v>43</v>
      </c>
      <c r="W40" s="65"/>
      <c r="X40" s="65"/>
      <c r="Y40" s="65"/>
      <c r="Z40" s="65"/>
      <c r="AA40" s="65"/>
      <c r="AB40" s="65"/>
      <c r="AC40" s="65" t="s">
        <v>44</v>
      </c>
      <c r="AD40" s="65"/>
      <c r="AE40" s="65"/>
      <c r="AF40" s="65"/>
      <c r="AG40" s="65"/>
      <c r="AH40" s="65"/>
      <c r="AI40" s="65"/>
      <c r="AJ40" s="65"/>
      <c r="AK40" s="65" t="s">
        <v>45</v>
      </c>
      <c r="AL40" s="65"/>
      <c r="AM40" s="65"/>
      <c r="AN40" s="65"/>
      <c r="AO40" s="65"/>
      <c r="AP40" s="65"/>
      <c r="AQ40" s="65"/>
      <c r="AR40" s="65"/>
      <c r="AS40" s="65"/>
      <c r="AT40" s="65" t="s">
        <v>47</v>
      </c>
      <c r="AU40" s="65"/>
      <c r="AV40" s="65"/>
      <c r="AW40" s="65"/>
      <c r="AX40" s="65"/>
      <c r="AY40" s="65"/>
      <c r="AZ40" s="65"/>
      <c r="BA40" s="65"/>
      <c r="BB40" s="65"/>
      <c r="BC40" s="65" t="s">
        <v>44</v>
      </c>
      <c r="BD40" s="65"/>
      <c r="BE40" s="65"/>
      <c r="BF40" s="65"/>
      <c r="BG40" s="65"/>
      <c r="BH40" s="65"/>
      <c r="BI40" s="65"/>
      <c r="BJ40" s="79"/>
      <c r="BK40" s="5"/>
    </row>
    <row r="41" spans="2:63" ht="12" customHeight="1">
      <c r="B41" s="5"/>
      <c r="C41" s="9"/>
      <c r="D41" s="9"/>
      <c r="E41" s="9"/>
      <c r="F41" s="9"/>
      <c r="G41" s="5"/>
      <c r="H41" s="5"/>
      <c r="I41" s="5"/>
      <c r="J41" s="5"/>
      <c r="K41" s="5"/>
      <c r="L41" s="5"/>
      <c r="M41" s="5"/>
      <c r="N41" s="5"/>
      <c r="O41" s="2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73" t="s">
        <v>15</v>
      </c>
      <c r="AJ41" s="73"/>
      <c r="AK41" s="9"/>
      <c r="AL41" s="9"/>
      <c r="AM41" s="9"/>
      <c r="AN41" s="9"/>
      <c r="AO41" s="9"/>
      <c r="AP41" s="9"/>
      <c r="AQ41" s="9"/>
      <c r="AR41" s="73" t="s">
        <v>16</v>
      </c>
      <c r="AS41" s="73"/>
      <c r="AV41" s="9"/>
      <c r="AW41" s="9"/>
      <c r="AX41" s="9"/>
      <c r="AY41" s="9"/>
      <c r="AZ41" s="9"/>
      <c r="BA41" s="73" t="s">
        <v>16</v>
      </c>
      <c r="BB41" s="73"/>
      <c r="BC41" s="9"/>
      <c r="BD41" s="9"/>
      <c r="BE41" s="9"/>
      <c r="BF41" s="9"/>
      <c r="BG41" s="9"/>
      <c r="BH41" s="9"/>
      <c r="BI41" s="73" t="s">
        <v>17</v>
      </c>
      <c r="BJ41" s="73"/>
      <c r="BK41" s="9"/>
    </row>
    <row r="42" spans="2:63" ht="12" customHeight="1">
      <c r="B42" s="5"/>
      <c r="C42" s="9"/>
      <c r="D42" s="9"/>
      <c r="E42" s="9"/>
      <c r="F42" s="9"/>
      <c r="G42" s="5"/>
      <c r="H42" s="5"/>
      <c r="I42" s="5"/>
      <c r="J42" s="5"/>
      <c r="K42" s="5"/>
      <c r="L42" s="5"/>
      <c r="M42" s="5"/>
      <c r="N42" s="5"/>
      <c r="O42" s="22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</row>
    <row r="43" spans="3:63" ht="12" customHeight="1">
      <c r="C43" s="74" t="s">
        <v>77</v>
      </c>
      <c r="D43" s="74"/>
      <c r="E43" s="74"/>
      <c r="F43" s="74"/>
      <c r="G43" s="73">
        <v>15</v>
      </c>
      <c r="H43" s="73"/>
      <c r="I43" s="73"/>
      <c r="J43" s="74" t="s">
        <v>78</v>
      </c>
      <c r="K43" s="74"/>
      <c r="L43" s="74"/>
      <c r="M43" s="74"/>
      <c r="N43" s="5"/>
      <c r="O43" s="71">
        <v>602264</v>
      </c>
      <c r="P43" s="68"/>
      <c r="Q43" s="68"/>
      <c r="R43" s="68"/>
      <c r="S43" s="68"/>
      <c r="T43" s="68"/>
      <c r="U43" s="68"/>
      <c r="V43" s="68">
        <v>496627</v>
      </c>
      <c r="W43" s="68"/>
      <c r="X43" s="68"/>
      <c r="Y43" s="68"/>
      <c r="Z43" s="68"/>
      <c r="AA43" s="68"/>
      <c r="AB43" s="68"/>
      <c r="AC43" s="69">
        <f>V43/O43*100</f>
        <v>82.46001753383898</v>
      </c>
      <c r="AD43" s="69"/>
      <c r="AE43" s="69"/>
      <c r="AF43" s="69"/>
      <c r="AG43" s="69"/>
      <c r="AH43" s="69"/>
      <c r="AI43" s="69"/>
      <c r="AJ43" s="69"/>
      <c r="AK43" s="68">
        <v>1351043210</v>
      </c>
      <c r="AL43" s="68"/>
      <c r="AM43" s="68"/>
      <c r="AN43" s="68"/>
      <c r="AO43" s="68"/>
      <c r="AP43" s="68"/>
      <c r="AQ43" s="68"/>
      <c r="AR43" s="68"/>
      <c r="AS43" s="68"/>
      <c r="AT43" s="68">
        <v>1119802750</v>
      </c>
      <c r="AU43" s="68"/>
      <c r="AV43" s="68"/>
      <c r="AW43" s="68"/>
      <c r="AX43" s="68"/>
      <c r="AY43" s="68"/>
      <c r="AZ43" s="68"/>
      <c r="BA43" s="68"/>
      <c r="BB43" s="68"/>
      <c r="BC43" s="69">
        <f>AT43/AK43*100</f>
        <v>82.88430316007435</v>
      </c>
      <c r="BD43" s="69"/>
      <c r="BE43" s="69"/>
      <c r="BF43" s="69"/>
      <c r="BG43" s="69"/>
      <c r="BH43" s="69"/>
      <c r="BI43" s="69"/>
      <c r="BJ43" s="69"/>
      <c r="BK43" s="5"/>
    </row>
    <row r="44" spans="3:63" ht="12" customHeight="1">
      <c r="C44" s="5"/>
      <c r="D44" s="5"/>
      <c r="E44" s="9"/>
      <c r="F44" s="9"/>
      <c r="G44" s="73">
        <v>16</v>
      </c>
      <c r="H44" s="73"/>
      <c r="I44" s="73"/>
      <c r="J44" s="5"/>
      <c r="K44" s="5"/>
      <c r="L44" s="5"/>
      <c r="M44" s="5"/>
      <c r="N44" s="5"/>
      <c r="O44" s="71">
        <v>609359</v>
      </c>
      <c r="P44" s="68"/>
      <c r="Q44" s="68"/>
      <c r="R44" s="68"/>
      <c r="S44" s="68"/>
      <c r="T44" s="68"/>
      <c r="U44" s="68"/>
      <c r="V44" s="68">
        <v>500725</v>
      </c>
      <c r="W44" s="68"/>
      <c r="X44" s="68"/>
      <c r="Y44" s="68"/>
      <c r="Z44" s="68"/>
      <c r="AA44" s="68"/>
      <c r="AB44" s="68"/>
      <c r="AC44" s="69">
        <f>V44/O44*100</f>
        <v>82.17241396286919</v>
      </c>
      <c r="AD44" s="69"/>
      <c r="AE44" s="69"/>
      <c r="AF44" s="69"/>
      <c r="AG44" s="69"/>
      <c r="AH44" s="69"/>
      <c r="AI44" s="69"/>
      <c r="AJ44" s="69"/>
      <c r="AK44" s="68">
        <v>1616368868</v>
      </c>
      <c r="AL44" s="68"/>
      <c r="AM44" s="68"/>
      <c r="AN44" s="68"/>
      <c r="AO44" s="68"/>
      <c r="AP44" s="68"/>
      <c r="AQ44" s="68"/>
      <c r="AR44" s="68"/>
      <c r="AS44" s="68"/>
      <c r="AT44" s="68">
        <v>1334274779</v>
      </c>
      <c r="AU44" s="68"/>
      <c r="AV44" s="68"/>
      <c r="AW44" s="68"/>
      <c r="AX44" s="68"/>
      <c r="AY44" s="68"/>
      <c r="AZ44" s="68"/>
      <c r="BA44" s="68"/>
      <c r="BB44" s="68"/>
      <c r="BC44" s="69">
        <f>AT44/AK44*100</f>
        <v>82.54766627935327</v>
      </c>
      <c r="BD44" s="69"/>
      <c r="BE44" s="69"/>
      <c r="BF44" s="69"/>
      <c r="BG44" s="69"/>
      <c r="BH44" s="69"/>
      <c r="BI44" s="69"/>
      <c r="BJ44" s="69"/>
      <c r="BK44" s="5"/>
    </row>
    <row r="45" spans="2:63" s="25" customFormat="1" ht="12" customHeight="1">
      <c r="B45" s="26"/>
      <c r="C45" s="26"/>
      <c r="D45" s="26"/>
      <c r="E45" s="32"/>
      <c r="F45" s="32"/>
      <c r="G45" s="73">
        <v>17</v>
      </c>
      <c r="H45" s="73"/>
      <c r="I45" s="73"/>
      <c r="J45" s="5"/>
      <c r="K45" s="5"/>
      <c r="L45" s="5"/>
      <c r="M45" s="5"/>
      <c r="N45" s="5"/>
      <c r="O45" s="71">
        <v>609952</v>
      </c>
      <c r="P45" s="68"/>
      <c r="Q45" s="68"/>
      <c r="R45" s="68"/>
      <c r="S45" s="68"/>
      <c r="T45" s="68"/>
      <c r="U45" s="68"/>
      <c r="V45" s="68">
        <v>502741</v>
      </c>
      <c r="W45" s="68"/>
      <c r="X45" s="68"/>
      <c r="Y45" s="68"/>
      <c r="Z45" s="68"/>
      <c r="AA45" s="68"/>
      <c r="AB45" s="68"/>
      <c r="AC45" s="69">
        <f>V45/O45*100</f>
        <v>82.4230431247049</v>
      </c>
      <c r="AD45" s="69"/>
      <c r="AE45" s="69"/>
      <c r="AF45" s="69"/>
      <c r="AG45" s="69"/>
      <c r="AH45" s="69"/>
      <c r="AI45" s="69"/>
      <c r="AJ45" s="69"/>
      <c r="AK45" s="68">
        <v>1800513853</v>
      </c>
      <c r="AL45" s="68"/>
      <c r="AM45" s="68"/>
      <c r="AN45" s="68"/>
      <c r="AO45" s="68"/>
      <c r="AP45" s="68"/>
      <c r="AQ45" s="68"/>
      <c r="AR45" s="68"/>
      <c r="AS45" s="68"/>
      <c r="AT45" s="68">
        <v>1484833715</v>
      </c>
      <c r="AU45" s="68"/>
      <c r="AV45" s="68"/>
      <c r="AW45" s="68"/>
      <c r="AX45" s="68"/>
      <c r="AY45" s="68"/>
      <c r="AZ45" s="68"/>
      <c r="BA45" s="68"/>
      <c r="BB45" s="68"/>
      <c r="BC45" s="69">
        <f>AT45/AK45*100</f>
        <v>82.46721970652897</v>
      </c>
      <c r="BD45" s="69"/>
      <c r="BE45" s="69"/>
      <c r="BF45" s="69"/>
      <c r="BG45" s="69"/>
      <c r="BH45" s="69"/>
      <c r="BI45" s="69"/>
      <c r="BJ45" s="69"/>
      <c r="BK45" s="26"/>
    </row>
    <row r="46" spans="2:63" s="25" customFormat="1" ht="12" customHeight="1">
      <c r="B46" s="5"/>
      <c r="C46" s="5"/>
      <c r="D46" s="5"/>
      <c r="E46" s="9"/>
      <c r="F46" s="9"/>
      <c r="G46" s="73">
        <v>18</v>
      </c>
      <c r="H46" s="73"/>
      <c r="I46" s="73"/>
      <c r="J46" s="5"/>
      <c r="K46" s="5"/>
      <c r="L46" s="5"/>
      <c r="M46" s="5"/>
      <c r="N46" s="5"/>
      <c r="O46" s="71">
        <v>602024</v>
      </c>
      <c r="P46" s="68"/>
      <c r="Q46" s="68"/>
      <c r="R46" s="68"/>
      <c r="S46" s="68"/>
      <c r="T46" s="68"/>
      <c r="U46" s="68"/>
      <c r="V46" s="68">
        <v>497981</v>
      </c>
      <c r="W46" s="68"/>
      <c r="X46" s="68"/>
      <c r="Y46" s="68"/>
      <c r="Z46" s="68"/>
      <c r="AA46" s="68"/>
      <c r="AB46" s="68"/>
      <c r="AC46" s="69">
        <f>V46/O46*100</f>
        <v>82.7177986259684</v>
      </c>
      <c r="AD46" s="69"/>
      <c r="AE46" s="69"/>
      <c r="AF46" s="69"/>
      <c r="AG46" s="69"/>
      <c r="AH46" s="69"/>
      <c r="AI46" s="69"/>
      <c r="AJ46" s="69"/>
      <c r="AK46" s="68">
        <v>1762652545</v>
      </c>
      <c r="AL46" s="68"/>
      <c r="AM46" s="68"/>
      <c r="AN46" s="68"/>
      <c r="AO46" s="68"/>
      <c r="AP46" s="68"/>
      <c r="AQ46" s="68"/>
      <c r="AR46" s="68"/>
      <c r="AS46" s="68"/>
      <c r="AT46" s="68">
        <v>1458900313</v>
      </c>
      <c r="AU46" s="68"/>
      <c r="AV46" s="68"/>
      <c r="AW46" s="68"/>
      <c r="AX46" s="68"/>
      <c r="AY46" s="68"/>
      <c r="AZ46" s="68"/>
      <c r="BA46" s="68"/>
      <c r="BB46" s="68"/>
      <c r="BC46" s="69">
        <f>AT46/AK46*100</f>
        <v>82.7673223028762</v>
      </c>
      <c r="BD46" s="69"/>
      <c r="BE46" s="69"/>
      <c r="BF46" s="69"/>
      <c r="BG46" s="69"/>
      <c r="BH46" s="69"/>
      <c r="BI46" s="69"/>
      <c r="BJ46" s="69"/>
      <c r="BK46" s="26"/>
    </row>
    <row r="47" spans="2:63" s="25" customFormat="1" ht="12" customHeight="1">
      <c r="B47" s="26"/>
      <c r="C47" s="26"/>
      <c r="D47" s="26"/>
      <c r="E47" s="32"/>
      <c r="F47" s="32"/>
      <c r="G47" s="75">
        <v>19</v>
      </c>
      <c r="H47" s="75"/>
      <c r="I47" s="75"/>
      <c r="J47" s="26"/>
      <c r="K47" s="26"/>
      <c r="L47" s="26"/>
      <c r="M47" s="26"/>
      <c r="N47" s="26"/>
      <c r="O47" s="81">
        <v>588835</v>
      </c>
      <c r="P47" s="82"/>
      <c r="Q47" s="82"/>
      <c r="R47" s="82"/>
      <c r="S47" s="82"/>
      <c r="T47" s="82"/>
      <c r="U47" s="82"/>
      <c r="V47" s="82">
        <v>489808</v>
      </c>
      <c r="W47" s="82"/>
      <c r="X47" s="82"/>
      <c r="Y47" s="82"/>
      <c r="Z47" s="82"/>
      <c r="AA47" s="82"/>
      <c r="AB47" s="82"/>
      <c r="AC47" s="83">
        <f>V47/O47*100</f>
        <v>83.1825553847852</v>
      </c>
      <c r="AD47" s="83"/>
      <c r="AE47" s="83"/>
      <c r="AF47" s="83"/>
      <c r="AG47" s="83"/>
      <c r="AH47" s="83"/>
      <c r="AI47" s="83"/>
      <c r="AJ47" s="83"/>
      <c r="AK47" s="82">
        <v>1755720334</v>
      </c>
      <c r="AL47" s="82"/>
      <c r="AM47" s="82"/>
      <c r="AN47" s="82"/>
      <c r="AO47" s="82"/>
      <c r="AP47" s="82"/>
      <c r="AQ47" s="82"/>
      <c r="AR47" s="82"/>
      <c r="AS47" s="82"/>
      <c r="AT47" s="82">
        <v>1456487631</v>
      </c>
      <c r="AU47" s="82"/>
      <c r="AV47" s="82"/>
      <c r="AW47" s="82"/>
      <c r="AX47" s="82"/>
      <c r="AY47" s="82"/>
      <c r="AZ47" s="82"/>
      <c r="BA47" s="82"/>
      <c r="BB47" s="82"/>
      <c r="BC47" s="83">
        <f>AT47/AK47*100</f>
        <v>82.95669889986021</v>
      </c>
      <c r="BD47" s="83"/>
      <c r="BE47" s="83"/>
      <c r="BF47" s="83"/>
      <c r="BG47" s="83"/>
      <c r="BH47" s="83"/>
      <c r="BI47" s="83"/>
      <c r="BJ47" s="83"/>
      <c r="BK47" s="26"/>
    </row>
    <row r="48" spans="2:63" ht="12" customHeight="1">
      <c r="B48" s="16"/>
      <c r="C48" s="16"/>
      <c r="D48" s="16"/>
      <c r="E48" s="30"/>
      <c r="F48" s="30"/>
      <c r="G48" s="30"/>
      <c r="H48" s="30"/>
      <c r="I48" s="16"/>
      <c r="J48" s="16"/>
      <c r="K48" s="16"/>
      <c r="L48" s="16"/>
      <c r="M48" s="16"/>
      <c r="N48" s="2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5"/>
    </row>
    <row r="49" spans="2:6" ht="10.5" customHeight="1">
      <c r="B49" s="59" t="s">
        <v>12</v>
      </c>
      <c r="C49" s="59"/>
      <c r="D49" s="59"/>
      <c r="E49" s="15" t="s">
        <v>192</v>
      </c>
      <c r="F49" s="10" t="s">
        <v>76</v>
      </c>
    </row>
    <row r="50" spans="2:5" ht="10.5" customHeight="1">
      <c r="B50" s="29"/>
      <c r="C50" s="29"/>
      <c r="D50" s="29"/>
      <c r="E50" s="15"/>
    </row>
    <row r="51" spans="2:5" ht="10.5" customHeight="1">
      <c r="B51" s="33"/>
      <c r="C51" s="33"/>
      <c r="D51" s="33"/>
      <c r="E51" s="9"/>
    </row>
    <row r="52" ht="10.5" customHeight="1"/>
    <row r="53" spans="2:62" ht="12.75" customHeight="1">
      <c r="B53" s="70" t="s">
        <v>100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</row>
    <row r="54" spans="2:62" ht="12.75" customHeight="1">
      <c r="B54" s="73" t="s">
        <v>14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</row>
    <row r="55" spans="2:63" ht="12.75" customHeight="1">
      <c r="B55" s="16"/>
      <c r="C55" s="16"/>
      <c r="D55" s="16"/>
      <c r="E55" s="30"/>
      <c r="F55" s="30"/>
      <c r="G55" s="30"/>
      <c r="H55" s="30"/>
      <c r="I55" s="34"/>
      <c r="J55" s="34"/>
      <c r="K55" s="34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5"/>
    </row>
    <row r="56" spans="2:63" ht="18" customHeight="1">
      <c r="B56" s="77" t="s">
        <v>8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7"/>
      <c r="O56" s="66" t="s">
        <v>48</v>
      </c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 t="s">
        <v>49</v>
      </c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7"/>
      <c r="BK56" s="5"/>
    </row>
    <row r="57" spans="2:63" ht="18" customHeight="1">
      <c r="B57" s="78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79"/>
      <c r="O57" s="65" t="s">
        <v>45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 t="s">
        <v>47</v>
      </c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 t="s">
        <v>45</v>
      </c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 t="s">
        <v>47</v>
      </c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79"/>
      <c r="BK57" s="5"/>
    </row>
    <row r="58" spans="2:63" ht="12" customHeight="1">
      <c r="B58" s="5"/>
      <c r="C58" s="9"/>
      <c r="D58" s="9"/>
      <c r="E58" s="9"/>
      <c r="F58" s="9"/>
      <c r="G58" s="5"/>
      <c r="H58" s="5"/>
      <c r="I58" s="5"/>
      <c r="J58" s="5"/>
      <c r="K58" s="5"/>
      <c r="L58" s="5"/>
      <c r="M58" s="5"/>
      <c r="N58" s="5"/>
      <c r="O58" s="35"/>
      <c r="P58" s="5"/>
      <c r="Q58" s="5"/>
      <c r="R58" s="5"/>
      <c r="S58" s="5"/>
      <c r="T58" s="5"/>
      <c r="U58" s="5"/>
      <c r="V58" s="5"/>
      <c r="W58" s="5"/>
      <c r="X58" s="5"/>
      <c r="Y58" s="73" t="s">
        <v>16</v>
      </c>
      <c r="Z58" s="73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73" t="s">
        <v>16</v>
      </c>
      <c r="AL58" s="73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73" t="s">
        <v>16</v>
      </c>
      <c r="AX58" s="73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73" t="s">
        <v>16</v>
      </c>
      <c r="BJ58" s="73"/>
      <c r="BK58" s="5"/>
    </row>
    <row r="59" spans="2:63" ht="12" customHeight="1">
      <c r="B59" s="5"/>
      <c r="C59" s="9"/>
      <c r="D59" s="9"/>
      <c r="E59" s="9"/>
      <c r="F59" s="9"/>
      <c r="G59" s="5"/>
      <c r="H59" s="5"/>
      <c r="I59" s="5"/>
      <c r="J59" s="5"/>
      <c r="K59" s="5"/>
      <c r="L59" s="5"/>
      <c r="M59" s="5"/>
      <c r="N59" s="5"/>
      <c r="O59" s="35"/>
      <c r="P59" s="5"/>
      <c r="Q59" s="5"/>
      <c r="R59" s="5"/>
      <c r="S59" s="5"/>
      <c r="T59" s="5"/>
      <c r="U59" s="5"/>
      <c r="V59" s="5"/>
      <c r="W59" s="5"/>
      <c r="X59" s="5"/>
      <c r="Y59" s="9"/>
      <c r="Z59" s="9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9"/>
      <c r="AL59" s="9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9"/>
      <c r="AX59" s="9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9"/>
      <c r="BJ59" s="9"/>
      <c r="BK59" s="5"/>
    </row>
    <row r="60" spans="2:63" ht="12" customHeight="1">
      <c r="B60" s="5"/>
      <c r="C60" s="74" t="s">
        <v>77</v>
      </c>
      <c r="D60" s="74"/>
      <c r="E60" s="74"/>
      <c r="F60" s="74"/>
      <c r="G60" s="73">
        <v>15</v>
      </c>
      <c r="H60" s="73"/>
      <c r="I60" s="73"/>
      <c r="J60" s="74" t="s">
        <v>78</v>
      </c>
      <c r="K60" s="74"/>
      <c r="L60" s="74"/>
      <c r="M60" s="74"/>
      <c r="N60" s="5"/>
      <c r="O60" s="71">
        <v>126336</v>
      </c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>
        <v>107153</v>
      </c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>
        <v>71884</v>
      </c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>
        <v>60969</v>
      </c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5"/>
    </row>
    <row r="61" spans="3:63" ht="12" customHeight="1">
      <c r="C61" s="5"/>
      <c r="D61" s="5"/>
      <c r="E61" s="9"/>
      <c r="F61" s="9"/>
      <c r="G61" s="73">
        <v>16</v>
      </c>
      <c r="H61" s="73"/>
      <c r="I61" s="73"/>
      <c r="J61" s="5"/>
      <c r="K61" s="5"/>
      <c r="L61" s="5"/>
      <c r="M61" s="5"/>
      <c r="N61" s="5"/>
      <c r="O61" s="71">
        <v>124935</v>
      </c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>
        <v>105784</v>
      </c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>
        <v>71616</v>
      </c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>
        <v>60638</v>
      </c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5"/>
    </row>
    <row r="62" spans="3:63" ht="12" customHeight="1">
      <c r="C62" s="5"/>
      <c r="D62" s="5"/>
      <c r="E62" s="9"/>
      <c r="F62" s="9"/>
      <c r="G62" s="73">
        <v>17</v>
      </c>
      <c r="H62" s="73"/>
      <c r="I62" s="73"/>
      <c r="J62" s="5"/>
      <c r="K62" s="5"/>
      <c r="L62" s="5"/>
      <c r="M62" s="5"/>
      <c r="N62" s="5"/>
      <c r="O62" s="71">
        <v>129205</v>
      </c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>
        <v>109751</v>
      </c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>
        <v>74838</v>
      </c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>
        <v>63570</v>
      </c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5"/>
    </row>
    <row r="63" spans="2:63" s="25" customFormat="1" ht="12" customHeight="1">
      <c r="B63" s="5"/>
      <c r="C63" s="5"/>
      <c r="D63" s="5"/>
      <c r="E63" s="9"/>
      <c r="F63" s="9"/>
      <c r="G63" s="73">
        <v>18</v>
      </c>
      <c r="H63" s="73"/>
      <c r="I63" s="73"/>
      <c r="J63" s="5"/>
      <c r="K63" s="5"/>
      <c r="L63" s="5"/>
      <c r="M63" s="5"/>
      <c r="N63" s="5"/>
      <c r="O63" s="71">
        <v>132246</v>
      </c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>
        <v>114020</v>
      </c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>
        <v>77463</v>
      </c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>
        <v>66787</v>
      </c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26"/>
    </row>
    <row r="64" spans="2:63" s="25" customFormat="1" ht="12" customHeight="1">
      <c r="B64" s="26"/>
      <c r="C64" s="26"/>
      <c r="D64" s="26"/>
      <c r="E64" s="32"/>
      <c r="F64" s="32"/>
      <c r="G64" s="75">
        <v>19</v>
      </c>
      <c r="H64" s="75"/>
      <c r="I64" s="75"/>
      <c r="J64" s="26"/>
      <c r="K64" s="26"/>
      <c r="L64" s="26"/>
      <c r="M64" s="26"/>
      <c r="N64" s="26"/>
      <c r="O64" s="81">
        <v>133499</v>
      </c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>
        <v>115263</v>
      </c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>
        <v>79137</v>
      </c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>
        <v>68326</v>
      </c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26"/>
    </row>
    <row r="65" spans="2:63" ht="12" customHeight="1">
      <c r="B65" s="16"/>
      <c r="C65" s="16"/>
      <c r="D65" s="16"/>
      <c r="E65" s="30"/>
      <c r="F65" s="30"/>
      <c r="G65" s="30"/>
      <c r="H65" s="30"/>
      <c r="I65" s="16"/>
      <c r="J65" s="16"/>
      <c r="K65" s="16"/>
      <c r="L65" s="16"/>
      <c r="M65" s="16"/>
      <c r="N65" s="27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5"/>
    </row>
    <row r="66" spans="3:63" ht="10.5" customHeight="1">
      <c r="C66" s="60" t="s">
        <v>9</v>
      </c>
      <c r="D66" s="60"/>
      <c r="E66" s="9" t="s">
        <v>10</v>
      </c>
      <c r="F66" s="76" t="s">
        <v>20</v>
      </c>
      <c r="G66" s="76"/>
      <c r="H66" s="5" t="s">
        <v>18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spans="2:63" ht="10.5" customHeight="1">
      <c r="B67" s="5"/>
      <c r="C67" s="9"/>
      <c r="D67" s="9"/>
      <c r="E67" s="9"/>
      <c r="F67" s="58" t="s">
        <v>21</v>
      </c>
      <c r="G67" s="58"/>
      <c r="H67" s="5" t="s">
        <v>22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2:63" ht="10.5" customHeight="1">
      <c r="B68" s="59" t="s">
        <v>12</v>
      </c>
      <c r="C68" s="59"/>
      <c r="D68" s="59"/>
      <c r="E68" s="15" t="s">
        <v>193</v>
      </c>
      <c r="F68" s="10" t="s">
        <v>76</v>
      </c>
      <c r="I68" s="36"/>
      <c r="J68" s="3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ht="10.5" customHeight="1"/>
    <row r="70" ht="10.5" customHeight="1"/>
    <row r="71" ht="10.5" customHeight="1"/>
  </sheetData>
  <sheetProtection/>
  <mergeCells count="207">
    <mergeCell ref="AM62:AX62"/>
    <mergeCell ref="BD14:BJ14"/>
    <mergeCell ref="O64:Z64"/>
    <mergeCell ref="AA64:AL64"/>
    <mergeCell ref="AM64:AX64"/>
    <mergeCell ref="AY64:BJ64"/>
    <mergeCell ref="N14:T14"/>
    <mergeCell ref="U14:AA14"/>
    <mergeCell ref="AB14:AH14"/>
    <mergeCell ref="AI14:AO14"/>
    <mergeCell ref="AP14:AV14"/>
    <mergeCell ref="B68:D68"/>
    <mergeCell ref="AP13:AV13"/>
    <mergeCell ref="AW13:BC13"/>
    <mergeCell ref="O63:Z63"/>
    <mergeCell ref="AA63:AL63"/>
    <mergeCell ref="AM63:AX63"/>
    <mergeCell ref="AY63:BJ63"/>
    <mergeCell ref="O62:Z62"/>
    <mergeCell ref="AA62:AL62"/>
    <mergeCell ref="AW14:BC14"/>
    <mergeCell ref="U11:AA11"/>
    <mergeCell ref="AB11:AH11"/>
    <mergeCell ref="AI11:AO11"/>
    <mergeCell ref="BC45:BJ45"/>
    <mergeCell ref="AW11:BC11"/>
    <mergeCell ref="BD11:BJ11"/>
    <mergeCell ref="U12:AA12"/>
    <mergeCell ref="AP12:AV12"/>
    <mergeCell ref="AW12:BC12"/>
    <mergeCell ref="BD13:BJ13"/>
    <mergeCell ref="AP11:AV11"/>
    <mergeCell ref="AY62:BJ62"/>
    <mergeCell ref="AB10:AH10"/>
    <mergeCell ref="AI10:AO10"/>
    <mergeCell ref="BC43:BJ43"/>
    <mergeCell ref="BC30:BJ30"/>
    <mergeCell ref="AI13:AO13"/>
    <mergeCell ref="AK29:AS29"/>
    <mergeCell ref="AT29:BB29"/>
    <mergeCell ref="AT30:BB30"/>
    <mergeCell ref="BC27:BJ27"/>
    <mergeCell ref="BC28:BJ28"/>
    <mergeCell ref="BC29:BJ29"/>
    <mergeCell ref="BC47:BJ47"/>
    <mergeCell ref="BC44:BJ44"/>
    <mergeCell ref="BC46:BJ46"/>
    <mergeCell ref="AY60:BJ60"/>
    <mergeCell ref="O47:U47"/>
    <mergeCell ref="V47:AB47"/>
    <mergeCell ref="AC47:AJ47"/>
    <mergeCell ref="AT47:BB47"/>
    <mergeCell ref="AW58:AX58"/>
    <mergeCell ref="O60:Z60"/>
    <mergeCell ref="AA60:AL60"/>
    <mergeCell ref="AM60:AX60"/>
    <mergeCell ref="AK23:BJ23"/>
    <mergeCell ref="BC24:BJ24"/>
    <mergeCell ref="O61:Z61"/>
    <mergeCell ref="AA61:AL61"/>
    <mergeCell ref="AM61:AX61"/>
    <mergeCell ref="AY61:BJ61"/>
    <mergeCell ref="AC29:AJ29"/>
    <mergeCell ref="O30:U30"/>
    <mergeCell ref="V30:AB30"/>
    <mergeCell ref="AC30:AJ30"/>
    <mergeCell ref="N10:T10"/>
    <mergeCell ref="U10:AA10"/>
    <mergeCell ref="O45:U45"/>
    <mergeCell ref="V45:AB45"/>
    <mergeCell ref="AB13:AH13"/>
    <mergeCell ref="AC24:AJ24"/>
    <mergeCell ref="O23:AJ23"/>
    <mergeCell ref="O40:U40"/>
    <mergeCell ref="V40:AB40"/>
    <mergeCell ref="N11:T11"/>
    <mergeCell ref="AB7:AH7"/>
    <mergeCell ref="AB6:AO6"/>
    <mergeCell ref="B6:M7"/>
    <mergeCell ref="AB12:AH12"/>
    <mergeCell ref="AI12:AO12"/>
    <mergeCell ref="AN8:AO8"/>
    <mergeCell ref="C10:F10"/>
    <mergeCell ref="I10:L10"/>
    <mergeCell ref="G11:H11"/>
    <mergeCell ref="AI7:AO7"/>
    <mergeCell ref="BC40:BJ40"/>
    <mergeCell ref="B39:N40"/>
    <mergeCell ref="G14:H14"/>
    <mergeCell ref="B3:BJ3"/>
    <mergeCell ref="B4:BJ4"/>
    <mergeCell ref="N6:T7"/>
    <mergeCell ref="U6:AA7"/>
    <mergeCell ref="AP6:AV7"/>
    <mergeCell ref="AW6:BC7"/>
    <mergeCell ref="BD6:BJ7"/>
    <mergeCell ref="AM56:BJ56"/>
    <mergeCell ref="O56:AL56"/>
    <mergeCell ref="AK44:AS44"/>
    <mergeCell ref="B54:BJ54"/>
    <mergeCell ref="AK46:AS46"/>
    <mergeCell ref="AK47:AS47"/>
    <mergeCell ref="AT46:BB46"/>
    <mergeCell ref="AT45:BB45"/>
    <mergeCell ref="BI25:BJ25"/>
    <mergeCell ref="BI58:BJ58"/>
    <mergeCell ref="O57:Z57"/>
    <mergeCell ref="AA57:AL57"/>
    <mergeCell ref="AM57:AX57"/>
    <mergeCell ref="AY57:BJ57"/>
    <mergeCell ref="AI25:AJ25"/>
    <mergeCell ref="BI41:BJ41"/>
    <mergeCell ref="B53:BJ53"/>
    <mergeCell ref="C33:D33"/>
    <mergeCell ref="BB8:BC8"/>
    <mergeCell ref="C27:F27"/>
    <mergeCell ref="J27:M27"/>
    <mergeCell ref="G31:I31"/>
    <mergeCell ref="O31:U31"/>
    <mergeCell ref="V31:AB31"/>
    <mergeCell ref="AC31:AJ31"/>
    <mergeCell ref="AK31:AS31"/>
    <mergeCell ref="AT31:BB31"/>
    <mergeCell ref="BC31:BJ31"/>
    <mergeCell ref="G44:I44"/>
    <mergeCell ref="G45:I45"/>
    <mergeCell ref="B49:D49"/>
    <mergeCell ref="C43:F43"/>
    <mergeCell ref="G43:I43"/>
    <mergeCell ref="G47:I47"/>
    <mergeCell ref="C66:D66"/>
    <mergeCell ref="F66:G66"/>
    <mergeCell ref="G60:I60"/>
    <mergeCell ref="G64:I64"/>
    <mergeCell ref="B56:N57"/>
    <mergeCell ref="C60:F60"/>
    <mergeCell ref="J60:M60"/>
    <mergeCell ref="Y58:Z58"/>
    <mergeCell ref="AK58:AL58"/>
    <mergeCell ref="AC27:AJ27"/>
    <mergeCell ref="J43:M43"/>
    <mergeCell ref="V27:AB27"/>
    <mergeCell ref="O28:U28"/>
    <mergeCell ref="F67:G67"/>
    <mergeCell ref="G61:I61"/>
    <mergeCell ref="G62:I62"/>
    <mergeCell ref="G63:I63"/>
    <mergeCell ref="B34:D34"/>
    <mergeCell ref="G29:I29"/>
    <mergeCell ref="G30:I30"/>
    <mergeCell ref="O29:U29"/>
    <mergeCell ref="AK39:BJ39"/>
    <mergeCell ref="V28:AB28"/>
    <mergeCell ref="AC28:AJ28"/>
    <mergeCell ref="AK28:AS28"/>
    <mergeCell ref="V29:AB29"/>
    <mergeCell ref="B37:BJ37"/>
    <mergeCell ref="AK30:AS30"/>
    <mergeCell ref="AK45:AS45"/>
    <mergeCell ref="AT43:BB43"/>
    <mergeCell ref="AC43:AJ43"/>
    <mergeCell ref="AK43:AS43"/>
    <mergeCell ref="AC45:AJ45"/>
    <mergeCell ref="AC44:AJ44"/>
    <mergeCell ref="AT44:BB44"/>
    <mergeCell ref="O44:U44"/>
    <mergeCell ref="V44:AB44"/>
    <mergeCell ref="AC40:AJ40"/>
    <mergeCell ref="AK40:AS40"/>
    <mergeCell ref="AI41:AJ41"/>
    <mergeCell ref="AR41:AS41"/>
    <mergeCell ref="BA41:BB41"/>
    <mergeCell ref="AT40:BB40"/>
    <mergeCell ref="G12:H12"/>
    <mergeCell ref="U13:AA13"/>
    <mergeCell ref="O43:U43"/>
    <mergeCell ref="V43:AB43"/>
    <mergeCell ref="O39:AJ39"/>
    <mergeCell ref="O24:U24"/>
    <mergeCell ref="V24:AB24"/>
    <mergeCell ref="O27:U27"/>
    <mergeCell ref="N12:T12"/>
    <mergeCell ref="N13:T13"/>
    <mergeCell ref="G27:I27"/>
    <mergeCell ref="G28:I28"/>
    <mergeCell ref="AT28:BB28"/>
    <mergeCell ref="B23:N24"/>
    <mergeCell ref="AT24:BB24"/>
    <mergeCell ref="AK27:AS27"/>
    <mergeCell ref="AT27:BB27"/>
    <mergeCell ref="AR25:AS25"/>
    <mergeCell ref="BA25:BB25"/>
    <mergeCell ref="AK24:AS24"/>
    <mergeCell ref="G10:H10"/>
    <mergeCell ref="B17:D17"/>
    <mergeCell ref="B20:BJ20"/>
    <mergeCell ref="B21:BJ21"/>
    <mergeCell ref="C16:D16"/>
    <mergeCell ref="G13:H13"/>
    <mergeCell ref="AP10:AV10"/>
    <mergeCell ref="AW10:BC10"/>
    <mergeCell ref="BD10:BJ10"/>
    <mergeCell ref="BD12:BJ12"/>
    <mergeCell ref="G46:I46"/>
    <mergeCell ref="O46:U46"/>
    <mergeCell ref="V46:AB46"/>
    <mergeCell ref="AC46:AJ4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2"/>
  <sheetViews>
    <sheetView workbookViewId="0" topLeftCell="A1">
      <selection activeCell="A1" sqref="A1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37" t="s">
        <v>158</v>
      </c>
    </row>
    <row r="2" ht="10.5" customHeight="1"/>
    <row r="3" spans="2:62" ht="12.75" customHeight="1">
      <c r="B3" s="73" t="s">
        <v>19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2:62" ht="12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2:64" ht="18" customHeight="1">
      <c r="B5" s="61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67" t="s">
        <v>48</v>
      </c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77"/>
      <c r="AM5" s="67" t="s">
        <v>49</v>
      </c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L5" s="5"/>
    </row>
    <row r="6" spans="2:62" ht="18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79" t="s">
        <v>45</v>
      </c>
      <c r="P6" s="92"/>
      <c r="Q6" s="92"/>
      <c r="R6" s="92"/>
      <c r="S6" s="92"/>
      <c r="T6" s="92"/>
      <c r="U6" s="92"/>
      <c r="V6" s="92"/>
      <c r="W6" s="92"/>
      <c r="X6" s="92"/>
      <c r="Y6" s="92"/>
      <c r="Z6" s="78"/>
      <c r="AA6" s="79" t="s">
        <v>47</v>
      </c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78"/>
      <c r="AM6" s="79" t="s">
        <v>45</v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78"/>
      <c r="AY6" s="79" t="s">
        <v>47</v>
      </c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</row>
    <row r="7" spans="2:62" ht="15" customHeight="1">
      <c r="B7" s="5"/>
      <c r="C7" s="9"/>
      <c r="D7" s="9"/>
      <c r="E7" s="9"/>
      <c r="F7" s="9"/>
      <c r="G7" s="5"/>
      <c r="H7" s="5"/>
      <c r="I7" s="5"/>
      <c r="J7" s="5"/>
      <c r="K7" s="5"/>
      <c r="L7" s="5"/>
      <c r="M7" s="5"/>
      <c r="N7" s="5"/>
      <c r="O7" s="35"/>
      <c r="P7" s="5"/>
      <c r="Q7" s="5"/>
      <c r="R7" s="5"/>
      <c r="S7" s="5"/>
      <c r="T7" s="5"/>
      <c r="U7" s="5"/>
      <c r="V7" s="5"/>
      <c r="W7" s="5"/>
      <c r="X7" s="5"/>
      <c r="Y7" s="80" t="s">
        <v>16</v>
      </c>
      <c r="Z7" s="80"/>
      <c r="AA7" s="5"/>
      <c r="AB7" s="5"/>
      <c r="AC7" s="5"/>
      <c r="AD7" s="5"/>
      <c r="AE7" s="5"/>
      <c r="AF7" s="5"/>
      <c r="AG7" s="5"/>
      <c r="AH7" s="5"/>
      <c r="AI7" s="5"/>
      <c r="AJ7" s="5"/>
      <c r="AK7" s="80" t="s">
        <v>16</v>
      </c>
      <c r="AL7" s="80"/>
      <c r="AM7" s="5"/>
      <c r="AN7" s="5"/>
      <c r="AO7" s="5"/>
      <c r="AP7" s="5"/>
      <c r="AQ7" s="5"/>
      <c r="AR7" s="5"/>
      <c r="AS7" s="5"/>
      <c r="AT7" s="5"/>
      <c r="AU7" s="5"/>
      <c r="AV7" s="5"/>
      <c r="AW7" s="80" t="s">
        <v>16</v>
      </c>
      <c r="AX7" s="80"/>
      <c r="AY7" s="5"/>
      <c r="AZ7" s="5"/>
      <c r="BA7" s="5"/>
      <c r="BB7" s="5"/>
      <c r="BC7" s="5"/>
      <c r="BD7" s="5"/>
      <c r="BE7" s="5"/>
      <c r="BF7" s="5"/>
      <c r="BG7" s="5"/>
      <c r="BH7" s="5"/>
      <c r="BI7" s="80" t="s">
        <v>16</v>
      </c>
      <c r="BJ7" s="80"/>
    </row>
    <row r="8" spans="2:62" ht="1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5"/>
      <c r="AB8" s="5"/>
      <c r="AC8" s="5"/>
      <c r="AD8" s="5"/>
      <c r="AE8" s="5"/>
      <c r="AF8" s="5"/>
      <c r="AG8" s="5"/>
      <c r="AH8" s="5"/>
      <c r="AI8" s="5"/>
      <c r="AJ8" s="5"/>
      <c r="AK8" s="9"/>
      <c r="AL8" s="9"/>
      <c r="AM8" s="5"/>
      <c r="AN8" s="5"/>
      <c r="AO8" s="5"/>
      <c r="AP8" s="5"/>
      <c r="AQ8" s="5"/>
      <c r="AR8" s="5"/>
      <c r="AS8" s="5"/>
      <c r="AT8" s="5"/>
      <c r="AU8" s="5"/>
      <c r="AV8" s="5"/>
      <c r="AW8" s="9"/>
      <c r="AX8" s="9"/>
      <c r="AY8" s="5"/>
      <c r="AZ8" s="5"/>
      <c r="BA8" s="5"/>
      <c r="BB8" s="5"/>
      <c r="BC8" s="5"/>
      <c r="BD8" s="5"/>
      <c r="BE8" s="5"/>
      <c r="BF8" s="5"/>
      <c r="BG8" s="5"/>
      <c r="BH8" s="5"/>
      <c r="BI8" s="9"/>
      <c r="BJ8" s="9"/>
    </row>
    <row r="9" spans="3:62" ht="15" customHeight="1">
      <c r="C9" s="74" t="s">
        <v>77</v>
      </c>
      <c r="D9" s="74"/>
      <c r="E9" s="74"/>
      <c r="F9" s="74"/>
      <c r="G9" s="73">
        <v>15</v>
      </c>
      <c r="H9" s="73"/>
      <c r="I9" s="73"/>
      <c r="J9" s="74" t="s">
        <v>78</v>
      </c>
      <c r="K9" s="74"/>
      <c r="L9" s="74"/>
      <c r="M9" s="74"/>
      <c r="N9" s="5"/>
      <c r="O9" s="98">
        <v>22781</v>
      </c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>
        <v>18881</v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>
        <v>17489</v>
      </c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>
        <v>14496</v>
      </c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</row>
    <row r="10" spans="3:62" ht="15" customHeight="1">
      <c r="C10" s="5"/>
      <c r="D10" s="5"/>
      <c r="E10" s="9"/>
      <c r="F10" s="9"/>
      <c r="G10" s="73">
        <v>16</v>
      </c>
      <c r="H10" s="73"/>
      <c r="I10" s="73"/>
      <c r="J10" s="5"/>
      <c r="K10" s="5"/>
      <c r="L10" s="5"/>
      <c r="M10" s="5"/>
      <c r="N10" s="5"/>
      <c r="O10" s="98">
        <v>26917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>
        <v>22219</v>
      </c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>
        <v>20777</v>
      </c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>
        <v>17150</v>
      </c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</row>
    <row r="11" spans="2:62" s="25" customFormat="1" ht="15" customHeight="1">
      <c r="B11" s="26"/>
      <c r="C11" s="26"/>
      <c r="D11" s="26"/>
      <c r="E11" s="9"/>
      <c r="F11" s="9"/>
      <c r="G11" s="73">
        <v>17</v>
      </c>
      <c r="H11" s="73"/>
      <c r="I11" s="73"/>
      <c r="J11" s="5"/>
      <c r="K11" s="5"/>
      <c r="L11" s="5"/>
      <c r="M11" s="5"/>
      <c r="N11" s="5"/>
      <c r="O11" s="98">
        <v>29911</v>
      </c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>
        <v>24667</v>
      </c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>
        <v>23248</v>
      </c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>
        <v>19172</v>
      </c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</row>
    <row r="12" spans="2:62" ht="15" customHeight="1">
      <c r="B12" s="5"/>
      <c r="C12" s="5"/>
      <c r="D12" s="5"/>
      <c r="E12" s="9"/>
      <c r="F12" s="9"/>
      <c r="G12" s="73">
        <v>18</v>
      </c>
      <c r="H12" s="73"/>
      <c r="I12" s="73"/>
      <c r="J12" s="5"/>
      <c r="K12" s="5"/>
      <c r="L12" s="5"/>
      <c r="M12" s="5"/>
      <c r="N12" s="24"/>
      <c r="O12" s="98">
        <v>29676</v>
      </c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>
        <v>24562</v>
      </c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>
        <v>23331</v>
      </c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>
        <v>19310</v>
      </c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</row>
    <row r="13" spans="2:62" ht="15" customHeight="1">
      <c r="B13" s="5"/>
      <c r="C13" s="5"/>
      <c r="D13" s="5"/>
      <c r="E13" s="9"/>
      <c r="F13" s="9"/>
      <c r="G13" s="75">
        <v>19</v>
      </c>
      <c r="H13" s="75"/>
      <c r="I13" s="75"/>
      <c r="J13" s="26"/>
      <c r="K13" s="26"/>
      <c r="L13" s="26"/>
      <c r="M13" s="26"/>
      <c r="N13" s="26"/>
      <c r="O13" s="131">
        <v>30149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>
        <v>25011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>
        <v>23880</v>
      </c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>
        <v>19810</v>
      </c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</row>
    <row r="14" spans="2:62" ht="15" customHeight="1">
      <c r="B14" s="16"/>
      <c r="C14" s="16"/>
      <c r="D14" s="16"/>
      <c r="E14" s="30"/>
      <c r="F14" s="30"/>
      <c r="G14" s="30"/>
      <c r="H14" s="30"/>
      <c r="I14" s="16"/>
      <c r="J14" s="16"/>
      <c r="K14" s="16"/>
      <c r="L14" s="16"/>
      <c r="M14" s="16"/>
      <c r="N14" s="27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2:6" ht="12" customHeight="1">
      <c r="B15" s="132" t="s">
        <v>12</v>
      </c>
      <c r="C15" s="132"/>
      <c r="D15" s="132"/>
      <c r="E15" s="15" t="s">
        <v>194</v>
      </c>
      <c r="F15" s="10" t="s">
        <v>76</v>
      </c>
    </row>
    <row r="16" spans="2:5" ht="12" customHeight="1">
      <c r="B16" s="33"/>
      <c r="C16" s="33"/>
      <c r="D16" s="33"/>
      <c r="E16" s="15"/>
    </row>
    <row r="17" spans="2:5" ht="12" customHeight="1">
      <c r="B17" s="33"/>
      <c r="C17" s="33"/>
      <c r="D17" s="33"/>
      <c r="E17" s="15"/>
    </row>
    <row r="18" spans="2:62" ht="12.75" customHeight="1">
      <c r="B18" s="73" t="s">
        <v>101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</row>
    <row r="19" spans="2:62" ht="12.75" customHeight="1">
      <c r="B19" s="39"/>
      <c r="C19" s="39"/>
      <c r="D19" s="39"/>
      <c r="E19" s="3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2:62" ht="18" customHeight="1">
      <c r="B20" s="93" t="s">
        <v>8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66" t="s">
        <v>50</v>
      </c>
      <c r="P20" s="66"/>
      <c r="Q20" s="66"/>
      <c r="R20" s="66"/>
      <c r="S20" s="66"/>
      <c r="T20" s="66"/>
      <c r="U20" s="66"/>
      <c r="V20" s="66"/>
      <c r="W20" s="66" t="s">
        <v>51</v>
      </c>
      <c r="X20" s="66"/>
      <c r="Y20" s="66"/>
      <c r="Z20" s="66"/>
      <c r="AA20" s="66"/>
      <c r="AB20" s="66"/>
      <c r="AC20" s="66"/>
      <c r="AD20" s="66"/>
      <c r="AE20" s="66" t="s">
        <v>33</v>
      </c>
      <c r="AF20" s="66"/>
      <c r="AG20" s="66"/>
      <c r="AH20" s="66"/>
      <c r="AI20" s="66"/>
      <c r="AJ20" s="66"/>
      <c r="AK20" s="66"/>
      <c r="AL20" s="66"/>
      <c r="AM20" s="66" t="s">
        <v>34</v>
      </c>
      <c r="AN20" s="66"/>
      <c r="AO20" s="66"/>
      <c r="AP20" s="66"/>
      <c r="AQ20" s="66"/>
      <c r="AR20" s="66"/>
      <c r="AS20" s="66"/>
      <c r="AT20" s="66"/>
      <c r="AU20" s="66" t="s">
        <v>52</v>
      </c>
      <c r="AV20" s="66"/>
      <c r="AW20" s="66"/>
      <c r="AX20" s="66"/>
      <c r="AY20" s="66"/>
      <c r="AZ20" s="66"/>
      <c r="BA20" s="66"/>
      <c r="BB20" s="66"/>
      <c r="BC20" s="66" t="s">
        <v>53</v>
      </c>
      <c r="BD20" s="66"/>
      <c r="BE20" s="66"/>
      <c r="BF20" s="66"/>
      <c r="BG20" s="66"/>
      <c r="BH20" s="66"/>
      <c r="BI20" s="66"/>
      <c r="BJ20" s="67"/>
    </row>
    <row r="21" spans="2:22" ht="15" customHeight="1">
      <c r="B21" s="5"/>
      <c r="C21" s="9"/>
      <c r="D21" s="9"/>
      <c r="E21" s="9"/>
      <c r="F21" s="9"/>
      <c r="G21" s="5"/>
      <c r="H21" s="5"/>
      <c r="I21" s="5"/>
      <c r="J21" s="5"/>
      <c r="K21" s="5"/>
      <c r="L21" s="5"/>
      <c r="M21" s="5"/>
      <c r="N21" s="5"/>
      <c r="O21" s="35"/>
      <c r="P21" s="5"/>
      <c r="Q21" s="5"/>
      <c r="R21" s="5"/>
      <c r="S21" s="5"/>
      <c r="T21" s="5"/>
      <c r="U21" s="5"/>
      <c r="V21" s="5"/>
    </row>
    <row r="22" spans="2:62" ht="15" customHeight="1">
      <c r="B22" s="5"/>
      <c r="C22" s="74" t="s">
        <v>77</v>
      </c>
      <c r="D22" s="74"/>
      <c r="E22" s="74"/>
      <c r="F22" s="74"/>
      <c r="G22" s="73">
        <v>15</v>
      </c>
      <c r="H22" s="73"/>
      <c r="I22" s="73"/>
      <c r="J22" s="74" t="s">
        <v>78</v>
      </c>
      <c r="K22" s="74"/>
      <c r="L22" s="74"/>
      <c r="M22" s="74"/>
      <c r="N22" s="5"/>
      <c r="O22" s="128">
        <f>SUM(W22:BJ22)</f>
        <v>42227</v>
      </c>
      <c r="P22" s="106"/>
      <c r="Q22" s="106"/>
      <c r="R22" s="106"/>
      <c r="S22" s="106"/>
      <c r="T22" s="106"/>
      <c r="U22" s="106"/>
      <c r="V22" s="106"/>
      <c r="W22" s="106">
        <v>14404</v>
      </c>
      <c r="X22" s="106"/>
      <c r="Y22" s="106"/>
      <c r="Z22" s="106"/>
      <c r="AA22" s="106"/>
      <c r="AB22" s="106"/>
      <c r="AC22" s="106"/>
      <c r="AD22" s="106"/>
      <c r="AE22" s="106">
        <v>23238</v>
      </c>
      <c r="AF22" s="106"/>
      <c r="AG22" s="106"/>
      <c r="AH22" s="106"/>
      <c r="AI22" s="106"/>
      <c r="AJ22" s="106"/>
      <c r="AK22" s="106"/>
      <c r="AL22" s="106"/>
      <c r="AM22" s="106">
        <v>375</v>
      </c>
      <c r="AN22" s="106"/>
      <c r="AO22" s="106"/>
      <c r="AP22" s="106"/>
      <c r="AQ22" s="106"/>
      <c r="AR22" s="106"/>
      <c r="AS22" s="106"/>
      <c r="AT22" s="106"/>
      <c r="AU22" s="106">
        <v>1385</v>
      </c>
      <c r="AV22" s="106"/>
      <c r="AW22" s="106"/>
      <c r="AX22" s="106"/>
      <c r="AY22" s="106"/>
      <c r="AZ22" s="106"/>
      <c r="BA22" s="106"/>
      <c r="BB22" s="106"/>
      <c r="BC22" s="106">
        <v>2825</v>
      </c>
      <c r="BD22" s="106"/>
      <c r="BE22" s="106"/>
      <c r="BF22" s="106"/>
      <c r="BG22" s="106"/>
      <c r="BH22" s="106"/>
      <c r="BI22" s="106"/>
      <c r="BJ22" s="106"/>
    </row>
    <row r="23" spans="3:62" ht="15" customHeight="1">
      <c r="C23" s="5"/>
      <c r="D23" s="5"/>
      <c r="E23" s="9"/>
      <c r="F23" s="9"/>
      <c r="G23" s="73">
        <v>16</v>
      </c>
      <c r="H23" s="73"/>
      <c r="I23" s="73"/>
      <c r="J23" s="5"/>
      <c r="K23" s="5"/>
      <c r="L23" s="5"/>
      <c r="M23" s="5"/>
      <c r="N23" s="24"/>
      <c r="O23" s="106">
        <f>SUM(W23:BJ23)</f>
        <v>39403</v>
      </c>
      <c r="P23" s="106"/>
      <c r="Q23" s="106"/>
      <c r="R23" s="106"/>
      <c r="S23" s="106"/>
      <c r="T23" s="106"/>
      <c r="U23" s="106"/>
      <c r="V23" s="106"/>
      <c r="W23" s="106">
        <v>13715</v>
      </c>
      <c r="X23" s="106"/>
      <c r="Y23" s="106"/>
      <c r="Z23" s="106"/>
      <c r="AA23" s="106"/>
      <c r="AB23" s="106"/>
      <c r="AC23" s="106"/>
      <c r="AD23" s="106"/>
      <c r="AE23" s="106">
        <v>21550</v>
      </c>
      <c r="AF23" s="106"/>
      <c r="AG23" s="106"/>
      <c r="AH23" s="106"/>
      <c r="AI23" s="106"/>
      <c r="AJ23" s="106"/>
      <c r="AK23" s="106"/>
      <c r="AL23" s="106"/>
      <c r="AM23" s="106">
        <v>424</v>
      </c>
      <c r="AN23" s="106"/>
      <c r="AO23" s="106"/>
      <c r="AP23" s="106"/>
      <c r="AQ23" s="106"/>
      <c r="AR23" s="106"/>
      <c r="AS23" s="106"/>
      <c r="AT23" s="106"/>
      <c r="AU23" s="106">
        <v>1268</v>
      </c>
      <c r="AV23" s="106"/>
      <c r="AW23" s="106"/>
      <c r="AX23" s="106"/>
      <c r="AY23" s="106"/>
      <c r="AZ23" s="106"/>
      <c r="BA23" s="106"/>
      <c r="BB23" s="106"/>
      <c r="BC23" s="106">
        <v>2446</v>
      </c>
      <c r="BD23" s="106"/>
      <c r="BE23" s="106"/>
      <c r="BF23" s="106"/>
      <c r="BG23" s="106"/>
      <c r="BH23" s="106"/>
      <c r="BI23" s="106"/>
      <c r="BJ23" s="106"/>
    </row>
    <row r="24" spans="3:62" ht="15" customHeight="1">
      <c r="C24" s="5"/>
      <c r="D24" s="5"/>
      <c r="E24" s="9"/>
      <c r="F24" s="9"/>
      <c r="G24" s="73">
        <v>17</v>
      </c>
      <c r="H24" s="73"/>
      <c r="I24" s="73"/>
      <c r="J24" s="5"/>
      <c r="K24" s="5"/>
      <c r="L24" s="5"/>
      <c r="M24" s="5"/>
      <c r="N24" s="24"/>
      <c r="O24" s="106">
        <f>SUM(W24:BJ24)</f>
        <v>39141</v>
      </c>
      <c r="P24" s="106"/>
      <c r="Q24" s="106"/>
      <c r="R24" s="106"/>
      <c r="S24" s="106"/>
      <c r="T24" s="106"/>
      <c r="U24" s="106"/>
      <c r="V24" s="106"/>
      <c r="W24" s="106">
        <v>13404</v>
      </c>
      <c r="X24" s="106"/>
      <c r="Y24" s="106"/>
      <c r="Z24" s="106"/>
      <c r="AA24" s="106"/>
      <c r="AB24" s="106"/>
      <c r="AC24" s="106"/>
      <c r="AD24" s="106"/>
      <c r="AE24" s="106">
        <v>21653</v>
      </c>
      <c r="AF24" s="106"/>
      <c r="AG24" s="106"/>
      <c r="AH24" s="106"/>
      <c r="AI24" s="106"/>
      <c r="AJ24" s="106"/>
      <c r="AK24" s="106"/>
      <c r="AL24" s="106"/>
      <c r="AM24" s="106">
        <v>480</v>
      </c>
      <c r="AN24" s="106"/>
      <c r="AO24" s="106"/>
      <c r="AP24" s="106"/>
      <c r="AQ24" s="106"/>
      <c r="AR24" s="106"/>
      <c r="AS24" s="106"/>
      <c r="AT24" s="106"/>
      <c r="AU24" s="106">
        <v>1199</v>
      </c>
      <c r="AV24" s="106"/>
      <c r="AW24" s="106"/>
      <c r="AX24" s="106"/>
      <c r="AY24" s="106"/>
      <c r="AZ24" s="106"/>
      <c r="BA24" s="106"/>
      <c r="BB24" s="106"/>
      <c r="BC24" s="106">
        <v>2405</v>
      </c>
      <c r="BD24" s="106"/>
      <c r="BE24" s="106"/>
      <c r="BF24" s="106"/>
      <c r="BG24" s="106"/>
      <c r="BH24" s="106"/>
      <c r="BI24" s="106"/>
      <c r="BJ24" s="106"/>
    </row>
    <row r="25" spans="2:62" s="25" customFormat="1" ht="15" customHeight="1">
      <c r="B25" s="5"/>
      <c r="C25" s="5"/>
      <c r="D25" s="5"/>
      <c r="E25" s="9"/>
      <c r="F25" s="9"/>
      <c r="G25" s="73">
        <v>18</v>
      </c>
      <c r="H25" s="73"/>
      <c r="I25" s="73"/>
      <c r="J25" s="5"/>
      <c r="K25" s="5"/>
      <c r="L25" s="5"/>
      <c r="M25" s="5"/>
      <c r="N25" s="24"/>
      <c r="O25" s="106">
        <f>SUM(W25:BJ25)</f>
        <v>38274</v>
      </c>
      <c r="P25" s="106"/>
      <c r="Q25" s="106"/>
      <c r="R25" s="106"/>
      <c r="S25" s="106"/>
      <c r="T25" s="106"/>
      <c r="U25" s="106"/>
      <c r="V25" s="106"/>
      <c r="W25" s="106">
        <v>13287</v>
      </c>
      <c r="X25" s="106"/>
      <c r="Y25" s="106"/>
      <c r="Z25" s="106"/>
      <c r="AA25" s="106"/>
      <c r="AB25" s="106"/>
      <c r="AC25" s="106"/>
      <c r="AD25" s="106"/>
      <c r="AE25" s="106">
        <v>20931</v>
      </c>
      <c r="AF25" s="106"/>
      <c r="AG25" s="106"/>
      <c r="AH25" s="106"/>
      <c r="AI25" s="106"/>
      <c r="AJ25" s="106"/>
      <c r="AK25" s="106"/>
      <c r="AL25" s="106"/>
      <c r="AM25" s="106">
        <v>507</v>
      </c>
      <c r="AN25" s="106"/>
      <c r="AO25" s="106"/>
      <c r="AP25" s="106"/>
      <c r="AQ25" s="106"/>
      <c r="AR25" s="106"/>
      <c r="AS25" s="106"/>
      <c r="AT25" s="106"/>
      <c r="AU25" s="106">
        <v>1205</v>
      </c>
      <c r="AV25" s="106"/>
      <c r="AW25" s="106"/>
      <c r="AX25" s="106"/>
      <c r="AY25" s="106"/>
      <c r="AZ25" s="106"/>
      <c r="BA25" s="106"/>
      <c r="BB25" s="106"/>
      <c r="BC25" s="106">
        <v>2344</v>
      </c>
      <c r="BD25" s="106"/>
      <c r="BE25" s="106"/>
      <c r="BF25" s="106"/>
      <c r="BG25" s="106"/>
      <c r="BH25" s="106"/>
      <c r="BI25" s="106"/>
      <c r="BJ25" s="106"/>
    </row>
    <row r="26" spans="2:62" s="25" customFormat="1" ht="15" customHeight="1">
      <c r="B26" s="26"/>
      <c r="C26" s="26"/>
      <c r="D26" s="26"/>
      <c r="E26" s="32"/>
      <c r="F26" s="32"/>
      <c r="G26" s="75">
        <v>19</v>
      </c>
      <c r="H26" s="75"/>
      <c r="I26" s="75"/>
      <c r="J26" s="26"/>
      <c r="K26" s="26"/>
      <c r="L26" s="26"/>
      <c r="M26" s="26"/>
      <c r="N26" s="40"/>
      <c r="O26" s="130">
        <f>SUM(W26:BJ26)</f>
        <v>37466</v>
      </c>
      <c r="P26" s="130"/>
      <c r="Q26" s="130"/>
      <c r="R26" s="130"/>
      <c r="S26" s="130"/>
      <c r="T26" s="130"/>
      <c r="U26" s="130"/>
      <c r="V26" s="130"/>
      <c r="W26" s="130">
        <v>13225</v>
      </c>
      <c r="X26" s="130"/>
      <c r="Y26" s="130"/>
      <c r="Z26" s="130"/>
      <c r="AA26" s="130"/>
      <c r="AB26" s="130"/>
      <c r="AC26" s="130"/>
      <c r="AD26" s="130"/>
      <c r="AE26" s="130">
        <v>20439</v>
      </c>
      <c r="AF26" s="130"/>
      <c r="AG26" s="130"/>
      <c r="AH26" s="130"/>
      <c r="AI26" s="130"/>
      <c r="AJ26" s="130"/>
      <c r="AK26" s="130"/>
      <c r="AL26" s="130"/>
      <c r="AM26" s="130">
        <v>472</v>
      </c>
      <c r="AN26" s="130"/>
      <c r="AO26" s="130"/>
      <c r="AP26" s="130"/>
      <c r="AQ26" s="130"/>
      <c r="AR26" s="130"/>
      <c r="AS26" s="130"/>
      <c r="AT26" s="130"/>
      <c r="AU26" s="130">
        <v>1153</v>
      </c>
      <c r="AV26" s="130"/>
      <c r="AW26" s="130"/>
      <c r="AX26" s="130"/>
      <c r="AY26" s="130"/>
      <c r="AZ26" s="130"/>
      <c r="BA26" s="130"/>
      <c r="BB26" s="130"/>
      <c r="BC26" s="130">
        <v>2177</v>
      </c>
      <c r="BD26" s="130"/>
      <c r="BE26" s="130"/>
      <c r="BF26" s="130"/>
      <c r="BG26" s="130"/>
      <c r="BH26" s="130"/>
      <c r="BI26" s="130"/>
      <c r="BJ26" s="130"/>
    </row>
    <row r="27" spans="2:62" ht="15" customHeight="1">
      <c r="B27" s="16"/>
      <c r="C27" s="16"/>
      <c r="D27" s="16"/>
      <c r="E27" s="30"/>
      <c r="F27" s="30"/>
      <c r="G27" s="30"/>
      <c r="H27" s="30"/>
      <c r="I27" s="16"/>
      <c r="J27" s="16"/>
      <c r="K27" s="16"/>
      <c r="L27" s="16"/>
      <c r="M27" s="16"/>
      <c r="N27" s="16"/>
      <c r="O27" s="4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spans="2:6" ht="12" customHeight="1">
      <c r="B28" s="127" t="s">
        <v>12</v>
      </c>
      <c r="C28" s="127"/>
      <c r="D28" s="127"/>
      <c r="E28" s="15" t="s">
        <v>196</v>
      </c>
      <c r="F28" s="10" t="s">
        <v>76</v>
      </c>
    </row>
    <row r="29" spans="2:5" ht="12" customHeight="1">
      <c r="B29" s="33"/>
      <c r="C29" s="33"/>
      <c r="D29" s="33"/>
      <c r="E29" s="15"/>
    </row>
    <row r="30" spans="2:5" ht="12" customHeight="1">
      <c r="B30" s="33"/>
      <c r="C30" s="33"/>
      <c r="D30" s="33"/>
      <c r="E30" s="15"/>
    </row>
    <row r="31" spans="2:62" ht="12.75" customHeight="1">
      <c r="B31" s="73" t="s">
        <v>102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</row>
    <row r="32" spans="2:62" ht="12.75" customHeight="1">
      <c r="B32" s="39"/>
      <c r="C32" s="39"/>
      <c r="D32" s="39"/>
      <c r="E32" s="3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</row>
    <row r="33" spans="2:62" ht="18" customHeight="1">
      <c r="B33" s="77" t="s">
        <v>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 t="s">
        <v>50</v>
      </c>
      <c r="P33" s="66"/>
      <c r="Q33" s="66"/>
      <c r="R33" s="66"/>
      <c r="S33" s="66"/>
      <c r="T33" s="66"/>
      <c r="U33" s="66"/>
      <c r="V33" s="66"/>
      <c r="W33" s="66" t="s">
        <v>54</v>
      </c>
      <c r="X33" s="66"/>
      <c r="Y33" s="66"/>
      <c r="Z33" s="66"/>
      <c r="AA33" s="66"/>
      <c r="AB33" s="66"/>
      <c r="AC33" s="66"/>
      <c r="AD33" s="66"/>
      <c r="AE33" s="66" t="s">
        <v>35</v>
      </c>
      <c r="AF33" s="66"/>
      <c r="AG33" s="66"/>
      <c r="AH33" s="66"/>
      <c r="AI33" s="66"/>
      <c r="AJ33" s="66"/>
      <c r="AK33" s="66"/>
      <c r="AL33" s="66"/>
      <c r="AM33" s="66" t="s">
        <v>36</v>
      </c>
      <c r="AN33" s="66"/>
      <c r="AO33" s="66"/>
      <c r="AP33" s="66"/>
      <c r="AQ33" s="66"/>
      <c r="AR33" s="66"/>
      <c r="AS33" s="66"/>
      <c r="AT33" s="66"/>
      <c r="AU33" s="66" t="s">
        <v>55</v>
      </c>
      <c r="AV33" s="66"/>
      <c r="AW33" s="66"/>
      <c r="AX33" s="66"/>
      <c r="AY33" s="66"/>
      <c r="AZ33" s="66"/>
      <c r="BA33" s="66"/>
      <c r="BB33" s="66"/>
      <c r="BC33" s="66" t="s">
        <v>53</v>
      </c>
      <c r="BD33" s="66"/>
      <c r="BE33" s="66"/>
      <c r="BF33" s="66"/>
      <c r="BG33" s="66"/>
      <c r="BH33" s="66"/>
      <c r="BI33" s="66"/>
      <c r="BJ33" s="67"/>
    </row>
    <row r="34" spans="2:22" ht="15" customHeight="1">
      <c r="B34" s="5"/>
      <c r="C34" s="9"/>
      <c r="D34" s="9"/>
      <c r="E34" s="9"/>
      <c r="F34" s="9"/>
      <c r="G34" s="5"/>
      <c r="H34" s="5"/>
      <c r="I34" s="5"/>
      <c r="J34" s="5"/>
      <c r="K34" s="5"/>
      <c r="L34" s="5"/>
      <c r="M34" s="5"/>
      <c r="N34" s="5"/>
      <c r="O34" s="42"/>
      <c r="P34" s="43"/>
      <c r="Q34" s="43"/>
      <c r="R34" s="43"/>
      <c r="S34" s="43"/>
      <c r="T34" s="43"/>
      <c r="U34" s="43"/>
      <c r="V34" s="43"/>
    </row>
    <row r="35" spans="2:62" ht="15" customHeight="1">
      <c r="B35" s="5"/>
      <c r="C35" s="74" t="s">
        <v>77</v>
      </c>
      <c r="D35" s="74"/>
      <c r="E35" s="74"/>
      <c r="F35" s="74"/>
      <c r="G35" s="73">
        <v>15</v>
      </c>
      <c r="H35" s="73"/>
      <c r="I35" s="73"/>
      <c r="J35" s="74" t="s">
        <v>78</v>
      </c>
      <c r="K35" s="74"/>
      <c r="L35" s="74"/>
      <c r="M35" s="74"/>
      <c r="N35" s="5"/>
      <c r="O35" s="128">
        <f>SUM(W35:BJ35)</f>
        <v>37522</v>
      </c>
      <c r="P35" s="106"/>
      <c r="Q35" s="106"/>
      <c r="R35" s="106"/>
      <c r="S35" s="106"/>
      <c r="T35" s="106"/>
      <c r="U35" s="106"/>
      <c r="V35" s="106"/>
      <c r="W35" s="106">
        <v>13927</v>
      </c>
      <c r="X35" s="106"/>
      <c r="Y35" s="106"/>
      <c r="Z35" s="106"/>
      <c r="AA35" s="106"/>
      <c r="AB35" s="106"/>
      <c r="AC35" s="106"/>
      <c r="AD35" s="106"/>
      <c r="AE35" s="106">
        <v>16059</v>
      </c>
      <c r="AF35" s="106"/>
      <c r="AG35" s="106"/>
      <c r="AH35" s="106"/>
      <c r="AI35" s="106"/>
      <c r="AJ35" s="106"/>
      <c r="AK35" s="106"/>
      <c r="AL35" s="106"/>
      <c r="AM35" s="106">
        <v>1319</v>
      </c>
      <c r="AN35" s="106"/>
      <c r="AO35" s="106"/>
      <c r="AP35" s="106"/>
      <c r="AQ35" s="106"/>
      <c r="AR35" s="106"/>
      <c r="AS35" s="106"/>
      <c r="AT35" s="106"/>
      <c r="AU35" s="106">
        <v>3158</v>
      </c>
      <c r="AV35" s="106"/>
      <c r="AW35" s="106"/>
      <c r="AX35" s="106"/>
      <c r="AY35" s="106"/>
      <c r="AZ35" s="106"/>
      <c r="BA35" s="106"/>
      <c r="BB35" s="106"/>
      <c r="BC35" s="106">
        <v>3059</v>
      </c>
      <c r="BD35" s="106"/>
      <c r="BE35" s="106"/>
      <c r="BF35" s="106"/>
      <c r="BG35" s="106"/>
      <c r="BH35" s="106"/>
      <c r="BI35" s="106"/>
      <c r="BJ35" s="106"/>
    </row>
    <row r="36" spans="3:62" ht="15" customHeight="1">
      <c r="C36" s="5"/>
      <c r="D36" s="5"/>
      <c r="E36" s="9"/>
      <c r="F36" s="9"/>
      <c r="G36" s="73">
        <v>16</v>
      </c>
      <c r="H36" s="73"/>
      <c r="I36" s="73"/>
      <c r="J36" s="5"/>
      <c r="K36" s="5"/>
      <c r="L36" s="5"/>
      <c r="M36" s="5"/>
      <c r="N36" s="5"/>
      <c r="O36" s="128">
        <f>SUM(W36:BJ36)</f>
        <v>38910</v>
      </c>
      <c r="P36" s="106"/>
      <c r="Q36" s="106"/>
      <c r="R36" s="106"/>
      <c r="S36" s="106"/>
      <c r="T36" s="106"/>
      <c r="U36" s="106"/>
      <c r="V36" s="106"/>
      <c r="W36" s="106">
        <v>13352</v>
      </c>
      <c r="X36" s="106"/>
      <c r="Y36" s="106"/>
      <c r="Z36" s="106"/>
      <c r="AA36" s="106"/>
      <c r="AB36" s="106"/>
      <c r="AC36" s="106"/>
      <c r="AD36" s="106"/>
      <c r="AE36" s="106">
        <v>17785</v>
      </c>
      <c r="AF36" s="106"/>
      <c r="AG36" s="106"/>
      <c r="AH36" s="106"/>
      <c r="AI36" s="106"/>
      <c r="AJ36" s="106"/>
      <c r="AK36" s="106"/>
      <c r="AL36" s="106"/>
      <c r="AM36" s="106">
        <v>1381</v>
      </c>
      <c r="AN36" s="106"/>
      <c r="AO36" s="106"/>
      <c r="AP36" s="106"/>
      <c r="AQ36" s="106"/>
      <c r="AR36" s="106"/>
      <c r="AS36" s="106"/>
      <c r="AT36" s="106"/>
      <c r="AU36" s="106">
        <v>3417</v>
      </c>
      <c r="AV36" s="106"/>
      <c r="AW36" s="106"/>
      <c r="AX36" s="106"/>
      <c r="AY36" s="106"/>
      <c r="AZ36" s="106"/>
      <c r="BA36" s="106"/>
      <c r="BB36" s="106"/>
      <c r="BC36" s="106">
        <v>2975</v>
      </c>
      <c r="BD36" s="106"/>
      <c r="BE36" s="106"/>
      <c r="BF36" s="106"/>
      <c r="BG36" s="106"/>
      <c r="BH36" s="106"/>
      <c r="BI36" s="106"/>
      <c r="BJ36" s="106"/>
    </row>
    <row r="37" spans="3:62" ht="15" customHeight="1">
      <c r="C37" s="5"/>
      <c r="D37" s="5"/>
      <c r="E37" s="9"/>
      <c r="F37" s="9"/>
      <c r="G37" s="73">
        <v>17</v>
      </c>
      <c r="H37" s="73"/>
      <c r="I37" s="73"/>
      <c r="J37" s="5"/>
      <c r="K37" s="5"/>
      <c r="L37" s="5"/>
      <c r="M37" s="5"/>
      <c r="N37" s="5"/>
      <c r="O37" s="128">
        <f>SUM(W37:BJ37)</f>
        <v>39814</v>
      </c>
      <c r="P37" s="106"/>
      <c r="Q37" s="106"/>
      <c r="R37" s="106"/>
      <c r="S37" s="106"/>
      <c r="T37" s="106"/>
      <c r="U37" s="106"/>
      <c r="V37" s="106"/>
      <c r="W37" s="106">
        <v>13496</v>
      </c>
      <c r="X37" s="106"/>
      <c r="Y37" s="106"/>
      <c r="Z37" s="106"/>
      <c r="AA37" s="106"/>
      <c r="AB37" s="106"/>
      <c r="AC37" s="106"/>
      <c r="AD37" s="106"/>
      <c r="AE37" s="106">
        <v>18862</v>
      </c>
      <c r="AF37" s="106"/>
      <c r="AG37" s="106"/>
      <c r="AH37" s="106"/>
      <c r="AI37" s="106"/>
      <c r="AJ37" s="106"/>
      <c r="AK37" s="106"/>
      <c r="AL37" s="106"/>
      <c r="AM37" s="106">
        <v>1137</v>
      </c>
      <c r="AN37" s="106"/>
      <c r="AO37" s="106"/>
      <c r="AP37" s="106"/>
      <c r="AQ37" s="106"/>
      <c r="AR37" s="106"/>
      <c r="AS37" s="106"/>
      <c r="AT37" s="106"/>
      <c r="AU37" s="106">
        <v>3444</v>
      </c>
      <c r="AV37" s="106"/>
      <c r="AW37" s="106"/>
      <c r="AX37" s="106"/>
      <c r="AY37" s="106"/>
      <c r="AZ37" s="106"/>
      <c r="BA37" s="106"/>
      <c r="BB37" s="106"/>
      <c r="BC37" s="106">
        <v>2875</v>
      </c>
      <c r="BD37" s="106"/>
      <c r="BE37" s="106"/>
      <c r="BF37" s="106"/>
      <c r="BG37" s="106"/>
      <c r="BH37" s="106"/>
      <c r="BI37" s="106"/>
      <c r="BJ37" s="106"/>
    </row>
    <row r="38" spans="2:62" s="25" customFormat="1" ht="15" customHeight="1">
      <c r="B38" s="5"/>
      <c r="C38" s="5"/>
      <c r="D38" s="5"/>
      <c r="E38" s="9"/>
      <c r="F38" s="9"/>
      <c r="G38" s="73">
        <v>18</v>
      </c>
      <c r="H38" s="73"/>
      <c r="I38" s="73"/>
      <c r="J38" s="5"/>
      <c r="K38" s="5"/>
      <c r="L38" s="5"/>
      <c r="M38" s="5"/>
      <c r="N38" s="24"/>
      <c r="O38" s="128">
        <f>SUM(W38:BJ38)</f>
        <v>41198</v>
      </c>
      <c r="P38" s="106"/>
      <c r="Q38" s="106"/>
      <c r="R38" s="106"/>
      <c r="S38" s="106"/>
      <c r="T38" s="106"/>
      <c r="U38" s="106"/>
      <c r="V38" s="106"/>
      <c r="W38" s="106">
        <v>12915</v>
      </c>
      <c r="X38" s="106"/>
      <c r="Y38" s="106"/>
      <c r="Z38" s="106"/>
      <c r="AA38" s="106"/>
      <c r="AB38" s="106"/>
      <c r="AC38" s="106"/>
      <c r="AD38" s="106"/>
      <c r="AE38" s="106">
        <v>20567</v>
      </c>
      <c r="AF38" s="106"/>
      <c r="AG38" s="106"/>
      <c r="AH38" s="106"/>
      <c r="AI38" s="106"/>
      <c r="AJ38" s="106"/>
      <c r="AK38" s="106"/>
      <c r="AL38" s="106"/>
      <c r="AM38" s="106">
        <v>1228</v>
      </c>
      <c r="AN38" s="106"/>
      <c r="AO38" s="106"/>
      <c r="AP38" s="106"/>
      <c r="AQ38" s="106"/>
      <c r="AR38" s="106"/>
      <c r="AS38" s="106"/>
      <c r="AT38" s="106"/>
      <c r="AU38" s="106">
        <v>3478</v>
      </c>
      <c r="AV38" s="106"/>
      <c r="AW38" s="106"/>
      <c r="AX38" s="106"/>
      <c r="AY38" s="106"/>
      <c r="AZ38" s="106"/>
      <c r="BA38" s="106"/>
      <c r="BB38" s="106"/>
      <c r="BC38" s="106">
        <v>3010</v>
      </c>
      <c r="BD38" s="106"/>
      <c r="BE38" s="106"/>
      <c r="BF38" s="106"/>
      <c r="BG38" s="106"/>
      <c r="BH38" s="106"/>
      <c r="BI38" s="106"/>
      <c r="BJ38" s="106"/>
    </row>
    <row r="39" spans="2:62" s="25" customFormat="1" ht="15" customHeight="1">
      <c r="B39" s="26"/>
      <c r="C39" s="26"/>
      <c r="D39" s="26"/>
      <c r="E39" s="32"/>
      <c r="F39" s="32"/>
      <c r="G39" s="75">
        <v>19</v>
      </c>
      <c r="H39" s="75"/>
      <c r="I39" s="75"/>
      <c r="J39" s="26"/>
      <c r="K39" s="26"/>
      <c r="L39" s="26"/>
      <c r="M39" s="26"/>
      <c r="N39" s="40"/>
      <c r="O39" s="133">
        <f>SUM(W39:BJ39)</f>
        <v>40786</v>
      </c>
      <c r="P39" s="130"/>
      <c r="Q39" s="130"/>
      <c r="R39" s="130"/>
      <c r="S39" s="130"/>
      <c r="T39" s="130"/>
      <c r="U39" s="130"/>
      <c r="V39" s="130"/>
      <c r="W39" s="130">
        <v>12362</v>
      </c>
      <c r="X39" s="130"/>
      <c r="Y39" s="130"/>
      <c r="Z39" s="130"/>
      <c r="AA39" s="130"/>
      <c r="AB39" s="130"/>
      <c r="AC39" s="130"/>
      <c r="AD39" s="130"/>
      <c r="AE39" s="130">
        <v>20935</v>
      </c>
      <c r="AF39" s="130"/>
      <c r="AG39" s="130"/>
      <c r="AH39" s="130"/>
      <c r="AI39" s="130"/>
      <c r="AJ39" s="130"/>
      <c r="AK39" s="130"/>
      <c r="AL39" s="130"/>
      <c r="AM39" s="130">
        <v>1009</v>
      </c>
      <c r="AN39" s="130"/>
      <c r="AO39" s="130"/>
      <c r="AP39" s="130"/>
      <c r="AQ39" s="130"/>
      <c r="AR39" s="130"/>
      <c r="AS39" s="130"/>
      <c r="AT39" s="130"/>
      <c r="AU39" s="130">
        <v>3805</v>
      </c>
      <c r="AV39" s="130"/>
      <c r="AW39" s="130"/>
      <c r="AX39" s="130"/>
      <c r="AY39" s="130"/>
      <c r="AZ39" s="130"/>
      <c r="BA39" s="130"/>
      <c r="BB39" s="130"/>
      <c r="BC39" s="130">
        <v>2675</v>
      </c>
      <c r="BD39" s="130"/>
      <c r="BE39" s="130"/>
      <c r="BF39" s="130"/>
      <c r="BG39" s="130"/>
      <c r="BH39" s="130"/>
      <c r="BI39" s="130"/>
      <c r="BJ39" s="130"/>
    </row>
    <row r="40" spans="2:62" ht="15" customHeight="1">
      <c r="B40" s="16"/>
      <c r="C40" s="16"/>
      <c r="D40" s="16"/>
      <c r="E40" s="30"/>
      <c r="F40" s="30"/>
      <c r="G40" s="30"/>
      <c r="H40" s="30"/>
      <c r="I40" s="16"/>
      <c r="J40" s="16"/>
      <c r="K40" s="16"/>
      <c r="L40" s="16"/>
      <c r="M40" s="16"/>
      <c r="N40" s="27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</row>
    <row r="41" spans="2:6" ht="12" customHeight="1">
      <c r="B41" s="127" t="s">
        <v>12</v>
      </c>
      <c r="C41" s="127"/>
      <c r="D41" s="127"/>
      <c r="E41" s="15" t="s">
        <v>194</v>
      </c>
      <c r="F41" s="10" t="s">
        <v>76</v>
      </c>
    </row>
    <row r="42" spans="2:5" ht="12" customHeight="1">
      <c r="B42" s="33"/>
      <c r="C42" s="33"/>
      <c r="D42" s="33"/>
      <c r="E42" s="15"/>
    </row>
    <row r="43" spans="2:62" ht="12.75" customHeight="1">
      <c r="B43" s="73" t="s">
        <v>197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</row>
    <row r="44" spans="2:62" ht="12.75" customHeight="1">
      <c r="B44" s="16"/>
      <c r="C44" s="39"/>
      <c r="D44" s="39"/>
      <c r="E44" s="39"/>
      <c r="F44" s="30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</row>
    <row r="45" spans="2:62" ht="18" customHeight="1">
      <c r="B45" s="28"/>
      <c r="C45" s="38"/>
      <c r="D45" s="38"/>
      <c r="E45" s="38"/>
      <c r="F45" s="44"/>
      <c r="G45" s="28"/>
      <c r="H45" s="28"/>
      <c r="I45" s="28"/>
      <c r="J45" s="28"/>
      <c r="K45" s="28"/>
      <c r="L45" s="28"/>
      <c r="M45" s="86" t="s">
        <v>133</v>
      </c>
      <c r="N45" s="61"/>
      <c r="O45" s="61"/>
      <c r="P45" s="61"/>
      <c r="Q45" s="61"/>
      <c r="R45" s="61"/>
      <c r="S45" s="61"/>
      <c r="T45" s="117" t="s">
        <v>134</v>
      </c>
      <c r="U45" s="118"/>
      <c r="V45" s="118"/>
      <c r="W45" s="119"/>
      <c r="X45" s="61" t="s">
        <v>56</v>
      </c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</row>
    <row r="46" spans="2:62" ht="18" customHeight="1">
      <c r="B46" s="74" t="s">
        <v>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107"/>
      <c r="N46" s="74"/>
      <c r="O46" s="74"/>
      <c r="P46" s="74"/>
      <c r="Q46" s="74"/>
      <c r="R46" s="74"/>
      <c r="S46" s="74"/>
      <c r="T46" s="120"/>
      <c r="U46" s="121"/>
      <c r="V46" s="121"/>
      <c r="W46" s="122"/>
      <c r="X46" s="5"/>
      <c r="Y46" s="5"/>
      <c r="Z46" s="5"/>
      <c r="AA46" s="5"/>
      <c r="AB46" s="5"/>
      <c r="AC46" s="5"/>
      <c r="AD46" s="5"/>
      <c r="AE46" s="108" t="s">
        <v>135</v>
      </c>
      <c r="AF46" s="109"/>
      <c r="AG46" s="109"/>
      <c r="AH46" s="109"/>
      <c r="AI46" s="109"/>
      <c r="AJ46" s="109"/>
      <c r="AK46" s="110"/>
      <c r="AL46" s="111" t="s">
        <v>136</v>
      </c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3"/>
      <c r="AZ46" s="129" t="s">
        <v>137</v>
      </c>
      <c r="BA46" s="109"/>
      <c r="BB46" s="109"/>
      <c r="BC46" s="109"/>
      <c r="BD46" s="109"/>
      <c r="BE46" s="109"/>
      <c r="BF46" s="109"/>
      <c r="BG46" s="99" t="s">
        <v>138</v>
      </c>
      <c r="BH46" s="100"/>
      <c r="BI46" s="100"/>
      <c r="BJ46" s="100"/>
    </row>
    <row r="47" spans="2:62" ht="18" customHeight="1">
      <c r="B47" s="45"/>
      <c r="C47" s="45"/>
      <c r="D47" s="45"/>
      <c r="E47" s="46"/>
      <c r="F47" s="46"/>
      <c r="G47" s="45"/>
      <c r="H47" s="45"/>
      <c r="I47" s="45"/>
      <c r="J47" s="45"/>
      <c r="K47" s="45"/>
      <c r="L47" s="45"/>
      <c r="M47" s="87"/>
      <c r="N47" s="63"/>
      <c r="O47" s="63"/>
      <c r="P47" s="63"/>
      <c r="Q47" s="63"/>
      <c r="R47" s="63"/>
      <c r="S47" s="63"/>
      <c r="T47" s="123"/>
      <c r="U47" s="124"/>
      <c r="V47" s="124"/>
      <c r="W47" s="125"/>
      <c r="X47" s="45"/>
      <c r="Y47" s="45"/>
      <c r="Z47" s="45"/>
      <c r="AA47" s="45"/>
      <c r="AB47" s="45"/>
      <c r="AC47" s="45"/>
      <c r="AD47" s="45"/>
      <c r="AE47" s="66"/>
      <c r="AF47" s="66"/>
      <c r="AG47" s="66"/>
      <c r="AH47" s="66"/>
      <c r="AI47" s="66"/>
      <c r="AJ47" s="66"/>
      <c r="AK47" s="67"/>
      <c r="AL47" s="21"/>
      <c r="AM47" s="19"/>
      <c r="AN47" s="19"/>
      <c r="AO47" s="19"/>
      <c r="AP47" s="19"/>
      <c r="AQ47" s="19"/>
      <c r="AR47" s="20"/>
      <c r="AS47" s="114" t="s">
        <v>139</v>
      </c>
      <c r="AT47" s="115"/>
      <c r="AU47" s="115"/>
      <c r="AV47" s="115"/>
      <c r="AW47" s="115"/>
      <c r="AX47" s="115"/>
      <c r="AY47" s="116"/>
      <c r="AZ47" s="77"/>
      <c r="BA47" s="66"/>
      <c r="BB47" s="66"/>
      <c r="BC47" s="66"/>
      <c r="BD47" s="66"/>
      <c r="BE47" s="66"/>
      <c r="BF47" s="66"/>
      <c r="BG47" s="101"/>
      <c r="BH47" s="102"/>
      <c r="BI47" s="102"/>
      <c r="BJ47" s="102"/>
    </row>
    <row r="48" spans="2:62" ht="15" customHeight="1">
      <c r="B48" s="5"/>
      <c r="C48" s="9"/>
      <c r="D48" s="9"/>
      <c r="E48" s="9"/>
      <c r="F48" s="5"/>
      <c r="G48" s="5"/>
      <c r="H48" s="5"/>
      <c r="I48" s="5"/>
      <c r="J48" s="5"/>
      <c r="K48" s="5"/>
      <c r="L48" s="5"/>
      <c r="M48" s="35"/>
      <c r="N48" s="5"/>
      <c r="O48" s="5"/>
      <c r="P48" s="5"/>
      <c r="Q48" s="5"/>
      <c r="R48" s="5"/>
      <c r="S48" s="5"/>
      <c r="AB48" s="73" t="s">
        <v>23</v>
      </c>
      <c r="AC48" s="73"/>
      <c r="AD48" s="73"/>
      <c r="AI48" s="73" t="s">
        <v>23</v>
      </c>
      <c r="AJ48" s="73"/>
      <c r="AK48" s="73"/>
      <c r="AP48" s="73" t="s">
        <v>23</v>
      </c>
      <c r="AQ48" s="73"/>
      <c r="AR48" s="73"/>
      <c r="AW48" s="73" t="s">
        <v>23</v>
      </c>
      <c r="AX48" s="73"/>
      <c r="AY48" s="73"/>
      <c r="BD48" s="73" t="s">
        <v>23</v>
      </c>
      <c r="BE48" s="73"/>
      <c r="BF48" s="73"/>
      <c r="BH48" s="73" t="s">
        <v>23</v>
      </c>
      <c r="BI48" s="73"/>
      <c r="BJ48" s="73"/>
    </row>
    <row r="49" spans="2:62" ht="15" customHeight="1">
      <c r="B49" s="5"/>
      <c r="C49" s="9"/>
      <c r="D49" s="9"/>
      <c r="E49" s="9"/>
      <c r="F49" s="5"/>
      <c r="G49" s="5"/>
      <c r="H49" s="5"/>
      <c r="I49" s="5"/>
      <c r="J49" s="5"/>
      <c r="K49" s="5"/>
      <c r="L49" s="5"/>
      <c r="M49" s="35"/>
      <c r="N49" s="5"/>
      <c r="O49" s="5"/>
      <c r="P49" s="5"/>
      <c r="Q49" s="5"/>
      <c r="R49" s="5"/>
      <c r="S49" s="5"/>
      <c r="AB49" s="9"/>
      <c r="AC49" s="9"/>
      <c r="AD49" s="9"/>
      <c r="AP49" s="9"/>
      <c r="AQ49" s="9"/>
      <c r="AR49" s="9"/>
      <c r="AW49" s="9"/>
      <c r="AX49" s="9"/>
      <c r="AY49" s="9"/>
      <c r="BD49" s="9"/>
      <c r="BE49" s="9"/>
      <c r="BF49" s="9"/>
      <c r="BI49" s="9"/>
      <c r="BJ49" s="9"/>
    </row>
    <row r="50" spans="2:62" ht="15" customHeight="1">
      <c r="B50" s="74" t="s">
        <v>77</v>
      </c>
      <c r="C50" s="74"/>
      <c r="D50" s="74"/>
      <c r="E50" s="74"/>
      <c r="F50" s="73">
        <v>15</v>
      </c>
      <c r="G50" s="73"/>
      <c r="H50" s="73"/>
      <c r="I50" s="74" t="s">
        <v>78</v>
      </c>
      <c r="J50" s="74"/>
      <c r="K50" s="74"/>
      <c r="L50" s="134"/>
      <c r="M50" s="104">
        <v>2423831</v>
      </c>
      <c r="N50" s="95"/>
      <c r="O50" s="95"/>
      <c r="P50" s="95"/>
      <c r="Q50" s="95"/>
      <c r="R50" s="95"/>
      <c r="S50" s="95"/>
      <c r="T50" s="103">
        <v>11.99</v>
      </c>
      <c r="U50" s="103"/>
      <c r="V50" s="103"/>
      <c r="W50" s="103"/>
      <c r="X50" s="95">
        <v>40526682</v>
      </c>
      <c r="Y50" s="95"/>
      <c r="Z50" s="95"/>
      <c r="AA50" s="95"/>
      <c r="AB50" s="95"/>
      <c r="AC50" s="95"/>
      <c r="AD50" s="95"/>
      <c r="AE50" s="95">
        <v>28868569</v>
      </c>
      <c r="AF50" s="95"/>
      <c r="AG50" s="95"/>
      <c r="AH50" s="95"/>
      <c r="AI50" s="95"/>
      <c r="AJ50" s="95"/>
      <c r="AK50" s="95"/>
      <c r="AL50" s="95">
        <v>9918940</v>
      </c>
      <c r="AM50" s="95"/>
      <c r="AN50" s="95"/>
      <c r="AO50" s="95"/>
      <c r="AP50" s="95"/>
      <c r="AQ50" s="95"/>
      <c r="AR50" s="95"/>
      <c r="AS50" s="95">
        <v>40171</v>
      </c>
      <c r="AT50" s="95"/>
      <c r="AU50" s="95"/>
      <c r="AV50" s="95"/>
      <c r="AW50" s="95"/>
      <c r="AX50" s="95"/>
      <c r="AY50" s="95"/>
      <c r="AZ50" s="95">
        <v>1739172</v>
      </c>
      <c r="BA50" s="95"/>
      <c r="BB50" s="95"/>
      <c r="BC50" s="95"/>
      <c r="BD50" s="95"/>
      <c r="BE50" s="95"/>
      <c r="BF50" s="95"/>
      <c r="BG50" s="69">
        <v>200.4</v>
      </c>
      <c r="BH50" s="69"/>
      <c r="BI50" s="69"/>
      <c r="BJ50" s="69"/>
    </row>
    <row r="51" spans="2:62" ht="15" customHeight="1">
      <c r="B51" s="5"/>
      <c r="C51" s="5"/>
      <c r="D51" s="5"/>
      <c r="E51" s="9"/>
      <c r="F51" s="73">
        <v>16</v>
      </c>
      <c r="G51" s="73"/>
      <c r="H51" s="73"/>
      <c r="I51" s="5"/>
      <c r="J51" s="5"/>
      <c r="K51" s="5"/>
      <c r="L51" s="5"/>
      <c r="M51" s="104">
        <v>2584952</v>
      </c>
      <c r="N51" s="95"/>
      <c r="O51" s="95"/>
      <c r="P51" s="95"/>
      <c r="Q51" s="95"/>
      <c r="R51" s="95"/>
      <c r="S51" s="95"/>
      <c r="T51" s="103">
        <v>12.51</v>
      </c>
      <c r="U51" s="103"/>
      <c r="V51" s="103"/>
      <c r="W51" s="103"/>
      <c r="X51" s="95">
        <v>42916308</v>
      </c>
      <c r="Y51" s="95"/>
      <c r="Z51" s="95"/>
      <c r="AA51" s="95"/>
      <c r="AB51" s="95"/>
      <c r="AC51" s="95"/>
      <c r="AD51" s="95"/>
      <c r="AE51" s="95">
        <v>31043733</v>
      </c>
      <c r="AF51" s="95"/>
      <c r="AG51" s="95"/>
      <c r="AH51" s="95"/>
      <c r="AI51" s="95"/>
      <c r="AJ51" s="95"/>
      <c r="AK51" s="95"/>
      <c r="AL51" s="95">
        <v>10226673</v>
      </c>
      <c r="AM51" s="95"/>
      <c r="AN51" s="95"/>
      <c r="AO51" s="95"/>
      <c r="AP51" s="95"/>
      <c r="AQ51" s="95"/>
      <c r="AR51" s="95"/>
      <c r="AS51" s="96">
        <v>59</v>
      </c>
      <c r="AT51" s="96"/>
      <c r="AU51" s="96"/>
      <c r="AV51" s="96"/>
      <c r="AW51" s="96"/>
      <c r="AX51" s="96"/>
      <c r="AY51" s="96"/>
      <c r="AZ51" s="95">
        <v>1645902</v>
      </c>
      <c r="BA51" s="95"/>
      <c r="BB51" s="95"/>
      <c r="BC51" s="95"/>
      <c r="BD51" s="95"/>
      <c r="BE51" s="95"/>
      <c r="BF51" s="95"/>
      <c r="BG51" s="69">
        <v>207.7</v>
      </c>
      <c r="BH51" s="69"/>
      <c r="BI51" s="69"/>
      <c r="BJ51" s="69"/>
    </row>
    <row r="52" spans="2:62" ht="15" customHeight="1">
      <c r="B52" s="5"/>
      <c r="C52" s="5"/>
      <c r="D52" s="5"/>
      <c r="E52" s="9"/>
      <c r="F52" s="73">
        <v>17</v>
      </c>
      <c r="G52" s="73"/>
      <c r="H52" s="73"/>
      <c r="I52" s="5"/>
      <c r="J52" s="5"/>
      <c r="K52" s="5"/>
      <c r="L52" s="24"/>
      <c r="M52" s="95">
        <v>2782203</v>
      </c>
      <c r="N52" s="95"/>
      <c r="O52" s="95"/>
      <c r="P52" s="95"/>
      <c r="Q52" s="95"/>
      <c r="R52" s="95"/>
      <c r="S52" s="95"/>
      <c r="T52" s="103">
        <v>15.35</v>
      </c>
      <c r="U52" s="103"/>
      <c r="V52" s="103"/>
      <c r="W52" s="103"/>
      <c r="X52" s="95">
        <v>46556096</v>
      </c>
      <c r="Y52" s="95"/>
      <c r="Z52" s="95"/>
      <c r="AA52" s="95"/>
      <c r="AB52" s="95"/>
      <c r="AC52" s="95"/>
      <c r="AD52" s="95"/>
      <c r="AE52" s="95">
        <v>34144884</v>
      </c>
      <c r="AF52" s="95"/>
      <c r="AG52" s="95"/>
      <c r="AH52" s="95"/>
      <c r="AI52" s="95"/>
      <c r="AJ52" s="95"/>
      <c r="AK52" s="95"/>
      <c r="AL52" s="95">
        <v>10921326</v>
      </c>
      <c r="AM52" s="95"/>
      <c r="AN52" s="95"/>
      <c r="AO52" s="95"/>
      <c r="AP52" s="95"/>
      <c r="AQ52" s="95"/>
      <c r="AR52" s="95"/>
      <c r="AS52" s="95">
        <v>35</v>
      </c>
      <c r="AT52" s="95"/>
      <c r="AU52" s="95"/>
      <c r="AV52" s="95"/>
      <c r="AW52" s="95"/>
      <c r="AX52" s="95"/>
      <c r="AY52" s="95"/>
      <c r="AZ52" s="95">
        <v>1489886</v>
      </c>
      <c r="BA52" s="95"/>
      <c r="BB52" s="95"/>
      <c r="BC52" s="95"/>
      <c r="BD52" s="95"/>
      <c r="BE52" s="95"/>
      <c r="BF52" s="95"/>
      <c r="BG52" s="69">
        <v>223.4</v>
      </c>
      <c r="BH52" s="69"/>
      <c r="BI52" s="69"/>
      <c r="BJ52" s="69"/>
    </row>
    <row r="53" spans="2:62" s="25" customFormat="1" ht="15" customHeight="1">
      <c r="B53" s="5"/>
      <c r="C53" s="5"/>
      <c r="D53" s="5"/>
      <c r="E53" s="9"/>
      <c r="F53" s="73">
        <v>18</v>
      </c>
      <c r="G53" s="73"/>
      <c r="H53" s="73"/>
      <c r="I53" s="5"/>
      <c r="J53" s="5"/>
      <c r="K53" s="5"/>
      <c r="L53" s="24"/>
      <c r="M53" s="104">
        <v>2892798</v>
      </c>
      <c r="N53" s="95"/>
      <c r="O53" s="95"/>
      <c r="P53" s="95"/>
      <c r="Q53" s="95"/>
      <c r="R53" s="95"/>
      <c r="S53" s="95"/>
      <c r="T53" s="103">
        <v>13.83</v>
      </c>
      <c r="U53" s="103"/>
      <c r="V53" s="103"/>
      <c r="W53" s="103"/>
      <c r="X53" s="95">
        <v>48069685</v>
      </c>
      <c r="Y53" s="95"/>
      <c r="Z53" s="95"/>
      <c r="AA53" s="95"/>
      <c r="AB53" s="95"/>
      <c r="AC53" s="95"/>
      <c r="AD53" s="95"/>
      <c r="AE53" s="95">
        <v>35599553</v>
      </c>
      <c r="AF53" s="95"/>
      <c r="AG53" s="95"/>
      <c r="AH53" s="95"/>
      <c r="AI53" s="95"/>
      <c r="AJ53" s="95"/>
      <c r="AK53" s="95"/>
      <c r="AL53" s="95">
        <v>11320946</v>
      </c>
      <c r="AM53" s="95"/>
      <c r="AN53" s="95"/>
      <c r="AO53" s="95"/>
      <c r="AP53" s="95"/>
      <c r="AQ53" s="95"/>
      <c r="AR53" s="95"/>
      <c r="AS53" s="95">
        <v>-10</v>
      </c>
      <c r="AT53" s="95"/>
      <c r="AU53" s="95"/>
      <c r="AV53" s="95"/>
      <c r="AW53" s="95"/>
      <c r="AX53" s="95"/>
      <c r="AY53" s="95"/>
      <c r="AZ53" s="95">
        <v>1149186</v>
      </c>
      <c r="BA53" s="95"/>
      <c r="BB53" s="95"/>
      <c r="BC53" s="95"/>
      <c r="BD53" s="95"/>
      <c r="BE53" s="95"/>
      <c r="BF53" s="95"/>
      <c r="BG53" s="69">
        <v>229.8</v>
      </c>
      <c r="BH53" s="69"/>
      <c r="BI53" s="69"/>
      <c r="BJ53" s="69"/>
    </row>
    <row r="54" spans="2:62" s="25" customFormat="1" ht="15" customHeight="1">
      <c r="B54" s="26"/>
      <c r="C54" s="26"/>
      <c r="D54" s="26"/>
      <c r="E54" s="32"/>
      <c r="F54" s="75">
        <v>19</v>
      </c>
      <c r="G54" s="75"/>
      <c r="H54" s="75"/>
      <c r="I54" s="26"/>
      <c r="J54" s="26"/>
      <c r="K54" s="26"/>
      <c r="L54" s="26"/>
      <c r="M54" s="135">
        <v>3005028</v>
      </c>
      <c r="N54" s="105"/>
      <c r="O54" s="105"/>
      <c r="P54" s="105"/>
      <c r="Q54" s="105"/>
      <c r="R54" s="105"/>
      <c r="S54" s="105"/>
      <c r="T54" s="136">
        <v>14.43</v>
      </c>
      <c r="U54" s="136"/>
      <c r="V54" s="136"/>
      <c r="W54" s="136"/>
      <c r="X54" s="105">
        <v>50561096</v>
      </c>
      <c r="Y54" s="105"/>
      <c r="Z54" s="105"/>
      <c r="AA54" s="105"/>
      <c r="AB54" s="105"/>
      <c r="AC54" s="105"/>
      <c r="AD54" s="105"/>
      <c r="AE54" s="105">
        <v>37714194</v>
      </c>
      <c r="AF54" s="105"/>
      <c r="AG54" s="105"/>
      <c r="AH54" s="105"/>
      <c r="AI54" s="105"/>
      <c r="AJ54" s="105"/>
      <c r="AK54" s="105"/>
      <c r="AL54" s="105">
        <v>11735939</v>
      </c>
      <c r="AM54" s="105"/>
      <c r="AN54" s="105"/>
      <c r="AO54" s="105"/>
      <c r="AP54" s="105"/>
      <c r="AQ54" s="105"/>
      <c r="AR54" s="105"/>
      <c r="AS54" s="105">
        <v>0</v>
      </c>
      <c r="AT54" s="105"/>
      <c r="AU54" s="105"/>
      <c r="AV54" s="105"/>
      <c r="AW54" s="105"/>
      <c r="AX54" s="105"/>
      <c r="AY54" s="105"/>
      <c r="AZ54" s="105">
        <v>1090963</v>
      </c>
      <c r="BA54" s="105"/>
      <c r="BB54" s="105"/>
      <c r="BC54" s="105"/>
      <c r="BD54" s="105"/>
      <c r="BE54" s="105"/>
      <c r="BF54" s="105"/>
      <c r="BG54" s="83">
        <v>242.9</v>
      </c>
      <c r="BH54" s="83"/>
      <c r="BI54" s="83"/>
      <c r="BJ54" s="83"/>
    </row>
    <row r="55" spans="2:62" ht="15" customHeight="1">
      <c r="B55" s="16"/>
      <c r="C55" s="16"/>
      <c r="D55" s="16"/>
      <c r="E55" s="30"/>
      <c r="F55" s="30"/>
      <c r="G55" s="16"/>
      <c r="H55" s="16"/>
      <c r="I55" s="16"/>
      <c r="J55" s="16"/>
      <c r="K55" s="16"/>
      <c r="L55" s="16"/>
      <c r="M55" s="41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3:8" ht="12" customHeight="1">
      <c r="C56" s="60" t="s">
        <v>9</v>
      </c>
      <c r="D56" s="60"/>
      <c r="E56" s="10" t="s">
        <v>140</v>
      </c>
      <c r="F56" s="76" t="s">
        <v>20</v>
      </c>
      <c r="G56" s="76"/>
      <c r="H56" s="10" t="s">
        <v>86</v>
      </c>
    </row>
    <row r="57" spans="6:62" ht="12" customHeight="1">
      <c r="F57" s="58" t="s">
        <v>21</v>
      </c>
      <c r="G57" s="58"/>
      <c r="H57" s="59" t="s">
        <v>87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</row>
    <row r="58" spans="6:10" ht="12" customHeight="1">
      <c r="F58" s="36"/>
      <c r="G58" s="36"/>
      <c r="H58" s="10" t="s">
        <v>198</v>
      </c>
      <c r="J58" s="47"/>
    </row>
    <row r="59" spans="6:10" ht="12" customHeight="1">
      <c r="F59" s="58" t="s">
        <v>85</v>
      </c>
      <c r="G59" s="58"/>
      <c r="H59" s="10" t="s">
        <v>141</v>
      </c>
      <c r="J59" s="47"/>
    </row>
    <row r="60" spans="2:6" ht="12" customHeight="1">
      <c r="B60" s="59" t="s">
        <v>12</v>
      </c>
      <c r="C60" s="59"/>
      <c r="D60" s="59"/>
      <c r="E60" s="10" t="s">
        <v>199</v>
      </c>
      <c r="F60" s="10" t="s">
        <v>76</v>
      </c>
    </row>
    <row r="61" spans="2:5" ht="12" customHeight="1">
      <c r="B61" s="29"/>
      <c r="C61" s="29"/>
      <c r="D61" s="29"/>
      <c r="E61" s="15"/>
    </row>
    <row r="62" spans="3:6" ht="12" customHeight="1">
      <c r="C62" s="29"/>
      <c r="D62" s="29"/>
      <c r="E62" s="29"/>
      <c r="F62" s="29"/>
    </row>
  </sheetData>
  <sheetProtection/>
  <mergeCells count="201">
    <mergeCell ref="AS50:AY50"/>
    <mergeCell ref="AZ50:BF50"/>
    <mergeCell ref="BG54:BJ54"/>
    <mergeCell ref="BC39:BJ39"/>
    <mergeCell ref="AS54:AY54"/>
    <mergeCell ref="AM37:AT37"/>
    <mergeCell ref="X45:BJ45"/>
    <mergeCell ref="AE51:AK51"/>
    <mergeCell ref="AE52:AK52"/>
    <mergeCell ref="AL51:AR51"/>
    <mergeCell ref="W39:AD39"/>
    <mergeCell ref="AE39:AL39"/>
    <mergeCell ref="AM39:AT39"/>
    <mergeCell ref="B43:BJ43"/>
    <mergeCell ref="AL50:AR50"/>
    <mergeCell ref="G39:I39"/>
    <mergeCell ref="O39:V39"/>
    <mergeCell ref="O36:V36"/>
    <mergeCell ref="O38:V38"/>
    <mergeCell ref="AU20:BB20"/>
    <mergeCell ref="AM13:AX13"/>
    <mergeCell ref="BC20:BJ20"/>
    <mergeCell ref="BC22:BJ22"/>
    <mergeCell ref="AM23:AT23"/>
    <mergeCell ref="BC25:BJ25"/>
    <mergeCell ref="BC23:BJ23"/>
    <mergeCell ref="AU24:BB24"/>
    <mergeCell ref="BC24:BJ24"/>
    <mergeCell ref="AU25:BB25"/>
    <mergeCell ref="AU23:BB23"/>
    <mergeCell ref="G13:I13"/>
    <mergeCell ref="O13:Z13"/>
    <mergeCell ref="G22:I22"/>
    <mergeCell ref="O22:V22"/>
    <mergeCell ref="B18:BJ18"/>
    <mergeCell ref="C22:F22"/>
    <mergeCell ref="B15:D15"/>
    <mergeCell ref="AY13:BJ13"/>
    <mergeCell ref="AM22:AT22"/>
    <mergeCell ref="AU22:BB22"/>
    <mergeCell ref="O26:V26"/>
    <mergeCell ref="W26:AD26"/>
    <mergeCell ref="H57:BJ57"/>
    <mergeCell ref="AL52:AR52"/>
    <mergeCell ref="AU35:BB35"/>
    <mergeCell ref="AM26:AT26"/>
    <mergeCell ref="AU26:BB26"/>
    <mergeCell ref="BC26:BJ26"/>
    <mergeCell ref="AE26:AL26"/>
    <mergeCell ref="AZ54:BF54"/>
    <mergeCell ref="B41:D41"/>
    <mergeCell ref="C56:D56"/>
    <mergeCell ref="B46:L46"/>
    <mergeCell ref="F50:H50"/>
    <mergeCell ref="F51:H51"/>
    <mergeCell ref="F52:H52"/>
    <mergeCell ref="B50:E50"/>
    <mergeCell ref="I50:L50"/>
    <mergeCell ref="F54:H54"/>
    <mergeCell ref="AU39:BB39"/>
    <mergeCell ref="G38:I38"/>
    <mergeCell ref="O20:V20"/>
    <mergeCell ref="W20:AD20"/>
    <mergeCell ref="AE25:AL25"/>
    <mergeCell ref="AM25:AT25"/>
    <mergeCell ref="AE22:AL22"/>
    <mergeCell ref="W24:AD24"/>
    <mergeCell ref="AE24:AL24"/>
    <mergeCell ref="AM24:AT24"/>
    <mergeCell ref="BC38:BJ38"/>
    <mergeCell ref="W38:AD38"/>
    <mergeCell ref="AE38:AL38"/>
    <mergeCell ref="AM38:AT38"/>
    <mergeCell ref="AU38:BB38"/>
    <mergeCell ref="BG50:BJ50"/>
    <mergeCell ref="AU33:BB33"/>
    <mergeCell ref="BC33:BJ33"/>
    <mergeCell ref="O35:V35"/>
    <mergeCell ref="BC35:BJ35"/>
    <mergeCell ref="BC36:BJ36"/>
    <mergeCell ref="AU37:BB37"/>
    <mergeCell ref="BC37:BJ37"/>
    <mergeCell ref="O37:V37"/>
    <mergeCell ref="AZ46:BF47"/>
    <mergeCell ref="G36:I36"/>
    <mergeCell ref="B33:N33"/>
    <mergeCell ref="J22:M22"/>
    <mergeCell ref="G37:I37"/>
    <mergeCell ref="G26:I26"/>
    <mergeCell ref="G25:I25"/>
    <mergeCell ref="C35:F35"/>
    <mergeCell ref="J35:M35"/>
    <mergeCell ref="G23:I23"/>
    <mergeCell ref="G24:I24"/>
    <mergeCell ref="AA11:AL11"/>
    <mergeCell ref="O25:V25"/>
    <mergeCell ref="G11:I11"/>
    <mergeCell ref="O11:Z11"/>
    <mergeCell ref="O23:V23"/>
    <mergeCell ref="O24:V24"/>
    <mergeCell ref="W22:AD22"/>
    <mergeCell ref="W23:AD23"/>
    <mergeCell ref="AM11:AX11"/>
    <mergeCell ref="G10:I10"/>
    <mergeCell ref="O10:Z10"/>
    <mergeCell ref="AA10:AL10"/>
    <mergeCell ref="AM10:AX10"/>
    <mergeCell ref="C9:F9"/>
    <mergeCell ref="J9:M9"/>
    <mergeCell ref="G9:I9"/>
    <mergeCell ref="O9:Z9"/>
    <mergeCell ref="AM6:AX6"/>
    <mergeCell ref="AY6:BJ6"/>
    <mergeCell ref="BI7:BJ7"/>
    <mergeCell ref="AA9:AL9"/>
    <mergeCell ref="AM9:AX9"/>
    <mergeCell ref="AY9:BJ9"/>
    <mergeCell ref="AK7:AL7"/>
    <mergeCell ref="AW7:AX7"/>
    <mergeCell ref="AY11:BJ11"/>
    <mergeCell ref="B3:BJ3"/>
    <mergeCell ref="AM20:AT20"/>
    <mergeCell ref="AE20:AL20"/>
    <mergeCell ref="B5:N6"/>
    <mergeCell ref="AM5:BJ5"/>
    <mergeCell ref="O5:AL5"/>
    <mergeCell ref="B20:N20"/>
    <mergeCell ref="AY10:BJ10"/>
    <mergeCell ref="Y7:Z7"/>
    <mergeCell ref="B31:BJ31"/>
    <mergeCell ref="O33:V33"/>
    <mergeCell ref="B28:D28"/>
    <mergeCell ref="AE35:AL35"/>
    <mergeCell ref="AM35:AT35"/>
    <mergeCell ref="G35:I35"/>
    <mergeCell ref="AM33:AT33"/>
    <mergeCell ref="W33:AD33"/>
    <mergeCell ref="AE33:AL33"/>
    <mergeCell ref="W35:AD35"/>
    <mergeCell ref="O6:Z6"/>
    <mergeCell ref="AA6:AL6"/>
    <mergeCell ref="W25:AD25"/>
    <mergeCell ref="AA13:AL13"/>
    <mergeCell ref="AE23:AL23"/>
    <mergeCell ref="BH48:BJ48"/>
    <mergeCell ref="AL46:AY46"/>
    <mergeCell ref="AS47:AY47"/>
    <mergeCell ref="AP48:AR48"/>
    <mergeCell ref="AE50:AK50"/>
    <mergeCell ref="AU36:BB36"/>
    <mergeCell ref="AE37:AL37"/>
    <mergeCell ref="M45:S47"/>
    <mergeCell ref="AE46:AK47"/>
    <mergeCell ref="T45:W47"/>
    <mergeCell ref="W37:AD37"/>
    <mergeCell ref="W36:AD36"/>
    <mergeCell ref="AE36:AL36"/>
    <mergeCell ref="AM36:AT36"/>
    <mergeCell ref="M51:S51"/>
    <mergeCell ref="T51:W51"/>
    <mergeCell ref="X51:AD51"/>
    <mergeCell ref="M50:S50"/>
    <mergeCell ref="T50:W50"/>
    <mergeCell ref="X50:AD50"/>
    <mergeCell ref="AL54:AR54"/>
    <mergeCell ref="M52:S52"/>
    <mergeCell ref="T52:W52"/>
    <mergeCell ref="X52:AD52"/>
    <mergeCell ref="M54:S54"/>
    <mergeCell ref="T54:W54"/>
    <mergeCell ref="X54:AD54"/>
    <mergeCell ref="AE54:AK54"/>
    <mergeCell ref="BG46:BJ47"/>
    <mergeCell ref="F59:G59"/>
    <mergeCell ref="F57:G57"/>
    <mergeCell ref="AE53:AK53"/>
    <mergeCell ref="AL53:AR53"/>
    <mergeCell ref="F56:G56"/>
    <mergeCell ref="F53:H53"/>
    <mergeCell ref="T53:W53"/>
    <mergeCell ref="X53:AD53"/>
    <mergeCell ref="M53:S53"/>
    <mergeCell ref="AB48:AD48"/>
    <mergeCell ref="AI48:AK48"/>
    <mergeCell ref="AW48:AY48"/>
    <mergeCell ref="BD48:BF48"/>
    <mergeCell ref="AY12:BJ12"/>
    <mergeCell ref="G12:I12"/>
    <mergeCell ref="O12:Z12"/>
    <mergeCell ref="AA12:AL12"/>
    <mergeCell ref="AM12:AX12"/>
    <mergeCell ref="B60:D60"/>
    <mergeCell ref="BG51:BJ51"/>
    <mergeCell ref="AS53:AY53"/>
    <mergeCell ref="BG53:BJ53"/>
    <mergeCell ref="AZ53:BF53"/>
    <mergeCell ref="BG52:BJ52"/>
    <mergeCell ref="AS52:AY52"/>
    <mergeCell ref="AZ52:BF52"/>
    <mergeCell ref="AS51:AY51"/>
    <mergeCell ref="AZ51:BF5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65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2" t="s">
        <v>159</v>
      </c>
    </row>
    <row r="2" ht="10.5" customHeight="1"/>
    <row r="3" spans="2:62" ht="12.75" customHeight="1">
      <c r="B3" s="73" t="s">
        <v>103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2:62" ht="12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2:62" ht="18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48" t="s">
        <v>142</v>
      </c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 t="s">
        <v>143</v>
      </c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87"/>
    </row>
    <row r="6" spans="2:62" ht="18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 t="s">
        <v>144</v>
      </c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 t="s">
        <v>145</v>
      </c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 t="s">
        <v>146</v>
      </c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79"/>
    </row>
    <row r="7" spans="2:62" ht="18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65" t="s">
        <v>41</v>
      </c>
      <c r="P7" s="65"/>
      <c r="Q7" s="65"/>
      <c r="R7" s="65"/>
      <c r="S7" s="65"/>
      <c r="T7" s="65"/>
      <c r="U7" s="65" t="s">
        <v>46</v>
      </c>
      <c r="V7" s="65"/>
      <c r="W7" s="65"/>
      <c r="X7" s="65"/>
      <c r="Y7" s="65"/>
      <c r="Z7" s="65"/>
      <c r="AA7" s="65" t="s">
        <v>41</v>
      </c>
      <c r="AB7" s="65"/>
      <c r="AC7" s="65"/>
      <c r="AD7" s="65"/>
      <c r="AE7" s="65"/>
      <c r="AF7" s="65"/>
      <c r="AG7" s="65" t="s">
        <v>46</v>
      </c>
      <c r="AH7" s="65"/>
      <c r="AI7" s="65"/>
      <c r="AJ7" s="65"/>
      <c r="AK7" s="65"/>
      <c r="AL7" s="65"/>
      <c r="AM7" s="65" t="s">
        <v>41</v>
      </c>
      <c r="AN7" s="65"/>
      <c r="AO7" s="65"/>
      <c r="AP7" s="65"/>
      <c r="AQ7" s="65"/>
      <c r="AR7" s="65"/>
      <c r="AS7" s="65" t="s">
        <v>46</v>
      </c>
      <c r="AT7" s="65"/>
      <c r="AU7" s="65"/>
      <c r="AV7" s="65"/>
      <c r="AW7" s="65"/>
      <c r="AX7" s="65"/>
      <c r="AY7" s="65" t="s">
        <v>41</v>
      </c>
      <c r="AZ7" s="65"/>
      <c r="BA7" s="65"/>
      <c r="BB7" s="65"/>
      <c r="BC7" s="65"/>
      <c r="BD7" s="65"/>
      <c r="BE7" s="65" t="s">
        <v>46</v>
      </c>
      <c r="BF7" s="65"/>
      <c r="BG7" s="65"/>
      <c r="BH7" s="65"/>
      <c r="BI7" s="65"/>
      <c r="BJ7" s="79"/>
    </row>
    <row r="8" spans="2:62" ht="12.7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5"/>
      <c r="P8" s="5"/>
      <c r="Q8" s="5"/>
      <c r="R8" s="5"/>
      <c r="S8" s="5"/>
      <c r="T8" s="5"/>
      <c r="U8" s="5"/>
      <c r="V8" s="5"/>
      <c r="W8" s="5"/>
      <c r="X8" s="73" t="s">
        <v>23</v>
      </c>
      <c r="Y8" s="73"/>
      <c r="Z8" s="73"/>
      <c r="AA8" s="5"/>
      <c r="AB8" s="5"/>
      <c r="AC8" s="5"/>
      <c r="AD8" s="5"/>
      <c r="AE8" s="5"/>
      <c r="AF8" s="5"/>
      <c r="AG8" s="5"/>
      <c r="AH8" s="5"/>
      <c r="AI8" s="5"/>
      <c r="AJ8" s="73" t="s">
        <v>23</v>
      </c>
      <c r="AK8" s="73"/>
      <c r="AL8" s="73"/>
      <c r="AM8" s="5"/>
      <c r="AN8" s="5"/>
      <c r="AO8" s="5"/>
      <c r="AP8" s="5"/>
      <c r="AQ8" s="5"/>
      <c r="AR8" s="5"/>
      <c r="AS8" s="5"/>
      <c r="AT8" s="5"/>
      <c r="AU8" s="5"/>
      <c r="AV8" s="73" t="s">
        <v>23</v>
      </c>
      <c r="AW8" s="73"/>
      <c r="AX8" s="73"/>
      <c r="AY8" s="5"/>
      <c r="AZ8" s="5"/>
      <c r="BA8" s="5"/>
      <c r="BB8" s="5"/>
      <c r="BC8" s="5"/>
      <c r="BD8" s="5"/>
      <c r="BE8" s="5"/>
      <c r="BF8" s="5"/>
      <c r="BG8" s="5"/>
      <c r="BH8" s="73" t="s">
        <v>23</v>
      </c>
      <c r="BI8" s="73"/>
      <c r="BJ8" s="73"/>
    </row>
    <row r="9" spans="2:62" ht="12.75" customHeight="1">
      <c r="B9" s="5"/>
      <c r="C9" s="9"/>
      <c r="D9" s="9"/>
      <c r="E9" s="9"/>
      <c r="F9" s="9"/>
      <c r="G9" s="5"/>
      <c r="H9" s="5"/>
      <c r="I9" s="5"/>
      <c r="J9" s="5"/>
      <c r="K9" s="5"/>
      <c r="L9" s="5"/>
      <c r="M9" s="5"/>
      <c r="N9" s="5"/>
      <c r="O9" s="35"/>
      <c r="P9" s="5"/>
      <c r="Q9" s="5"/>
      <c r="R9" s="5"/>
      <c r="S9" s="5"/>
      <c r="T9" s="5"/>
      <c r="U9" s="5"/>
      <c r="V9" s="5"/>
      <c r="W9" s="5"/>
      <c r="X9" s="9"/>
      <c r="Y9" s="9"/>
      <c r="Z9" s="9"/>
      <c r="AA9" s="5"/>
      <c r="AB9" s="5"/>
      <c r="AC9" s="5"/>
      <c r="AD9" s="5"/>
      <c r="AE9" s="5"/>
      <c r="AF9" s="5"/>
      <c r="AG9" s="5"/>
      <c r="AH9" s="5"/>
      <c r="AI9" s="5"/>
      <c r="AJ9" s="9"/>
      <c r="AK9" s="9"/>
      <c r="AL9" s="9"/>
      <c r="AM9" s="5"/>
      <c r="AN9" s="5"/>
      <c r="AO9" s="5"/>
      <c r="AP9" s="5"/>
      <c r="AQ9" s="5"/>
      <c r="AR9" s="5"/>
      <c r="AS9" s="5"/>
      <c r="AT9" s="5"/>
      <c r="AU9" s="5"/>
      <c r="AV9" s="9"/>
      <c r="AW9" s="9"/>
      <c r="AX9" s="9"/>
      <c r="AY9" s="5"/>
      <c r="AZ9" s="5"/>
      <c r="BA9" s="5"/>
      <c r="BB9" s="5"/>
      <c r="BC9" s="5"/>
      <c r="BD9" s="5"/>
      <c r="BE9" s="5"/>
      <c r="BF9" s="5"/>
      <c r="BG9" s="5"/>
      <c r="BH9" s="9"/>
      <c r="BI9" s="9"/>
      <c r="BJ9" s="9"/>
    </row>
    <row r="10" spans="2:62" ht="12.75" customHeight="1">
      <c r="B10" s="5"/>
      <c r="C10" s="74" t="s">
        <v>77</v>
      </c>
      <c r="D10" s="74"/>
      <c r="E10" s="74"/>
      <c r="F10" s="74"/>
      <c r="G10" s="73">
        <v>15</v>
      </c>
      <c r="H10" s="73"/>
      <c r="I10" s="73"/>
      <c r="J10" s="74" t="s">
        <v>78</v>
      </c>
      <c r="K10" s="74"/>
      <c r="L10" s="74"/>
      <c r="M10" s="74"/>
      <c r="N10" s="5"/>
      <c r="O10" s="128">
        <f>AA10+AM10+AY10+O20+AE20+AU20</f>
        <v>2383056</v>
      </c>
      <c r="P10" s="106"/>
      <c r="Q10" s="106"/>
      <c r="R10" s="106"/>
      <c r="S10" s="106"/>
      <c r="T10" s="106"/>
      <c r="U10" s="149">
        <v>39630648</v>
      </c>
      <c r="V10" s="149"/>
      <c r="W10" s="149"/>
      <c r="X10" s="149"/>
      <c r="Y10" s="149"/>
      <c r="Z10" s="149"/>
      <c r="AA10" s="106">
        <v>30087</v>
      </c>
      <c r="AB10" s="106"/>
      <c r="AC10" s="106"/>
      <c r="AD10" s="106"/>
      <c r="AE10" s="106"/>
      <c r="AF10" s="106"/>
      <c r="AG10" s="149">
        <v>12479410</v>
      </c>
      <c r="AH10" s="149"/>
      <c r="AI10" s="149"/>
      <c r="AJ10" s="149"/>
      <c r="AK10" s="149"/>
      <c r="AL10" s="149"/>
      <c r="AM10" s="106">
        <v>1281746</v>
      </c>
      <c r="AN10" s="106"/>
      <c r="AO10" s="106"/>
      <c r="AP10" s="106"/>
      <c r="AQ10" s="106"/>
      <c r="AR10" s="106"/>
      <c r="AS10" s="149">
        <v>15143718</v>
      </c>
      <c r="AT10" s="149"/>
      <c r="AU10" s="149"/>
      <c r="AV10" s="149"/>
      <c r="AW10" s="149"/>
      <c r="AX10" s="149"/>
      <c r="AY10" s="106">
        <v>307856</v>
      </c>
      <c r="AZ10" s="106"/>
      <c r="BA10" s="106"/>
      <c r="BB10" s="106"/>
      <c r="BC10" s="106"/>
      <c r="BD10" s="106"/>
      <c r="BE10" s="106">
        <v>4487701</v>
      </c>
      <c r="BF10" s="106"/>
      <c r="BG10" s="106"/>
      <c r="BH10" s="106"/>
      <c r="BI10" s="106"/>
      <c r="BJ10" s="106"/>
    </row>
    <row r="11" spans="2:62" ht="12.75" customHeight="1">
      <c r="B11" s="5"/>
      <c r="C11" s="5"/>
      <c r="D11" s="5"/>
      <c r="E11" s="9"/>
      <c r="F11" s="9"/>
      <c r="G11" s="73">
        <v>16</v>
      </c>
      <c r="H11" s="73"/>
      <c r="I11" s="73"/>
      <c r="J11" s="5"/>
      <c r="K11" s="5"/>
      <c r="L11" s="5"/>
      <c r="M11" s="5"/>
      <c r="N11" s="5"/>
      <c r="O11" s="128">
        <f>AA11+AM11+AY11+O21+AE21+AU21</f>
        <v>2539132</v>
      </c>
      <c r="P11" s="106"/>
      <c r="Q11" s="106"/>
      <c r="R11" s="106"/>
      <c r="S11" s="106"/>
      <c r="T11" s="106"/>
      <c r="U11" s="149">
        <v>41964785</v>
      </c>
      <c r="V11" s="149"/>
      <c r="W11" s="149"/>
      <c r="X11" s="149"/>
      <c r="Y11" s="149"/>
      <c r="Z11" s="149"/>
      <c r="AA11" s="106">
        <v>31391</v>
      </c>
      <c r="AB11" s="106"/>
      <c r="AC11" s="106"/>
      <c r="AD11" s="106"/>
      <c r="AE11" s="106"/>
      <c r="AF11" s="106"/>
      <c r="AG11" s="149">
        <v>13019358</v>
      </c>
      <c r="AH11" s="149"/>
      <c r="AI11" s="149"/>
      <c r="AJ11" s="149"/>
      <c r="AK11" s="149"/>
      <c r="AL11" s="149"/>
      <c r="AM11" s="106">
        <v>1356552</v>
      </c>
      <c r="AN11" s="106"/>
      <c r="AO11" s="106"/>
      <c r="AP11" s="106"/>
      <c r="AQ11" s="106"/>
      <c r="AR11" s="106"/>
      <c r="AS11" s="149">
        <v>15980096</v>
      </c>
      <c r="AT11" s="149"/>
      <c r="AU11" s="149"/>
      <c r="AV11" s="149"/>
      <c r="AW11" s="149"/>
      <c r="AX11" s="149"/>
      <c r="AY11" s="106">
        <v>323461</v>
      </c>
      <c r="AZ11" s="106"/>
      <c r="BA11" s="106"/>
      <c r="BB11" s="106"/>
      <c r="BC11" s="106"/>
      <c r="BD11" s="106"/>
      <c r="BE11" s="106">
        <v>4641292</v>
      </c>
      <c r="BF11" s="106"/>
      <c r="BG11" s="106"/>
      <c r="BH11" s="106"/>
      <c r="BI11" s="106"/>
      <c r="BJ11" s="106"/>
    </row>
    <row r="12" spans="2:62" ht="12.75" customHeight="1">
      <c r="B12" s="5"/>
      <c r="C12" s="5"/>
      <c r="D12" s="5"/>
      <c r="E12" s="9"/>
      <c r="F12" s="9"/>
      <c r="G12" s="73">
        <v>17</v>
      </c>
      <c r="H12" s="73"/>
      <c r="I12" s="73"/>
      <c r="J12" s="5"/>
      <c r="K12" s="5"/>
      <c r="L12" s="5"/>
      <c r="M12" s="5"/>
      <c r="N12" s="5"/>
      <c r="O12" s="128">
        <f>AA12+AM12+AY12+O22+AE22+AU22</f>
        <v>2728303</v>
      </c>
      <c r="P12" s="106"/>
      <c r="Q12" s="106"/>
      <c r="R12" s="106"/>
      <c r="S12" s="106"/>
      <c r="T12" s="106"/>
      <c r="U12" s="149">
        <v>45543819</v>
      </c>
      <c r="V12" s="149"/>
      <c r="W12" s="149"/>
      <c r="X12" s="149"/>
      <c r="Y12" s="149"/>
      <c r="Z12" s="149"/>
      <c r="AA12" s="106">
        <v>32724</v>
      </c>
      <c r="AB12" s="106"/>
      <c r="AC12" s="106"/>
      <c r="AD12" s="106"/>
      <c r="AE12" s="106"/>
      <c r="AF12" s="106"/>
      <c r="AG12" s="149">
        <v>14113991</v>
      </c>
      <c r="AH12" s="149"/>
      <c r="AI12" s="149"/>
      <c r="AJ12" s="149"/>
      <c r="AK12" s="149"/>
      <c r="AL12" s="149"/>
      <c r="AM12" s="106">
        <v>1445299</v>
      </c>
      <c r="AN12" s="106"/>
      <c r="AO12" s="106"/>
      <c r="AP12" s="106"/>
      <c r="AQ12" s="106"/>
      <c r="AR12" s="106"/>
      <c r="AS12" s="149">
        <v>17172258</v>
      </c>
      <c r="AT12" s="149"/>
      <c r="AU12" s="149"/>
      <c r="AV12" s="149"/>
      <c r="AW12" s="149"/>
      <c r="AX12" s="149"/>
      <c r="AY12" s="106">
        <v>344895</v>
      </c>
      <c r="AZ12" s="106"/>
      <c r="BA12" s="106"/>
      <c r="BB12" s="106"/>
      <c r="BC12" s="106"/>
      <c r="BD12" s="106"/>
      <c r="BE12" s="106">
        <v>4790436</v>
      </c>
      <c r="BF12" s="106"/>
      <c r="BG12" s="106"/>
      <c r="BH12" s="106"/>
      <c r="BI12" s="106"/>
      <c r="BJ12" s="106"/>
    </row>
    <row r="13" spans="2:62" s="25" customFormat="1" ht="12.75" customHeight="1">
      <c r="B13" s="5"/>
      <c r="C13" s="5"/>
      <c r="D13" s="5"/>
      <c r="E13" s="9"/>
      <c r="F13" s="9"/>
      <c r="G13" s="73">
        <v>18</v>
      </c>
      <c r="H13" s="73"/>
      <c r="I13" s="73"/>
      <c r="J13" s="5"/>
      <c r="K13" s="5"/>
      <c r="L13" s="5"/>
      <c r="M13" s="5"/>
      <c r="N13" s="5"/>
      <c r="O13" s="128">
        <f>SUM(AA13,AM13,AY13,O23,AE23,AU23,)</f>
        <v>2832960</v>
      </c>
      <c r="P13" s="106"/>
      <c r="Q13" s="106"/>
      <c r="R13" s="106"/>
      <c r="S13" s="106"/>
      <c r="T13" s="106"/>
      <c r="U13" s="149">
        <v>46989960</v>
      </c>
      <c r="V13" s="149"/>
      <c r="W13" s="149"/>
      <c r="X13" s="149"/>
      <c r="Y13" s="149"/>
      <c r="Z13" s="149"/>
      <c r="AA13" s="106">
        <v>34077</v>
      </c>
      <c r="AB13" s="106"/>
      <c r="AC13" s="106"/>
      <c r="AD13" s="106"/>
      <c r="AE13" s="106"/>
      <c r="AF13" s="106"/>
      <c r="AG13" s="149">
        <v>14980134</v>
      </c>
      <c r="AH13" s="149"/>
      <c r="AI13" s="149"/>
      <c r="AJ13" s="149"/>
      <c r="AK13" s="149"/>
      <c r="AL13" s="149"/>
      <c r="AM13" s="106">
        <v>1489510</v>
      </c>
      <c r="AN13" s="106"/>
      <c r="AO13" s="106"/>
      <c r="AP13" s="106"/>
      <c r="AQ13" s="106"/>
      <c r="AR13" s="106"/>
      <c r="AS13" s="149">
        <v>17495714</v>
      </c>
      <c r="AT13" s="149"/>
      <c r="AU13" s="149"/>
      <c r="AV13" s="149"/>
      <c r="AW13" s="149"/>
      <c r="AX13" s="149"/>
      <c r="AY13" s="106">
        <v>354444</v>
      </c>
      <c r="AZ13" s="106"/>
      <c r="BA13" s="106"/>
      <c r="BB13" s="106"/>
      <c r="BC13" s="106"/>
      <c r="BD13" s="106"/>
      <c r="BE13" s="106">
        <v>4726128</v>
      </c>
      <c r="BF13" s="106"/>
      <c r="BG13" s="106"/>
      <c r="BH13" s="106"/>
      <c r="BI13" s="106"/>
      <c r="BJ13" s="106"/>
    </row>
    <row r="14" spans="2:62" s="25" customFormat="1" ht="12.75" customHeight="1">
      <c r="B14" s="26"/>
      <c r="C14" s="26"/>
      <c r="D14" s="26"/>
      <c r="E14" s="32"/>
      <c r="F14" s="32"/>
      <c r="G14" s="75">
        <v>19</v>
      </c>
      <c r="H14" s="75"/>
      <c r="I14" s="75"/>
      <c r="J14" s="26"/>
      <c r="K14" s="26"/>
      <c r="L14" s="26"/>
      <c r="M14" s="26"/>
      <c r="N14" s="26"/>
      <c r="O14" s="133">
        <f>SUM(AA14,AM14,AY14,O24,AE24,AU24,)</f>
        <v>2938303</v>
      </c>
      <c r="P14" s="130"/>
      <c r="Q14" s="130"/>
      <c r="R14" s="130"/>
      <c r="S14" s="130"/>
      <c r="T14" s="130"/>
      <c r="U14" s="143">
        <v>49423519</v>
      </c>
      <c r="V14" s="143"/>
      <c r="W14" s="143"/>
      <c r="X14" s="143"/>
      <c r="Y14" s="143"/>
      <c r="Z14" s="143"/>
      <c r="AA14" s="130">
        <v>34392</v>
      </c>
      <c r="AB14" s="130"/>
      <c r="AC14" s="130"/>
      <c r="AD14" s="130"/>
      <c r="AE14" s="130"/>
      <c r="AF14" s="130"/>
      <c r="AG14" s="143">
        <v>15643889</v>
      </c>
      <c r="AH14" s="143"/>
      <c r="AI14" s="143"/>
      <c r="AJ14" s="143"/>
      <c r="AK14" s="143"/>
      <c r="AL14" s="143"/>
      <c r="AM14" s="130">
        <v>1541417</v>
      </c>
      <c r="AN14" s="130"/>
      <c r="AO14" s="130"/>
      <c r="AP14" s="130"/>
      <c r="AQ14" s="130"/>
      <c r="AR14" s="130"/>
      <c r="AS14" s="143">
        <v>18321053</v>
      </c>
      <c r="AT14" s="143"/>
      <c r="AU14" s="143"/>
      <c r="AV14" s="143"/>
      <c r="AW14" s="143"/>
      <c r="AX14" s="143"/>
      <c r="AY14" s="130">
        <v>356648</v>
      </c>
      <c r="AZ14" s="130"/>
      <c r="BA14" s="130"/>
      <c r="BB14" s="130"/>
      <c r="BC14" s="130"/>
      <c r="BD14" s="130"/>
      <c r="BE14" s="130">
        <v>4684583</v>
      </c>
      <c r="BF14" s="130"/>
      <c r="BG14" s="130"/>
      <c r="BH14" s="130"/>
      <c r="BI14" s="130"/>
      <c r="BJ14" s="130"/>
    </row>
    <row r="15" spans="2:62" ht="12.75" customHeight="1">
      <c r="B15" s="16"/>
      <c r="C15" s="16"/>
      <c r="D15" s="16"/>
      <c r="E15" s="30"/>
      <c r="F15" s="30"/>
      <c r="G15" s="30"/>
      <c r="H15" s="30"/>
      <c r="I15" s="16"/>
      <c r="J15" s="16"/>
      <c r="K15" s="16"/>
      <c r="L15" s="16"/>
      <c r="M15" s="16"/>
      <c r="N15" s="16"/>
      <c r="O15" s="41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62" ht="18" customHeight="1">
      <c r="B16" s="74" t="s">
        <v>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148" t="s">
        <v>147</v>
      </c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 t="s">
        <v>200</v>
      </c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 t="s">
        <v>201</v>
      </c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87"/>
    </row>
    <row r="17" spans="2:62" ht="18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5" t="s">
        <v>41</v>
      </c>
      <c r="P17" s="65"/>
      <c r="Q17" s="65"/>
      <c r="R17" s="65"/>
      <c r="S17" s="65"/>
      <c r="T17" s="65"/>
      <c r="U17" s="65"/>
      <c r="V17" s="65"/>
      <c r="W17" s="65" t="s">
        <v>46</v>
      </c>
      <c r="X17" s="65"/>
      <c r="Y17" s="65"/>
      <c r="Z17" s="65"/>
      <c r="AA17" s="65"/>
      <c r="AB17" s="65"/>
      <c r="AC17" s="65"/>
      <c r="AD17" s="65"/>
      <c r="AE17" s="65" t="s">
        <v>41</v>
      </c>
      <c r="AF17" s="65"/>
      <c r="AG17" s="65"/>
      <c r="AH17" s="65"/>
      <c r="AI17" s="65"/>
      <c r="AJ17" s="65"/>
      <c r="AK17" s="65"/>
      <c r="AL17" s="65"/>
      <c r="AM17" s="65" t="s">
        <v>46</v>
      </c>
      <c r="AN17" s="65"/>
      <c r="AO17" s="65"/>
      <c r="AP17" s="65"/>
      <c r="AQ17" s="65"/>
      <c r="AR17" s="65"/>
      <c r="AS17" s="65"/>
      <c r="AT17" s="65"/>
      <c r="AU17" s="65" t="s">
        <v>41</v>
      </c>
      <c r="AV17" s="65"/>
      <c r="AW17" s="65"/>
      <c r="AX17" s="65"/>
      <c r="AY17" s="65"/>
      <c r="AZ17" s="65"/>
      <c r="BA17" s="65"/>
      <c r="BB17" s="65"/>
      <c r="BC17" s="65" t="s">
        <v>46</v>
      </c>
      <c r="BD17" s="65"/>
      <c r="BE17" s="65"/>
      <c r="BF17" s="65"/>
      <c r="BG17" s="65"/>
      <c r="BH17" s="65"/>
      <c r="BI17" s="65"/>
      <c r="BJ17" s="79"/>
    </row>
    <row r="18" spans="2:62" ht="12.75" customHeight="1">
      <c r="B18" s="5"/>
      <c r="C18" s="9"/>
      <c r="D18" s="9"/>
      <c r="E18" s="9"/>
      <c r="F18" s="9"/>
      <c r="G18" s="5"/>
      <c r="H18" s="5"/>
      <c r="I18" s="5"/>
      <c r="J18" s="5"/>
      <c r="K18" s="5"/>
      <c r="L18" s="5"/>
      <c r="M18" s="5"/>
      <c r="N18" s="5"/>
      <c r="O18" s="3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3" t="s">
        <v>23</v>
      </c>
      <c r="AC18" s="73"/>
      <c r="AD18" s="73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73" t="s">
        <v>23</v>
      </c>
      <c r="AS18" s="73"/>
      <c r="AT18" s="7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73" t="s">
        <v>23</v>
      </c>
      <c r="BI18" s="73"/>
      <c r="BJ18" s="73"/>
    </row>
    <row r="19" spans="2:62" ht="12.75" customHeight="1">
      <c r="B19" s="5"/>
      <c r="C19" s="9"/>
      <c r="D19" s="9"/>
      <c r="E19" s="9"/>
      <c r="F19" s="9"/>
      <c r="G19" s="5"/>
      <c r="H19" s="5"/>
      <c r="I19" s="5"/>
      <c r="J19" s="5"/>
      <c r="K19" s="5"/>
      <c r="L19" s="5"/>
      <c r="M19" s="5"/>
      <c r="N19" s="5"/>
      <c r="O19" s="3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9"/>
      <c r="AC19" s="9"/>
      <c r="AD19" s="9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9"/>
      <c r="AS19" s="9"/>
      <c r="AT19" s="9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9"/>
      <c r="BI19" s="9"/>
      <c r="BJ19" s="9"/>
    </row>
    <row r="20" spans="2:62" ht="12.75" customHeight="1">
      <c r="B20" s="5"/>
      <c r="C20" s="74" t="s">
        <v>77</v>
      </c>
      <c r="D20" s="74"/>
      <c r="E20" s="74"/>
      <c r="F20" s="74"/>
      <c r="G20" s="73">
        <v>15</v>
      </c>
      <c r="H20" s="73"/>
      <c r="I20" s="73"/>
      <c r="J20" s="74" t="s">
        <v>78</v>
      </c>
      <c r="K20" s="74"/>
      <c r="L20" s="74"/>
      <c r="M20" s="74"/>
      <c r="N20" s="5"/>
      <c r="O20" s="128">
        <v>734324</v>
      </c>
      <c r="P20" s="106"/>
      <c r="Q20" s="106"/>
      <c r="R20" s="106"/>
      <c r="S20" s="106"/>
      <c r="T20" s="106"/>
      <c r="U20" s="106"/>
      <c r="V20" s="106"/>
      <c r="W20" s="106">
        <v>6492038</v>
      </c>
      <c r="X20" s="106"/>
      <c r="Y20" s="106"/>
      <c r="Z20" s="106"/>
      <c r="AA20" s="106"/>
      <c r="AB20" s="106"/>
      <c r="AC20" s="106"/>
      <c r="AD20" s="106"/>
      <c r="AE20" s="106">
        <v>27909</v>
      </c>
      <c r="AF20" s="106"/>
      <c r="AG20" s="106"/>
      <c r="AH20" s="106"/>
      <c r="AI20" s="106"/>
      <c r="AJ20" s="106"/>
      <c r="AK20" s="106"/>
      <c r="AL20" s="106"/>
      <c r="AM20" s="106">
        <v>963389</v>
      </c>
      <c r="AN20" s="106"/>
      <c r="AO20" s="106"/>
      <c r="AP20" s="106"/>
      <c r="AQ20" s="106"/>
      <c r="AR20" s="106"/>
      <c r="AS20" s="106"/>
      <c r="AT20" s="106"/>
      <c r="AU20" s="106">
        <v>1134</v>
      </c>
      <c r="AV20" s="106"/>
      <c r="AW20" s="106"/>
      <c r="AX20" s="106"/>
      <c r="AY20" s="106"/>
      <c r="AZ20" s="106"/>
      <c r="BA20" s="106"/>
      <c r="BB20" s="106"/>
      <c r="BC20" s="106">
        <v>64392</v>
      </c>
      <c r="BD20" s="106"/>
      <c r="BE20" s="106"/>
      <c r="BF20" s="106"/>
      <c r="BG20" s="106"/>
      <c r="BH20" s="106"/>
      <c r="BI20" s="106"/>
      <c r="BJ20" s="106"/>
    </row>
    <row r="21" spans="2:62" ht="12.75" customHeight="1">
      <c r="B21" s="5"/>
      <c r="C21" s="5"/>
      <c r="D21" s="5"/>
      <c r="E21" s="9"/>
      <c r="F21" s="9"/>
      <c r="G21" s="73">
        <v>16</v>
      </c>
      <c r="H21" s="73"/>
      <c r="I21" s="73"/>
      <c r="J21" s="5"/>
      <c r="K21" s="5"/>
      <c r="L21" s="5"/>
      <c r="M21" s="5"/>
      <c r="N21" s="5"/>
      <c r="O21" s="128">
        <v>797106</v>
      </c>
      <c r="P21" s="106"/>
      <c r="Q21" s="106"/>
      <c r="R21" s="106"/>
      <c r="S21" s="106"/>
      <c r="T21" s="106"/>
      <c r="U21" s="106"/>
      <c r="V21" s="106"/>
      <c r="W21" s="106">
        <v>7250169</v>
      </c>
      <c r="X21" s="106"/>
      <c r="Y21" s="106"/>
      <c r="Z21" s="106"/>
      <c r="AA21" s="106"/>
      <c r="AB21" s="106"/>
      <c r="AC21" s="106"/>
      <c r="AD21" s="106"/>
      <c r="AE21" s="106">
        <v>29286</v>
      </c>
      <c r="AF21" s="106"/>
      <c r="AG21" s="106"/>
      <c r="AH21" s="106"/>
      <c r="AI21" s="106"/>
      <c r="AJ21" s="106"/>
      <c r="AK21" s="106"/>
      <c r="AL21" s="106"/>
      <c r="AM21" s="106">
        <v>1000576</v>
      </c>
      <c r="AN21" s="106"/>
      <c r="AO21" s="106"/>
      <c r="AP21" s="106"/>
      <c r="AQ21" s="106"/>
      <c r="AR21" s="106"/>
      <c r="AS21" s="106"/>
      <c r="AT21" s="106"/>
      <c r="AU21" s="106">
        <v>1336</v>
      </c>
      <c r="AV21" s="106"/>
      <c r="AW21" s="106"/>
      <c r="AX21" s="106"/>
      <c r="AY21" s="106"/>
      <c r="AZ21" s="106"/>
      <c r="BA21" s="106"/>
      <c r="BB21" s="106"/>
      <c r="BC21" s="106">
        <v>73294</v>
      </c>
      <c r="BD21" s="106"/>
      <c r="BE21" s="106"/>
      <c r="BF21" s="106"/>
      <c r="BG21" s="106"/>
      <c r="BH21" s="106"/>
      <c r="BI21" s="106"/>
      <c r="BJ21" s="106"/>
    </row>
    <row r="22" spans="2:62" ht="12.75" customHeight="1">
      <c r="B22" s="5"/>
      <c r="C22" s="5"/>
      <c r="D22" s="5"/>
      <c r="E22" s="9"/>
      <c r="F22" s="9"/>
      <c r="G22" s="73">
        <v>17</v>
      </c>
      <c r="H22" s="73"/>
      <c r="I22" s="73"/>
      <c r="J22" s="5"/>
      <c r="K22" s="5"/>
      <c r="L22" s="5"/>
      <c r="M22" s="5"/>
      <c r="N22" s="5"/>
      <c r="O22" s="128">
        <v>873430</v>
      </c>
      <c r="P22" s="106"/>
      <c r="Q22" s="106"/>
      <c r="R22" s="106"/>
      <c r="S22" s="106"/>
      <c r="T22" s="106"/>
      <c r="U22" s="106"/>
      <c r="V22" s="106"/>
      <c r="W22" s="106">
        <v>8353485</v>
      </c>
      <c r="X22" s="106"/>
      <c r="Y22" s="106"/>
      <c r="Z22" s="106"/>
      <c r="AA22" s="106"/>
      <c r="AB22" s="106"/>
      <c r="AC22" s="106"/>
      <c r="AD22" s="106"/>
      <c r="AE22" s="106">
        <v>30477</v>
      </c>
      <c r="AF22" s="106"/>
      <c r="AG22" s="106"/>
      <c r="AH22" s="106"/>
      <c r="AI22" s="106"/>
      <c r="AJ22" s="106"/>
      <c r="AK22" s="106"/>
      <c r="AL22" s="106"/>
      <c r="AM22" s="106">
        <v>1030930</v>
      </c>
      <c r="AN22" s="106"/>
      <c r="AO22" s="106"/>
      <c r="AP22" s="106"/>
      <c r="AQ22" s="106"/>
      <c r="AR22" s="106"/>
      <c r="AS22" s="106"/>
      <c r="AT22" s="106"/>
      <c r="AU22" s="106">
        <v>1478</v>
      </c>
      <c r="AV22" s="106"/>
      <c r="AW22" s="106"/>
      <c r="AX22" s="106"/>
      <c r="AY22" s="106"/>
      <c r="AZ22" s="106"/>
      <c r="BA22" s="106"/>
      <c r="BB22" s="106"/>
      <c r="BC22" s="106">
        <v>82719</v>
      </c>
      <c r="BD22" s="106"/>
      <c r="BE22" s="106"/>
      <c r="BF22" s="106"/>
      <c r="BG22" s="106"/>
      <c r="BH22" s="106"/>
      <c r="BI22" s="106"/>
      <c r="BJ22" s="106"/>
    </row>
    <row r="23" spans="2:62" s="25" customFormat="1" ht="12.75" customHeight="1">
      <c r="B23" s="5"/>
      <c r="C23" s="5"/>
      <c r="D23" s="5"/>
      <c r="E23" s="9"/>
      <c r="F23" s="9"/>
      <c r="G23" s="73">
        <v>18</v>
      </c>
      <c r="H23" s="73"/>
      <c r="I23" s="73"/>
      <c r="J23" s="5"/>
      <c r="K23" s="5"/>
      <c r="L23" s="5"/>
      <c r="M23" s="5"/>
      <c r="N23" s="24"/>
      <c r="O23" s="106">
        <v>921451</v>
      </c>
      <c r="P23" s="106"/>
      <c r="Q23" s="106"/>
      <c r="R23" s="106"/>
      <c r="S23" s="106"/>
      <c r="T23" s="106"/>
      <c r="U23" s="106"/>
      <c r="V23" s="106"/>
      <c r="W23" s="106">
        <v>8788642</v>
      </c>
      <c r="X23" s="106"/>
      <c r="Y23" s="106"/>
      <c r="Z23" s="106"/>
      <c r="AA23" s="106"/>
      <c r="AB23" s="106"/>
      <c r="AC23" s="106"/>
      <c r="AD23" s="106"/>
      <c r="AE23" s="106">
        <v>31955</v>
      </c>
      <c r="AF23" s="106"/>
      <c r="AG23" s="106"/>
      <c r="AH23" s="106"/>
      <c r="AI23" s="106"/>
      <c r="AJ23" s="106"/>
      <c r="AK23" s="106"/>
      <c r="AL23" s="106"/>
      <c r="AM23" s="106">
        <v>914393</v>
      </c>
      <c r="AN23" s="106"/>
      <c r="AO23" s="106"/>
      <c r="AP23" s="106"/>
      <c r="AQ23" s="106"/>
      <c r="AR23" s="106"/>
      <c r="AS23" s="106"/>
      <c r="AT23" s="106"/>
      <c r="AU23" s="106">
        <v>1523</v>
      </c>
      <c r="AV23" s="106"/>
      <c r="AW23" s="106"/>
      <c r="AX23" s="106"/>
      <c r="AY23" s="106"/>
      <c r="AZ23" s="106"/>
      <c r="BA23" s="106"/>
      <c r="BB23" s="106"/>
      <c r="BC23" s="106">
        <v>84949</v>
      </c>
      <c r="BD23" s="106"/>
      <c r="BE23" s="106"/>
      <c r="BF23" s="106"/>
      <c r="BG23" s="106"/>
      <c r="BH23" s="106"/>
      <c r="BI23" s="106"/>
      <c r="BJ23" s="106"/>
    </row>
    <row r="24" spans="2:62" s="25" customFormat="1" ht="12.75" customHeight="1">
      <c r="B24" s="26"/>
      <c r="C24" s="26"/>
      <c r="D24" s="26"/>
      <c r="E24" s="32"/>
      <c r="F24" s="32"/>
      <c r="G24" s="75">
        <v>19</v>
      </c>
      <c r="H24" s="75"/>
      <c r="I24" s="75"/>
      <c r="J24" s="26"/>
      <c r="K24" s="26"/>
      <c r="L24" s="26"/>
      <c r="M24" s="26"/>
      <c r="N24" s="26"/>
      <c r="O24" s="133">
        <v>971789</v>
      </c>
      <c r="P24" s="130"/>
      <c r="Q24" s="130"/>
      <c r="R24" s="130"/>
      <c r="S24" s="130"/>
      <c r="T24" s="130"/>
      <c r="U24" s="130"/>
      <c r="V24" s="130"/>
      <c r="W24" s="130">
        <v>9758788</v>
      </c>
      <c r="X24" s="130"/>
      <c r="Y24" s="130"/>
      <c r="Z24" s="130"/>
      <c r="AA24" s="130"/>
      <c r="AB24" s="130"/>
      <c r="AC24" s="130"/>
      <c r="AD24" s="130"/>
      <c r="AE24" s="130">
        <v>32171</v>
      </c>
      <c r="AF24" s="130"/>
      <c r="AG24" s="130"/>
      <c r="AH24" s="130"/>
      <c r="AI24" s="130"/>
      <c r="AJ24" s="130"/>
      <c r="AK24" s="130"/>
      <c r="AL24" s="130"/>
      <c r="AM24" s="130">
        <v>902609</v>
      </c>
      <c r="AN24" s="130"/>
      <c r="AO24" s="130"/>
      <c r="AP24" s="130"/>
      <c r="AQ24" s="130"/>
      <c r="AR24" s="130"/>
      <c r="AS24" s="130"/>
      <c r="AT24" s="130"/>
      <c r="AU24" s="130">
        <v>1886</v>
      </c>
      <c r="AV24" s="130"/>
      <c r="AW24" s="130"/>
      <c r="AX24" s="130"/>
      <c r="AY24" s="130"/>
      <c r="AZ24" s="130"/>
      <c r="BA24" s="130"/>
      <c r="BB24" s="130"/>
      <c r="BC24" s="130">
        <v>112597</v>
      </c>
      <c r="BD24" s="130"/>
      <c r="BE24" s="130"/>
      <c r="BF24" s="130"/>
      <c r="BG24" s="130"/>
      <c r="BH24" s="130"/>
      <c r="BI24" s="130"/>
      <c r="BJ24" s="130"/>
    </row>
    <row r="25" spans="2:62" ht="12.75" customHeight="1">
      <c r="B25" s="16"/>
      <c r="C25" s="16"/>
      <c r="D25" s="16"/>
      <c r="E25" s="30"/>
      <c r="F25" s="30"/>
      <c r="G25" s="30"/>
      <c r="H25" s="30"/>
      <c r="I25" s="16"/>
      <c r="J25" s="16"/>
      <c r="K25" s="16"/>
      <c r="L25" s="16"/>
      <c r="M25" s="16"/>
      <c r="N25" s="27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spans="3:62" ht="12" customHeight="1">
      <c r="C26" s="60" t="s">
        <v>9</v>
      </c>
      <c r="D26" s="60"/>
      <c r="E26" s="15" t="s">
        <v>10</v>
      </c>
      <c r="F26" s="76" t="s">
        <v>20</v>
      </c>
      <c r="G26" s="76"/>
      <c r="H26" s="10" t="s">
        <v>24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3:62" ht="12" customHeight="1">
      <c r="C27" s="18"/>
      <c r="D27" s="18"/>
      <c r="E27" s="15"/>
      <c r="F27" s="58" t="s">
        <v>21</v>
      </c>
      <c r="G27" s="58"/>
      <c r="H27" s="10" t="s">
        <v>175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" ht="12" customHeight="1">
      <c r="B28" s="59" t="s">
        <v>12</v>
      </c>
      <c r="C28" s="59"/>
      <c r="D28" s="59"/>
      <c r="E28" s="15" t="s">
        <v>195</v>
      </c>
      <c r="F28" s="10" t="s">
        <v>76</v>
      </c>
    </row>
    <row r="29" spans="2:12" ht="12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1" spans="2:62" ht="12.75" customHeight="1">
      <c r="B31" s="73" t="s">
        <v>104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</row>
    <row r="32" spans="2:62" ht="12.7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</row>
    <row r="33" spans="2:62" ht="18" customHeight="1">
      <c r="B33" s="77" t="s">
        <v>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 t="s">
        <v>93</v>
      </c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 t="s">
        <v>148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 t="s">
        <v>149</v>
      </c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 t="s">
        <v>150</v>
      </c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7"/>
    </row>
    <row r="34" spans="2:62" ht="18" customHeight="1">
      <c r="B34" s="78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 t="s">
        <v>41</v>
      </c>
      <c r="P34" s="65"/>
      <c r="Q34" s="65"/>
      <c r="R34" s="65"/>
      <c r="S34" s="65"/>
      <c r="T34" s="65"/>
      <c r="U34" s="65" t="s">
        <v>46</v>
      </c>
      <c r="V34" s="65"/>
      <c r="W34" s="65"/>
      <c r="X34" s="65"/>
      <c r="Y34" s="65"/>
      <c r="Z34" s="65"/>
      <c r="AA34" s="65" t="s">
        <v>41</v>
      </c>
      <c r="AB34" s="65"/>
      <c r="AC34" s="65"/>
      <c r="AD34" s="65"/>
      <c r="AE34" s="65"/>
      <c r="AF34" s="65"/>
      <c r="AG34" s="65" t="s">
        <v>46</v>
      </c>
      <c r="AH34" s="65"/>
      <c r="AI34" s="65"/>
      <c r="AJ34" s="65"/>
      <c r="AK34" s="65"/>
      <c r="AL34" s="65"/>
      <c r="AM34" s="65" t="s">
        <v>41</v>
      </c>
      <c r="AN34" s="65"/>
      <c r="AO34" s="65"/>
      <c r="AP34" s="65"/>
      <c r="AQ34" s="65"/>
      <c r="AR34" s="65"/>
      <c r="AS34" s="65" t="s">
        <v>46</v>
      </c>
      <c r="AT34" s="65"/>
      <c r="AU34" s="65"/>
      <c r="AV34" s="65"/>
      <c r="AW34" s="65"/>
      <c r="AX34" s="65"/>
      <c r="AY34" s="65" t="s">
        <v>41</v>
      </c>
      <c r="AZ34" s="65"/>
      <c r="BA34" s="65"/>
      <c r="BB34" s="65"/>
      <c r="BC34" s="65"/>
      <c r="BD34" s="65"/>
      <c r="BE34" s="65" t="s">
        <v>46</v>
      </c>
      <c r="BF34" s="65"/>
      <c r="BG34" s="65"/>
      <c r="BH34" s="65"/>
      <c r="BI34" s="65"/>
      <c r="BJ34" s="79"/>
    </row>
    <row r="35" spans="2:62" ht="12.75" customHeight="1">
      <c r="B35" s="5"/>
      <c r="C35" s="9"/>
      <c r="D35" s="9"/>
      <c r="E35" s="9"/>
      <c r="F35" s="9"/>
      <c r="G35" s="5"/>
      <c r="H35" s="5"/>
      <c r="I35" s="5"/>
      <c r="J35" s="5"/>
      <c r="K35" s="5"/>
      <c r="L35" s="5"/>
      <c r="M35" s="5"/>
      <c r="N35" s="5"/>
      <c r="O35" s="42"/>
      <c r="P35" s="43"/>
      <c r="Q35" s="43"/>
      <c r="R35" s="43"/>
      <c r="S35" s="43"/>
      <c r="T35" s="43"/>
      <c r="X35" s="73" t="s">
        <v>23</v>
      </c>
      <c r="Y35" s="73"/>
      <c r="Z35" s="73"/>
      <c r="AJ35" s="73" t="s">
        <v>23</v>
      </c>
      <c r="AK35" s="73"/>
      <c r="AL35" s="73"/>
      <c r="AV35" s="73" t="s">
        <v>23</v>
      </c>
      <c r="AW35" s="73"/>
      <c r="AX35" s="73"/>
      <c r="BH35" s="73" t="s">
        <v>23</v>
      </c>
      <c r="BI35" s="73"/>
      <c r="BJ35" s="73"/>
    </row>
    <row r="36" spans="2:62" ht="12.75" customHeight="1">
      <c r="B36" s="5"/>
      <c r="C36" s="9"/>
      <c r="D36" s="9"/>
      <c r="E36" s="9"/>
      <c r="F36" s="9"/>
      <c r="G36" s="5"/>
      <c r="H36" s="5"/>
      <c r="I36" s="5"/>
      <c r="J36" s="5"/>
      <c r="K36" s="5"/>
      <c r="L36" s="5"/>
      <c r="M36" s="5"/>
      <c r="N36" s="5"/>
      <c r="O36" s="35"/>
      <c r="P36" s="5"/>
      <c r="Q36" s="5"/>
      <c r="R36" s="5"/>
      <c r="S36" s="5"/>
      <c r="T36" s="5"/>
      <c r="X36" s="9"/>
      <c r="Y36" s="9"/>
      <c r="Z36" s="9"/>
      <c r="AJ36" s="9"/>
      <c r="AK36" s="9"/>
      <c r="AL36" s="9"/>
      <c r="AV36" s="9"/>
      <c r="AW36" s="9"/>
      <c r="AX36" s="9"/>
      <c r="BH36" s="9"/>
      <c r="BI36" s="9"/>
      <c r="BJ36" s="9"/>
    </row>
    <row r="37" spans="2:62" ht="12.75" customHeight="1">
      <c r="B37" s="5"/>
      <c r="C37" s="73" t="s">
        <v>151</v>
      </c>
      <c r="D37" s="139"/>
      <c r="E37" s="139"/>
      <c r="F37" s="139"/>
      <c r="G37" s="73">
        <v>15</v>
      </c>
      <c r="H37" s="73"/>
      <c r="I37" s="73"/>
      <c r="J37" s="73" t="s">
        <v>152</v>
      </c>
      <c r="K37" s="73"/>
      <c r="L37" s="73"/>
      <c r="M37" s="73"/>
      <c r="N37" s="24"/>
      <c r="O37" s="141">
        <f>SUM(AA37,AM37,AY37,O47,AA47,AM47,AY47,O57,AA57,AM57,)</f>
        <v>68698</v>
      </c>
      <c r="P37" s="144"/>
      <c r="Q37" s="144"/>
      <c r="R37" s="144"/>
      <c r="S37" s="144"/>
      <c r="T37" s="144"/>
      <c r="U37" s="97">
        <v>634531</v>
      </c>
      <c r="V37" s="145"/>
      <c r="W37" s="145"/>
      <c r="X37" s="145"/>
      <c r="Y37" s="145"/>
      <c r="Z37" s="145"/>
      <c r="AA37" s="141">
        <v>451</v>
      </c>
      <c r="AB37" s="141"/>
      <c r="AC37" s="141"/>
      <c r="AD37" s="141"/>
      <c r="AE37" s="141"/>
      <c r="AF37" s="141"/>
      <c r="AG37" s="141">
        <v>13714</v>
      </c>
      <c r="AH37" s="141"/>
      <c r="AI37" s="141"/>
      <c r="AJ37" s="141"/>
      <c r="AK37" s="141"/>
      <c r="AL37" s="141"/>
      <c r="AM37" s="141">
        <v>109</v>
      </c>
      <c r="AN37" s="141"/>
      <c r="AO37" s="141"/>
      <c r="AP37" s="141"/>
      <c r="AQ37" s="141"/>
      <c r="AR37" s="141"/>
      <c r="AS37" s="141">
        <v>1084</v>
      </c>
      <c r="AT37" s="141"/>
      <c r="AU37" s="141"/>
      <c r="AV37" s="141"/>
      <c r="AW37" s="141"/>
      <c r="AX37" s="141"/>
      <c r="AY37" s="141">
        <v>138</v>
      </c>
      <c r="AZ37" s="141"/>
      <c r="BA37" s="141"/>
      <c r="BB37" s="141"/>
      <c r="BC37" s="141"/>
      <c r="BD37" s="141"/>
      <c r="BE37" s="141">
        <v>1043</v>
      </c>
      <c r="BF37" s="141"/>
      <c r="BG37" s="141"/>
      <c r="BH37" s="141"/>
      <c r="BI37" s="141"/>
      <c r="BJ37" s="141"/>
    </row>
    <row r="38" spans="2:62" ht="12.75" customHeight="1">
      <c r="B38" s="5"/>
      <c r="C38" s="5"/>
      <c r="D38" s="5"/>
      <c r="E38" s="9"/>
      <c r="F38" s="9"/>
      <c r="G38" s="73">
        <v>16</v>
      </c>
      <c r="H38" s="73"/>
      <c r="I38" s="73"/>
      <c r="J38" s="5"/>
      <c r="K38" s="5"/>
      <c r="L38" s="5"/>
      <c r="M38" s="5"/>
      <c r="N38" s="24"/>
      <c r="O38" s="141">
        <f>SUM(AA38,AM38,AY38,O48,AA48,AM48,AY48,O58,AA58,AM58,)</f>
        <v>75135</v>
      </c>
      <c r="P38" s="144"/>
      <c r="Q38" s="144"/>
      <c r="R38" s="144"/>
      <c r="S38" s="144"/>
      <c r="T38" s="144"/>
      <c r="U38" s="97">
        <v>687087</v>
      </c>
      <c r="V38" s="145"/>
      <c r="W38" s="145"/>
      <c r="X38" s="145"/>
      <c r="Y38" s="145"/>
      <c r="Z38" s="145"/>
      <c r="AA38" s="141">
        <v>434</v>
      </c>
      <c r="AB38" s="141"/>
      <c r="AC38" s="141"/>
      <c r="AD38" s="141"/>
      <c r="AE38" s="141"/>
      <c r="AF38" s="141"/>
      <c r="AG38" s="141">
        <v>12790</v>
      </c>
      <c r="AH38" s="141"/>
      <c r="AI38" s="141"/>
      <c r="AJ38" s="141"/>
      <c r="AK38" s="141"/>
      <c r="AL38" s="141"/>
      <c r="AM38" s="141">
        <v>78</v>
      </c>
      <c r="AN38" s="141"/>
      <c r="AO38" s="141"/>
      <c r="AP38" s="141"/>
      <c r="AQ38" s="141"/>
      <c r="AR38" s="141"/>
      <c r="AS38" s="141">
        <v>997</v>
      </c>
      <c r="AT38" s="141"/>
      <c r="AU38" s="141"/>
      <c r="AV38" s="141"/>
      <c r="AW38" s="141"/>
      <c r="AX38" s="141"/>
      <c r="AY38" s="137">
        <v>79</v>
      </c>
      <c r="AZ38" s="137"/>
      <c r="BA38" s="137"/>
      <c r="BB38" s="137"/>
      <c r="BC38" s="137"/>
      <c r="BD38" s="137"/>
      <c r="BE38" s="141">
        <v>497</v>
      </c>
      <c r="BF38" s="141"/>
      <c r="BG38" s="141"/>
      <c r="BH38" s="141"/>
      <c r="BI38" s="141"/>
      <c r="BJ38" s="141"/>
    </row>
    <row r="39" spans="2:62" ht="12.75" customHeight="1">
      <c r="B39" s="26"/>
      <c r="C39" s="26"/>
      <c r="D39" s="26"/>
      <c r="E39" s="32"/>
      <c r="F39" s="32"/>
      <c r="G39" s="73">
        <v>17</v>
      </c>
      <c r="H39" s="73"/>
      <c r="I39" s="73"/>
      <c r="J39" s="26"/>
      <c r="K39" s="26"/>
      <c r="L39" s="26"/>
      <c r="M39" s="26"/>
      <c r="N39" s="40"/>
      <c r="O39" s="141">
        <f>SUM(AA39,AM39,AY39,O49,AA49,AM49,AY49,O59,AA59,AM59,)</f>
        <v>84423</v>
      </c>
      <c r="P39" s="144"/>
      <c r="Q39" s="144"/>
      <c r="R39" s="144"/>
      <c r="S39" s="144"/>
      <c r="T39" s="144"/>
      <c r="U39" s="97">
        <v>741439</v>
      </c>
      <c r="V39" s="145"/>
      <c r="W39" s="145"/>
      <c r="X39" s="145"/>
      <c r="Y39" s="145"/>
      <c r="Z39" s="145"/>
      <c r="AA39" s="141">
        <v>536</v>
      </c>
      <c r="AB39" s="141"/>
      <c r="AC39" s="141"/>
      <c r="AD39" s="141"/>
      <c r="AE39" s="141"/>
      <c r="AF39" s="141"/>
      <c r="AG39" s="141">
        <v>10140</v>
      </c>
      <c r="AH39" s="141"/>
      <c r="AI39" s="141"/>
      <c r="AJ39" s="141"/>
      <c r="AK39" s="141"/>
      <c r="AL39" s="141"/>
      <c r="AM39" s="141">
        <v>135</v>
      </c>
      <c r="AN39" s="141"/>
      <c r="AO39" s="141"/>
      <c r="AP39" s="141"/>
      <c r="AQ39" s="141"/>
      <c r="AR39" s="141"/>
      <c r="AS39" s="141">
        <v>2386</v>
      </c>
      <c r="AT39" s="141"/>
      <c r="AU39" s="141"/>
      <c r="AV39" s="141"/>
      <c r="AW39" s="141"/>
      <c r="AX39" s="141"/>
      <c r="AY39" s="141">
        <v>139</v>
      </c>
      <c r="AZ39" s="141"/>
      <c r="BA39" s="141"/>
      <c r="BB39" s="141"/>
      <c r="BC39" s="141"/>
      <c r="BD39" s="141"/>
      <c r="BE39" s="141">
        <v>698</v>
      </c>
      <c r="BF39" s="141"/>
      <c r="BG39" s="141"/>
      <c r="BH39" s="141"/>
      <c r="BI39" s="141"/>
      <c r="BJ39" s="141"/>
    </row>
    <row r="40" spans="2:62" s="25" customFormat="1" ht="12.75" customHeight="1">
      <c r="B40" s="5"/>
      <c r="C40" s="5"/>
      <c r="D40" s="5"/>
      <c r="E40" s="9"/>
      <c r="F40" s="9"/>
      <c r="G40" s="73">
        <v>18</v>
      </c>
      <c r="H40" s="73"/>
      <c r="I40" s="73"/>
      <c r="J40" s="5"/>
      <c r="K40" s="5"/>
      <c r="L40" s="5"/>
      <c r="M40" s="5"/>
      <c r="N40" s="24"/>
      <c r="O40" s="141">
        <f>SUM(AA40,AM40,AY40,O50,AA50,AM50,AY50,O60,AA60,AM60,)</f>
        <v>91823</v>
      </c>
      <c r="P40" s="144"/>
      <c r="Q40" s="144"/>
      <c r="R40" s="144"/>
      <c r="S40" s="144"/>
      <c r="T40" s="144"/>
      <c r="U40" s="97">
        <v>801010</v>
      </c>
      <c r="V40" s="145"/>
      <c r="W40" s="145"/>
      <c r="X40" s="145"/>
      <c r="Y40" s="145"/>
      <c r="Z40" s="145"/>
      <c r="AA40" s="141">
        <v>653</v>
      </c>
      <c r="AB40" s="141"/>
      <c r="AC40" s="141"/>
      <c r="AD40" s="141"/>
      <c r="AE40" s="141"/>
      <c r="AF40" s="141"/>
      <c r="AG40" s="141">
        <v>12739</v>
      </c>
      <c r="AH40" s="141"/>
      <c r="AI40" s="141"/>
      <c r="AJ40" s="141"/>
      <c r="AK40" s="141"/>
      <c r="AL40" s="141"/>
      <c r="AM40" s="141">
        <v>151</v>
      </c>
      <c r="AN40" s="141"/>
      <c r="AO40" s="141"/>
      <c r="AP40" s="141"/>
      <c r="AQ40" s="141"/>
      <c r="AR40" s="141"/>
      <c r="AS40" s="141">
        <v>1635</v>
      </c>
      <c r="AT40" s="141"/>
      <c r="AU40" s="141"/>
      <c r="AV40" s="141"/>
      <c r="AW40" s="141"/>
      <c r="AX40" s="141"/>
      <c r="AY40" s="141">
        <v>185</v>
      </c>
      <c r="AZ40" s="141"/>
      <c r="BA40" s="141"/>
      <c r="BB40" s="141"/>
      <c r="BC40" s="141"/>
      <c r="BD40" s="141"/>
      <c r="BE40" s="141">
        <v>1444</v>
      </c>
      <c r="BF40" s="141"/>
      <c r="BG40" s="141"/>
      <c r="BH40" s="141"/>
      <c r="BI40" s="141"/>
      <c r="BJ40" s="141"/>
    </row>
    <row r="41" spans="2:62" s="25" customFormat="1" ht="12.75" customHeight="1">
      <c r="B41" s="26"/>
      <c r="C41" s="26"/>
      <c r="D41" s="26"/>
      <c r="E41" s="32"/>
      <c r="F41" s="32"/>
      <c r="G41" s="75">
        <v>19</v>
      </c>
      <c r="H41" s="75"/>
      <c r="I41" s="75"/>
      <c r="J41" s="26"/>
      <c r="K41" s="26"/>
      <c r="L41" s="26"/>
      <c r="M41" s="26"/>
      <c r="N41" s="26"/>
      <c r="O41" s="146">
        <f>SUM(AA41,AM41,AY41,O51,AA51,AM51,AY51,O61,AA61,AM61,)</f>
        <v>98909</v>
      </c>
      <c r="P41" s="147"/>
      <c r="Q41" s="147"/>
      <c r="R41" s="147"/>
      <c r="S41" s="147"/>
      <c r="T41" s="147"/>
      <c r="U41" s="126">
        <v>848563</v>
      </c>
      <c r="V41" s="142"/>
      <c r="W41" s="142"/>
      <c r="X41" s="142"/>
      <c r="Y41" s="142"/>
      <c r="Z41" s="142"/>
      <c r="AA41" s="138">
        <v>838</v>
      </c>
      <c r="AB41" s="138"/>
      <c r="AC41" s="138"/>
      <c r="AD41" s="138"/>
      <c r="AE41" s="138"/>
      <c r="AF41" s="138"/>
      <c r="AG41" s="138">
        <v>14125</v>
      </c>
      <c r="AH41" s="138"/>
      <c r="AI41" s="138"/>
      <c r="AJ41" s="138"/>
      <c r="AK41" s="138"/>
      <c r="AL41" s="138"/>
      <c r="AM41" s="138">
        <v>156</v>
      </c>
      <c r="AN41" s="138"/>
      <c r="AO41" s="138"/>
      <c r="AP41" s="138"/>
      <c r="AQ41" s="138"/>
      <c r="AR41" s="138"/>
      <c r="AS41" s="138">
        <v>1432</v>
      </c>
      <c r="AT41" s="138"/>
      <c r="AU41" s="138"/>
      <c r="AV41" s="138"/>
      <c r="AW41" s="138"/>
      <c r="AX41" s="138"/>
      <c r="AY41" s="138">
        <v>288</v>
      </c>
      <c r="AZ41" s="138"/>
      <c r="BA41" s="138"/>
      <c r="BB41" s="138"/>
      <c r="BC41" s="138"/>
      <c r="BD41" s="138"/>
      <c r="BE41" s="138">
        <v>1801</v>
      </c>
      <c r="BF41" s="138"/>
      <c r="BG41" s="138"/>
      <c r="BH41" s="138"/>
      <c r="BI41" s="138"/>
      <c r="BJ41" s="138"/>
    </row>
    <row r="42" spans="2:62" ht="12.75" customHeight="1">
      <c r="B42" s="16"/>
      <c r="C42" s="16"/>
      <c r="D42" s="16"/>
      <c r="E42" s="30"/>
      <c r="F42" s="30"/>
      <c r="G42" s="30"/>
      <c r="H42" s="30"/>
      <c r="I42" s="16"/>
      <c r="J42" s="16"/>
      <c r="K42" s="16"/>
      <c r="L42" s="16"/>
      <c r="M42" s="16"/>
      <c r="N42" s="27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2:63" ht="18" customHeight="1">
      <c r="B43" s="77" t="s">
        <v>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 t="s">
        <v>153</v>
      </c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 t="s">
        <v>200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 t="s">
        <v>202</v>
      </c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7"/>
      <c r="AY43" s="66" t="s">
        <v>203</v>
      </c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7"/>
      <c r="BK43" s="5"/>
    </row>
    <row r="44" spans="2:63" ht="18" customHeight="1">
      <c r="B44" s="78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 t="s">
        <v>41</v>
      </c>
      <c r="P44" s="65"/>
      <c r="Q44" s="65"/>
      <c r="R44" s="65"/>
      <c r="S44" s="65"/>
      <c r="T44" s="65"/>
      <c r="U44" s="65" t="s">
        <v>46</v>
      </c>
      <c r="V44" s="65"/>
      <c r="W44" s="65"/>
      <c r="X44" s="65"/>
      <c r="Y44" s="65"/>
      <c r="Z44" s="65"/>
      <c r="AA44" s="65" t="s">
        <v>41</v>
      </c>
      <c r="AB44" s="65"/>
      <c r="AC44" s="65"/>
      <c r="AD44" s="65"/>
      <c r="AE44" s="65"/>
      <c r="AF44" s="65"/>
      <c r="AG44" s="65" t="s">
        <v>46</v>
      </c>
      <c r="AH44" s="65"/>
      <c r="AI44" s="65"/>
      <c r="AJ44" s="65"/>
      <c r="AK44" s="65"/>
      <c r="AL44" s="65"/>
      <c r="AM44" s="65" t="s">
        <v>41</v>
      </c>
      <c r="AN44" s="65"/>
      <c r="AO44" s="65"/>
      <c r="AP44" s="65"/>
      <c r="AQ44" s="65"/>
      <c r="AR44" s="65"/>
      <c r="AS44" s="65" t="s">
        <v>46</v>
      </c>
      <c r="AT44" s="65"/>
      <c r="AU44" s="65"/>
      <c r="AV44" s="65"/>
      <c r="AW44" s="65"/>
      <c r="AX44" s="79"/>
      <c r="AY44" s="65" t="s">
        <v>41</v>
      </c>
      <c r="AZ44" s="65"/>
      <c r="BA44" s="65"/>
      <c r="BB44" s="65"/>
      <c r="BC44" s="65"/>
      <c r="BD44" s="65"/>
      <c r="BE44" s="65" t="s">
        <v>46</v>
      </c>
      <c r="BF44" s="65"/>
      <c r="BG44" s="65"/>
      <c r="BH44" s="65"/>
      <c r="BI44" s="65"/>
      <c r="BJ44" s="79"/>
      <c r="BK44" s="5"/>
    </row>
    <row r="45" spans="2:62" ht="12.75" customHeight="1">
      <c r="B45" s="5"/>
      <c r="C45" s="9"/>
      <c r="D45" s="9"/>
      <c r="E45" s="9"/>
      <c r="F45" s="9"/>
      <c r="G45" s="5"/>
      <c r="H45" s="5"/>
      <c r="I45" s="5"/>
      <c r="J45" s="5"/>
      <c r="K45" s="5"/>
      <c r="L45" s="5"/>
      <c r="M45" s="5"/>
      <c r="N45" s="5"/>
      <c r="O45" s="42"/>
      <c r="P45" s="43"/>
      <c r="Q45" s="43"/>
      <c r="R45" s="43"/>
      <c r="S45" s="43"/>
      <c r="T45" s="43"/>
      <c r="X45" s="73" t="s">
        <v>23</v>
      </c>
      <c r="Y45" s="73"/>
      <c r="Z45" s="73"/>
      <c r="AJ45" s="73" t="s">
        <v>23</v>
      </c>
      <c r="AK45" s="73"/>
      <c r="AL45" s="73"/>
      <c r="AV45" s="73" t="s">
        <v>23</v>
      </c>
      <c r="AW45" s="73"/>
      <c r="AX45" s="73"/>
      <c r="AY45" s="43"/>
      <c r="AZ45" s="43"/>
      <c r="BA45" s="43"/>
      <c r="BB45" s="43"/>
      <c r="BC45" s="43"/>
      <c r="BD45" s="43"/>
      <c r="BH45" s="73" t="s">
        <v>23</v>
      </c>
      <c r="BI45" s="73"/>
      <c r="BJ45" s="73"/>
    </row>
    <row r="46" spans="2:62" ht="12.75" customHeight="1">
      <c r="B46" s="5"/>
      <c r="C46" s="9"/>
      <c r="D46" s="9"/>
      <c r="E46" s="9"/>
      <c r="F46" s="9"/>
      <c r="G46" s="5"/>
      <c r="H46" s="5"/>
      <c r="I46" s="5"/>
      <c r="J46" s="5"/>
      <c r="K46" s="5"/>
      <c r="L46" s="5"/>
      <c r="M46" s="5"/>
      <c r="N46" s="5"/>
      <c r="O46" s="35"/>
      <c r="P46" s="5"/>
      <c r="Q46" s="5"/>
      <c r="R46" s="5"/>
      <c r="S46" s="5"/>
      <c r="T46" s="5"/>
      <c r="X46" s="9"/>
      <c r="Y46" s="9"/>
      <c r="Z46" s="9"/>
      <c r="AJ46" s="9"/>
      <c r="AK46" s="9"/>
      <c r="AL46" s="9"/>
      <c r="AV46" s="9"/>
      <c r="AW46" s="9"/>
      <c r="AX46" s="9"/>
      <c r="AY46" s="5"/>
      <c r="AZ46" s="5"/>
      <c r="BA46" s="5"/>
      <c r="BB46" s="5"/>
      <c r="BC46" s="5"/>
      <c r="BD46" s="5"/>
      <c r="BH46" s="9"/>
      <c r="BI46" s="9"/>
      <c r="BJ46" s="9"/>
    </row>
    <row r="47" spans="2:62" ht="12.75" customHeight="1">
      <c r="B47" s="5"/>
      <c r="C47" s="73" t="s">
        <v>151</v>
      </c>
      <c r="D47" s="139"/>
      <c r="E47" s="139"/>
      <c r="F47" s="139"/>
      <c r="G47" s="73">
        <v>15</v>
      </c>
      <c r="H47" s="73"/>
      <c r="I47" s="73"/>
      <c r="J47" s="73" t="s">
        <v>152</v>
      </c>
      <c r="K47" s="73"/>
      <c r="L47" s="73"/>
      <c r="M47" s="73"/>
      <c r="N47" s="5"/>
      <c r="O47" s="140">
        <v>0</v>
      </c>
      <c r="P47" s="141"/>
      <c r="Q47" s="141"/>
      <c r="R47" s="141"/>
      <c r="S47" s="141"/>
      <c r="T47" s="141"/>
      <c r="U47" s="141">
        <v>0</v>
      </c>
      <c r="V47" s="141"/>
      <c r="W47" s="141"/>
      <c r="X47" s="141"/>
      <c r="Y47" s="141"/>
      <c r="Z47" s="141"/>
      <c r="AA47" s="141">
        <v>36</v>
      </c>
      <c r="AB47" s="141"/>
      <c r="AC47" s="141"/>
      <c r="AD47" s="141"/>
      <c r="AE47" s="141"/>
      <c r="AF47" s="141"/>
      <c r="AG47" s="141">
        <v>193</v>
      </c>
      <c r="AH47" s="141"/>
      <c r="AI47" s="141"/>
      <c r="AJ47" s="141"/>
      <c r="AK47" s="141"/>
      <c r="AL47" s="141"/>
      <c r="AM47" s="141">
        <v>10</v>
      </c>
      <c r="AN47" s="141"/>
      <c r="AO47" s="141"/>
      <c r="AP47" s="141"/>
      <c r="AQ47" s="141"/>
      <c r="AR47" s="141"/>
      <c r="AS47" s="141">
        <v>203</v>
      </c>
      <c r="AT47" s="141"/>
      <c r="AU47" s="141"/>
      <c r="AV47" s="141"/>
      <c r="AW47" s="141"/>
      <c r="AX47" s="141"/>
      <c r="AY47" s="141">
        <v>65472</v>
      </c>
      <c r="AZ47" s="141"/>
      <c r="BA47" s="141"/>
      <c r="BB47" s="141"/>
      <c r="BC47" s="141"/>
      <c r="BD47" s="141"/>
      <c r="BE47" s="141">
        <v>573010</v>
      </c>
      <c r="BF47" s="141"/>
      <c r="BG47" s="141"/>
      <c r="BH47" s="141"/>
      <c r="BI47" s="141"/>
      <c r="BJ47" s="141"/>
    </row>
    <row r="48" spans="2:62" ht="12.75" customHeight="1">
      <c r="B48" s="5"/>
      <c r="C48" s="5"/>
      <c r="D48" s="5"/>
      <c r="E48" s="9"/>
      <c r="F48" s="9"/>
      <c r="G48" s="73">
        <v>16</v>
      </c>
      <c r="H48" s="73"/>
      <c r="I48" s="73"/>
      <c r="J48" s="5"/>
      <c r="K48" s="5"/>
      <c r="L48" s="5"/>
      <c r="M48" s="5"/>
      <c r="N48" s="5"/>
      <c r="O48" s="140">
        <v>0</v>
      </c>
      <c r="P48" s="141"/>
      <c r="Q48" s="141"/>
      <c r="R48" s="141"/>
      <c r="S48" s="141"/>
      <c r="T48" s="141"/>
      <c r="U48" s="141">
        <v>0</v>
      </c>
      <c r="V48" s="141"/>
      <c r="W48" s="141"/>
      <c r="X48" s="141"/>
      <c r="Y48" s="141"/>
      <c r="Z48" s="141"/>
      <c r="AA48" s="141">
        <v>82</v>
      </c>
      <c r="AB48" s="141"/>
      <c r="AC48" s="141"/>
      <c r="AD48" s="141"/>
      <c r="AE48" s="141"/>
      <c r="AF48" s="141"/>
      <c r="AG48" s="137">
        <v>802</v>
      </c>
      <c r="AH48" s="137"/>
      <c r="AI48" s="137"/>
      <c r="AJ48" s="137"/>
      <c r="AK48" s="137"/>
      <c r="AL48" s="137"/>
      <c r="AM48" s="141">
        <v>2</v>
      </c>
      <c r="AN48" s="141"/>
      <c r="AO48" s="141"/>
      <c r="AP48" s="141"/>
      <c r="AQ48" s="141"/>
      <c r="AR48" s="141"/>
      <c r="AS48" s="141">
        <v>749</v>
      </c>
      <c r="AT48" s="141"/>
      <c r="AU48" s="141"/>
      <c r="AV48" s="141"/>
      <c r="AW48" s="141"/>
      <c r="AX48" s="141"/>
      <c r="AY48" s="141">
        <v>71315</v>
      </c>
      <c r="AZ48" s="141"/>
      <c r="BA48" s="141"/>
      <c r="BB48" s="141"/>
      <c r="BC48" s="141"/>
      <c r="BD48" s="141"/>
      <c r="BE48" s="137">
        <v>616473</v>
      </c>
      <c r="BF48" s="137"/>
      <c r="BG48" s="137"/>
      <c r="BH48" s="137"/>
      <c r="BI48" s="137"/>
      <c r="BJ48" s="137"/>
    </row>
    <row r="49" spans="2:62" ht="12.75" customHeight="1">
      <c r="B49" s="26"/>
      <c r="C49" s="26"/>
      <c r="D49" s="26"/>
      <c r="E49" s="32"/>
      <c r="F49" s="32"/>
      <c r="G49" s="73">
        <v>17</v>
      </c>
      <c r="H49" s="73"/>
      <c r="I49" s="73"/>
      <c r="J49" s="26"/>
      <c r="K49" s="26"/>
      <c r="L49" s="26"/>
      <c r="M49" s="26"/>
      <c r="N49" s="26"/>
      <c r="O49" s="140">
        <v>0</v>
      </c>
      <c r="P49" s="141"/>
      <c r="Q49" s="141"/>
      <c r="R49" s="141"/>
      <c r="S49" s="141"/>
      <c r="T49" s="141"/>
      <c r="U49" s="141">
        <v>0</v>
      </c>
      <c r="V49" s="141"/>
      <c r="W49" s="141"/>
      <c r="X49" s="141"/>
      <c r="Y49" s="141"/>
      <c r="Z49" s="141"/>
      <c r="AA49" s="141">
        <v>156</v>
      </c>
      <c r="AB49" s="141"/>
      <c r="AC49" s="141"/>
      <c r="AD49" s="141"/>
      <c r="AE49" s="141"/>
      <c r="AF49" s="141"/>
      <c r="AG49" s="141">
        <v>999</v>
      </c>
      <c r="AH49" s="141"/>
      <c r="AI49" s="141"/>
      <c r="AJ49" s="141"/>
      <c r="AK49" s="141"/>
      <c r="AL49" s="141"/>
      <c r="AM49" s="141">
        <v>5</v>
      </c>
      <c r="AN49" s="141"/>
      <c r="AO49" s="141"/>
      <c r="AP49" s="141"/>
      <c r="AQ49" s="141"/>
      <c r="AR49" s="141"/>
      <c r="AS49" s="141">
        <v>123</v>
      </c>
      <c r="AT49" s="141"/>
      <c r="AU49" s="141"/>
      <c r="AV49" s="141"/>
      <c r="AW49" s="141"/>
      <c r="AX49" s="141"/>
      <c r="AY49" s="141">
        <v>79602</v>
      </c>
      <c r="AZ49" s="141"/>
      <c r="BA49" s="141"/>
      <c r="BB49" s="141"/>
      <c r="BC49" s="141"/>
      <c r="BD49" s="141"/>
      <c r="BE49" s="141">
        <v>663780</v>
      </c>
      <c r="BF49" s="141"/>
      <c r="BG49" s="141"/>
      <c r="BH49" s="141"/>
      <c r="BI49" s="141"/>
      <c r="BJ49" s="141"/>
    </row>
    <row r="50" spans="2:62" s="25" customFormat="1" ht="12.75" customHeight="1">
      <c r="B50" s="5"/>
      <c r="C50" s="5"/>
      <c r="D50" s="5"/>
      <c r="E50" s="9"/>
      <c r="F50" s="9"/>
      <c r="G50" s="73">
        <v>18</v>
      </c>
      <c r="H50" s="73"/>
      <c r="I50" s="73"/>
      <c r="J50" s="5"/>
      <c r="K50" s="5"/>
      <c r="L50" s="5"/>
      <c r="M50" s="5"/>
      <c r="N50" s="24"/>
      <c r="O50" s="140">
        <v>0</v>
      </c>
      <c r="P50" s="141"/>
      <c r="Q50" s="141"/>
      <c r="R50" s="141"/>
      <c r="S50" s="141"/>
      <c r="T50" s="141"/>
      <c r="U50" s="141">
        <v>0</v>
      </c>
      <c r="V50" s="141"/>
      <c r="W50" s="141"/>
      <c r="X50" s="141"/>
      <c r="Y50" s="141"/>
      <c r="Z50" s="141"/>
      <c r="AA50" s="141">
        <v>138</v>
      </c>
      <c r="AB50" s="141"/>
      <c r="AC50" s="141"/>
      <c r="AD50" s="141"/>
      <c r="AE50" s="141"/>
      <c r="AF50" s="141"/>
      <c r="AG50" s="141">
        <v>761</v>
      </c>
      <c r="AH50" s="141"/>
      <c r="AI50" s="141"/>
      <c r="AJ50" s="141"/>
      <c r="AK50" s="141"/>
      <c r="AL50" s="141"/>
      <c r="AM50" s="141">
        <v>7</v>
      </c>
      <c r="AN50" s="141"/>
      <c r="AO50" s="141"/>
      <c r="AP50" s="141"/>
      <c r="AQ50" s="141"/>
      <c r="AR50" s="141"/>
      <c r="AS50" s="141">
        <v>345</v>
      </c>
      <c r="AT50" s="141"/>
      <c r="AU50" s="141"/>
      <c r="AV50" s="141"/>
      <c r="AW50" s="141"/>
      <c r="AX50" s="141"/>
      <c r="AY50" s="141">
        <v>86016</v>
      </c>
      <c r="AZ50" s="141"/>
      <c r="BA50" s="141"/>
      <c r="BB50" s="141"/>
      <c r="BC50" s="141"/>
      <c r="BD50" s="141"/>
      <c r="BE50" s="141">
        <v>708018</v>
      </c>
      <c r="BF50" s="141"/>
      <c r="BG50" s="141"/>
      <c r="BH50" s="141"/>
      <c r="BI50" s="141"/>
      <c r="BJ50" s="141"/>
    </row>
    <row r="51" spans="2:62" s="25" customFormat="1" ht="12.75" customHeight="1">
      <c r="B51" s="26"/>
      <c r="C51" s="26"/>
      <c r="D51" s="26"/>
      <c r="E51" s="32"/>
      <c r="F51" s="32"/>
      <c r="G51" s="75">
        <v>19</v>
      </c>
      <c r="H51" s="75"/>
      <c r="I51" s="75"/>
      <c r="J51" s="26"/>
      <c r="K51" s="26"/>
      <c r="L51" s="26"/>
      <c r="M51" s="26"/>
      <c r="N51" s="26"/>
      <c r="O51" s="140">
        <v>0</v>
      </c>
      <c r="P51" s="141"/>
      <c r="Q51" s="141"/>
      <c r="R51" s="141"/>
      <c r="S51" s="141"/>
      <c r="T51" s="141"/>
      <c r="U51" s="141">
        <v>0</v>
      </c>
      <c r="V51" s="141"/>
      <c r="W51" s="141"/>
      <c r="X51" s="141"/>
      <c r="Y51" s="141"/>
      <c r="Z51" s="141"/>
      <c r="AA51" s="138">
        <v>64</v>
      </c>
      <c r="AB51" s="138"/>
      <c r="AC51" s="138"/>
      <c r="AD51" s="138"/>
      <c r="AE51" s="138"/>
      <c r="AF51" s="138"/>
      <c r="AG51" s="138">
        <v>538</v>
      </c>
      <c r="AH51" s="138"/>
      <c r="AI51" s="138"/>
      <c r="AJ51" s="138"/>
      <c r="AK51" s="138"/>
      <c r="AL51" s="138"/>
      <c r="AM51" s="138">
        <v>11</v>
      </c>
      <c r="AN51" s="138"/>
      <c r="AO51" s="138"/>
      <c r="AP51" s="138"/>
      <c r="AQ51" s="138"/>
      <c r="AR51" s="138"/>
      <c r="AS51" s="138">
        <v>674</v>
      </c>
      <c r="AT51" s="138"/>
      <c r="AU51" s="138"/>
      <c r="AV51" s="138"/>
      <c r="AW51" s="138"/>
      <c r="AX51" s="138"/>
      <c r="AY51" s="138">
        <v>91982</v>
      </c>
      <c r="AZ51" s="138"/>
      <c r="BA51" s="138"/>
      <c r="BB51" s="138"/>
      <c r="BC51" s="138"/>
      <c r="BD51" s="138"/>
      <c r="BE51" s="138">
        <v>742433</v>
      </c>
      <c r="BF51" s="138"/>
      <c r="BG51" s="138"/>
      <c r="BH51" s="138"/>
      <c r="BI51" s="138"/>
      <c r="BJ51" s="138"/>
    </row>
    <row r="52" spans="2:62" ht="12.75" customHeight="1">
      <c r="B52" s="16"/>
      <c r="C52" s="16"/>
      <c r="D52" s="16"/>
      <c r="E52" s="30"/>
      <c r="F52" s="30"/>
      <c r="G52" s="30"/>
      <c r="H52" s="30"/>
      <c r="I52" s="16"/>
      <c r="J52" s="16"/>
      <c r="K52" s="16"/>
      <c r="L52" s="16"/>
      <c r="M52" s="16"/>
      <c r="N52" s="16"/>
      <c r="O52" s="41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2:62" ht="18" customHeight="1">
      <c r="B53" s="77" t="s">
        <v>8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 t="s">
        <v>154</v>
      </c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7" t="s">
        <v>155</v>
      </c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77"/>
      <c r="AM53" s="66" t="s">
        <v>156</v>
      </c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7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</row>
    <row r="54" spans="2:62" ht="18" customHeight="1">
      <c r="B54" s="78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 t="s">
        <v>41</v>
      </c>
      <c r="P54" s="65"/>
      <c r="Q54" s="65"/>
      <c r="R54" s="65"/>
      <c r="S54" s="65"/>
      <c r="T54" s="65"/>
      <c r="U54" s="65" t="s">
        <v>46</v>
      </c>
      <c r="V54" s="65"/>
      <c r="W54" s="65"/>
      <c r="X54" s="65"/>
      <c r="Y54" s="65"/>
      <c r="Z54" s="65"/>
      <c r="AA54" s="79" t="s">
        <v>41</v>
      </c>
      <c r="AB54" s="92"/>
      <c r="AC54" s="92"/>
      <c r="AD54" s="92"/>
      <c r="AE54" s="92"/>
      <c r="AF54" s="78"/>
      <c r="AG54" s="79" t="s">
        <v>46</v>
      </c>
      <c r="AH54" s="92"/>
      <c r="AI54" s="92"/>
      <c r="AJ54" s="92"/>
      <c r="AK54" s="92"/>
      <c r="AL54" s="78"/>
      <c r="AM54" s="65" t="s">
        <v>41</v>
      </c>
      <c r="AN54" s="65"/>
      <c r="AO54" s="65"/>
      <c r="AP54" s="65"/>
      <c r="AQ54" s="65"/>
      <c r="AR54" s="65"/>
      <c r="AS54" s="65" t="s">
        <v>46</v>
      </c>
      <c r="AT54" s="65"/>
      <c r="AU54" s="65"/>
      <c r="AV54" s="65"/>
      <c r="AW54" s="65"/>
      <c r="AX54" s="79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</row>
    <row r="55" spans="2:62" ht="12.75" customHeight="1">
      <c r="B55" s="5"/>
      <c r="C55" s="9"/>
      <c r="D55" s="9"/>
      <c r="E55" s="9"/>
      <c r="F55" s="9"/>
      <c r="G55" s="5"/>
      <c r="H55" s="5"/>
      <c r="I55" s="5"/>
      <c r="J55" s="5"/>
      <c r="K55" s="5"/>
      <c r="L55" s="5"/>
      <c r="M55" s="5"/>
      <c r="N55" s="49"/>
      <c r="X55" s="73" t="s">
        <v>23</v>
      </c>
      <c r="Y55" s="73"/>
      <c r="Z55" s="73"/>
      <c r="AJ55" s="80" t="s">
        <v>23</v>
      </c>
      <c r="AK55" s="80"/>
      <c r="AL55" s="80"/>
      <c r="AV55" s="73" t="s">
        <v>23</v>
      </c>
      <c r="AW55" s="73"/>
      <c r="AX55" s="73"/>
      <c r="AY55" s="5"/>
      <c r="AZ55" s="5"/>
      <c r="BA55" s="5"/>
      <c r="BB55" s="5"/>
      <c r="BC55" s="5"/>
      <c r="BD55" s="5"/>
      <c r="BE55" s="5"/>
      <c r="BF55" s="5"/>
      <c r="BG55" s="5"/>
      <c r="BH55" s="73"/>
      <c r="BI55" s="73"/>
      <c r="BJ55" s="73"/>
    </row>
    <row r="56" spans="2:62" ht="12.75" customHeight="1">
      <c r="B56" s="5"/>
      <c r="C56" s="9"/>
      <c r="D56" s="9"/>
      <c r="E56" s="9"/>
      <c r="F56" s="9"/>
      <c r="G56" s="5"/>
      <c r="H56" s="5"/>
      <c r="I56" s="5"/>
      <c r="J56" s="5"/>
      <c r="K56" s="5"/>
      <c r="L56" s="5"/>
      <c r="M56" s="5"/>
      <c r="N56" s="24"/>
      <c r="X56" s="9"/>
      <c r="Y56" s="9"/>
      <c r="Z56" s="9"/>
      <c r="AJ56" s="9"/>
      <c r="AK56" s="9"/>
      <c r="AL56" s="9"/>
      <c r="AV56" s="9"/>
      <c r="AW56" s="9"/>
      <c r="AX56" s="9"/>
      <c r="AY56" s="5"/>
      <c r="AZ56" s="5"/>
      <c r="BA56" s="5"/>
      <c r="BB56" s="5"/>
      <c r="BC56" s="5"/>
      <c r="BD56" s="5"/>
      <c r="BE56" s="5"/>
      <c r="BF56" s="5"/>
      <c r="BG56" s="5"/>
      <c r="BH56" s="9"/>
      <c r="BI56" s="9"/>
      <c r="BJ56" s="9"/>
    </row>
    <row r="57" spans="2:62" ht="12.75" customHeight="1">
      <c r="B57" s="5"/>
      <c r="C57" s="74" t="s">
        <v>77</v>
      </c>
      <c r="D57" s="74"/>
      <c r="E57" s="74"/>
      <c r="F57" s="74"/>
      <c r="G57" s="73">
        <v>15</v>
      </c>
      <c r="H57" s="73"/>
      <c r="I57" s="73"/>
      <c r="J57" s="74" t="s">
        <v>78</v>
      </c>
      <c r="K57" s="74"/>
      <c r="L57" s="74"/>
      <c r="M57" s="74"/>
      <c r="N57" s="24"/>
      <c r="O57" s="137">
        <v>380</v>
      </c>
      <c r="P57" s="137"/>
      <c r="Q57" s="137"/>
      <c r="R57" s="137"/>
      <c r="S57" s="137"/>
      <c r="T57" s="137"/>
      <c r="U57" s="137">
        <v>8500</v>
      </c>
      <c r="V57" s="137"/>
      <c r="W57" s="137"/>
      <c r="X57" s="137"/>
      <c r="Y57" s="137"/>
      <c r="Z57" s="137"/>
      <c r="AA57" s="137">
        <v>1053</v>
      </c>
      <c r="AB57" s="137"/>
      <c r="AC57" s="137"/>
      <c r="AD57" s="137"/>
      <c r="AE57" s="137"/>
      <c r="AF57" s="137"/>
      <c r="AG57" s="137">
        <v>9853</v>
      </c>
      <c r="AH57" s="137"/>
      <c r="AI57" s="137"/>
      <c r="AJ57" s="137"/>
      <c r="AK57" s="137"/>
      <c r="AL57" s="137"/>
      <c r="AM57" s="137">
        <v>1049</v>
      </c>
      <c r="AN57" s="137"/>
      <c r="AO57" s="137"/>
      <c r="AP57" s="137"/>
      <c r="AQ57" s="137"/>
      <c r="AR57" s="137"/>
      <c r="AS57" s="137">
        <v>26931</v>
      </c>
      <c r="AT57" s="137"/>
      <c r="AU57" s="137"/>
      <c r="AV57" s="137"/>
      <c r="AW57" s="137"/>
      <c r="AX57" s="137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</row>
    <row r="58" spans="2:62" ht="12.75" customHeight="1">
      <c r="B58" s="5"/>
      <c r="C58" s="5"/>
      <c r="D58" s="5"/>
      <c r="E58" s="9"/>
      <c r="F58" s="9"/>
      <c r="G58" s="73">
        <v>16</v>
      </c>
      <c r="H58" s="73"/>
      <c r="I58" s="73"/>
      <c r="J58" s="5"/>
      <c r="K58" s="5"/>
      <c r="L58" s="5"/>
      <c r="M58" s="5"/>
      <c r="N58" s="24"/>
      <c r="O58" s="137">
        <v>760</v>
      </c>
      <c r="P58" s="137"/>
      <c r="Q58" s="137"/>
      <c r="R58" s="137"/>
      <c r="S58" s="137"/>
      <c r="T58" s="137"/>
      <c r="U58" s="137">
        <v>14394</v>
      </c>
      <c r="V58" s="137"/>
      <c r="W58" s="137"/>
      <c r="X58" s="137"/>
      <c r="Y58" s="137"/>
      <c r="Z58" s="137"/>
      <c r="AA58" s="137">
        <v>1364</v>
      </c>
      <c r="AB58" s="137"/>
      <c r="AC58" s="137"/>
      <c r="AD58" s="137"/>
      <c r="AE58" s="137"/>
      <c r="AF58" s="137"/>
      <c r="AG58" s="137">
        <v>12529</v>
      </c>
      <c r="AH58" s="137"/>
      <c r="AI58" s="137"/>
      <c r="AJ58" s="137"/>
      <c r="AK58" s="137"/>
      <c r="AL58" s="137"/>
      <c r="AM58" s="137">
        <v>1021</v>
      </c>
      <c r="AN58" s="137"/>
      <c r="AO58" s="137"/>
      <c r="AP58" s="137"/>
      <c r="AQ58" s="137"/>
      <c r="AR58" s="137"/>
      <c r="AS58" s="137">
        <v>27856</v>
      </c>
      <c r="AT58" s="137"/>
      <c r="AU58" s="137"/>
      <c r="AV58" s="137"/>
      <c r="AW58" s="137"/>
      <c r="AX58" s="137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</row>
    <row r="59" spans="2:62" ht="12.75" customHeight="1">
      <c r="B59" s="5"/>
      <c r="C59" s="5"/>
      <c r="D59" s="5"/>
      <c r="E59" s="9"/>
      <c r="F59" s="9"/>
      <c r="G59" s="73">
        <v>17</v>
      </c>
      <c r="H59" s="73"/>
      <c r="I59" s="73"/>
      <c r="J59" s="5"/>
      <c r="K59" s="5"/>
      <c r="L59" s="5"/>
      <c r="M59" s="5"/>
      <c r="N59" s="24"/>
      <c r="O59" s="141">
        <v>1086</v>
      </c>
      <c r="P59" s="141"/>
      <c r="Q59" s="141"/>
      <c r="R59" s="141"/>
      <c r="S59" s="141"/>
      <c r="T59" s="141"/>
      <c r="U59" s="141">
        <v>21087</v>
      </c>
      <c r="V59" s="141"/>
      <c r="W59" s="141"/>
      <c r="X59" s="141"/>
      <c r="Y59" s="141"/>
      <c r="Z59" s="141"/>
      <c r="AA59" s="141">
        <v>1782</v>
      </c>
      <c r="AB59" s="141"/>
      <c r="AC59" s="141"/>
      <c r="AD59" s="141"/>
      <c r="AE59" s="141"/>
      <c r="AF59" s="141"/>
      <c r="AG59" s="141">
        <v>16036</v>
      </c>
      <c r="AH59" s="141"/>
      <c r="AI59" s="141"/>
      <c r="AJ59" s="141"/>
      <c r="AK59" s="141"/>
      <c r="AL59" s="141"/>
      <c r="AM59" s="141">
        <v>982</v>
      </c>
      <c r="AN59" s="141"/>
      <c r="AO59" s="141"/>
      <c r="AP59" s="141"/>
      <c r="AQ59" s="141"/>
      <c r="AR59" s="141"/>
      <c r="AS59" s="141">
        <v>26190</v>
      </c>
      <c r="AT59" s="141"/>
      <c r="AU59" s="141"/>
      <c r="AV59" s="141"/>
      <c r="AW59" s="141"/>
      <c r="AX59" s="141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</row>
    <row r="60" spans="2:62" s="25" customFormat="1" ht="12.75" customHeight="1">
      <c r="B60" s="5"/>
      <c r="C60" s="5"/>
      <c r="D60" s="5"/>
      <c r="E60" s="9"/>
      <c r="F60" s="9"/>
      <c r="G60" s="73">
        <v>18</v>
      </c>
      <c r="H60" s="73"/>
      <c r="I60" s="73"/>
      <c r="J60" s="5"/>
      <c r="K60" s="5"/>
      <c r="L60" s="5"/>
      <c r="M60" s="5"/>
      <c r="N60" s="24"/>
      <c r="O60" s="141">
        <v>1310</v>
      </c>
      <c r="P60" s="141"/>
      <c r="Q60" s="141"/>
      <c r="R60" s="141"/>
      <c r="S60" s="141"/>
      <c r="T60" s="141"/>
      <c r="U60" s="141">
        <v>25611</v>
      </c>
      <c r="V60" s="141"/>
      <c r="W60" s="141"/>
      <c r="X60" s="141"/>
      <c r="Y60" s="141"/>
      <c r="Z60" s="141"/>
      <c r="AA60" s="141">
        <v>2266</v>
      </c>
      <c r="AB60" s="141"/>
      <c r="AC60" s="141"/>
      <c r="AD60" s="141"/>
      <c r="AE60" s="141"/>
      <c r="AF60" s="141"/>
      <c r="AG60" s="141">
        <v>20901</v>
      </c>
      <c r="AH60" s="141"/>
      <c r="AI60" s="141"/>
      <c r="AJ60" s="141"/>
      <c r="AK60" s="141"/>
      <c r="AL60" s="141"/>
      <c r="AM60" s="141">
        <v>1097</v>
      </c>
      <c r="AN60" s="141"/>
      <c r="AO60" s="141"/>
      <c r="AP60" s="141"/>
      <c r="AQ60" s="141"/>
      <c r="AR60" s="141"/>
      <c r="AS60" s="141">
        <v>29556</v>
      </c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</row>
    <row r="61" spans="2:62" s="25" customFormat="1" ht="12.75" customHeight="1">
      <c r="B61" s="26"/>
      <c r="C61" s="26"/>
      <c r="D61" s="26"/>
      <c r="E61" s="32"/>
      <c r="F61" s="32"/>
      <c r="G61" s="75">
        <v>19</v>
      </c>
      <c r="H61" s="75"/>
      <c r="I61" s="75"/>
      <c r="J61" s="26"/>
      <c r="K61" s="26"/>
      <c r="L61" s="26"/>
      <c r="M61" s="26"/>
      <c r="N61" s="26"/>
      <c r="O61" s="146">
        <v>1745</v>
      </c>
      <c r="P61" s="138"/>
      <c r="Q61" s="138"/>
      <c r="R61" s="138"/>
      <c r="S61" s="138"/>
      <c r="T61" s="138"/>
      <c r="U61" s="138">
        <v>34530</v>
      </c>
      <c r="V61" s="138"/>
      <c r="W61" s="138"/>
      <c r="X61" s="138"/>
      <c r="Y61" s="138"/>
      <c r="Z61" s="138"/>
      <c r="AA61" s="138">
        <v>2694</v>
      </c>
      <c r="AB61" s="138"/>
      <c r="AC61" s="138"/>
      <c r="AD61" s="138"/>
      <c r="AE61" s="138"/>
      <c r="AF61" s="138"/>
      <c r="AG61" s="138">
        <v>22886</v>
      </c>
      <c r="AH61" s="138"/>
      <c r="AI61" s="138"/>
      <c r="AJ61" s="138"/>
      <c r="AK61" s="138"/>
      <c r="AL61" s="138"/>
      <c r="AM61" s="138">
        <v>1131</v>
      </c>
      <c r="AN61" s="138"/>
      <c r="AO61" s="138"/>
      <c r="AP61" s="138"/>
      <c r="AQ61" s="138"/>
      <c r="AR61" s="138"/>
      <c r="AS61" s="138">
        <v>30144</v>
      </c>
      <c r="AT61" s="138"/>
      <c r="AU61" s="138"/>
      <c r="AV61" s="138"/>
      <c r="AW61" s="138"/>
      <c r="AX61" s="13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2:62" ht="12.75" customHeight="1">
      <c r="B62" s="16"/>
      <c r="C62" s="16"/>
      <c r="D62" s="16"/>
      <c r="E62" s="30"/>
      <c r="F62" s="30"/>
      <c r="G62" s="30"/>
      <c r="H62" s="30"/>
      <c r="I62" s="16"/>
      <c r="J62" s="16"/>
      <c r="K62" s="16"/>
      <c r="L62" s="16"/>
      <c r="M62" s="16"/>
      <c r="N62" s="27"/>
      <c r="O62" s="41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8" ht="12" customHeight="1">
      <c r="C63" s="60" t="s">
        <v>9</v>
      </c>
      <c r="D63" s="60"/>
      <c r="E63" s="15" t="s">
        <v>10</v>
      </c>
      <c r="F63" s="58" t="s">
        <v>20</v>
      </c>
      <c r="G63" s="58"/>
      <c r="H63" s="10" t="s">
        <v>25</v>
      </c>
    </row>
    <row r="64" spans="3:62" ht="12" customHeight="1">
      <c r="C64" s="18"/>
      <c r="D64" s="18"/>
      <c r="E64" s="15"/>
      <c r="F64" s="58" t="s">
        <v>21</v>
      </c>
      <c r="G64" s="58"/>
      <c r="H64" s="10" t="s">
        <v>175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2:6" ht="12" customHeight="1">
      <c r="B65" s="59" t="s">
        <v>12</v>
      </c>
      <c r="C65" s="59"/>
      <c r="D65" s="59"/>
      <c r="E65" s="15" t="s">
        <v>204</v>
      </c>
      <c r="F65" s="10" t="s">
        <v>76</v>
      </c>
    </row>
  </sheetData>
  <sheetProtection/>
  <mergeCells count="315">
    <mergeCell ref="AM61:AR61"/>
    <mergeCell ref="AS61:AX61"/>
    <mergeCell ref="G61:I61"/>
    <mergeCell ref="O61:T61"/>
    <mergeCell ref="U61:Z61"/>
    <mergeCell ref="AY60:BD60"/>
    <mergeCell ref="BE60:BJ60"/>
    <mergeCell ref="O60:T60"/>
    <mergeCell ref="U60:Z60"/>
    <mergeCell ref="AA60:AF60"/>
    <mergeCell ref="AG60:AL60"/>
    <mergeCell ref="AM60:AR60"/>
    <mergeCell ref="AS60:AX60"/>
    <mergeCell ref="BE58:BJ58"/>
    <mergeCell ref="O59:T59"/>
    <mergeCell ref="U59:Z59"/>
    <mergeCell ref="AA59:AF59"/>
    <mergeCell ref="AG59:AL59"/>
    <mergeCell ref="AM59:AR59"/>
    <mergeCell ref="AS59:AX59"/>
    <mergeCell ref="AY59:BD59"/>
    <mergeCell ref="BE59:BJ59"/>
    <mergeCell ref="AG58:AL58"/>
    <mergeCell ref="AM58:AR58"/>
    <mergeCell ref="AS58:AX58"/>
    <mergeCell ref="AY58:BD58"/>
    <mergeCell ref="AY50:BD50"/>
    <mergeCell ref="AS57:AX57"/>
    <mergeCell ref="AM50:AR50"/>
    <mergeCell ref="AS50:AX50"/>
    <mergeCell ref="AV55:AX55"/>
    <mergeCell ref="AM57:AR57"/>
    <mergeCell ref="AS51:AX51"/>
    <mergeCell ref="AY49:BD49"/>
    <mergeCell ref="BE49:BJ49"/>
    <mergeCell ref="BE50:BJ50"/>
    <mergeCell ref="AY57:BD57"/>
    <mergeCell ref="BE57:BJ57"/>
    <mergeCell ref="AY51:BD51"/>
    <mergeCell ref="BE51:BJ51"/>
    <mergeCell ref="BH55:BJ55"/>
    <mergeCell ref="AY54:BD54"/>
    <mergeCell ref="BE54:BJ54"/>
    <mergeCell ref="AY47:BD47"/>
    <mergeCell ref="BE47:BJ47"/>
    <mergeCell ref="AM48:AR48"/>
    <mergeCell ref="AS48:AX48"/>
    <mergeCell ref="AY48:BD48"/>
    <mergeCell ref="BE48:BJ48"/>
    <mergeCell ref="AM47:AR47"/>
    <mergeCell ref="AS47:AX47"/>
    <mergeCell ref="AM40:AR40"/>
    <mergeCell ref="AS40:AX40"/>
    <mergeCell ref="AY40:BD40"/>
    <mergeCell ref="BE40:BJ40"/>
    <mergeCell ref="BE38:BJ38"/>
    <mergeCell ref="AM39:AR39"/>
    <mergeCell ref="AS39:AX39"/>
    <mergeCell ref="AY39:BD39"/>
    <mergeCell ref="BE39:BJ39"/>
    <mergeCell ref="W22:AD22"/>
    <mergeCell ref="AY37:BD37"/>
    <mergeCell ref="BE37:BJ37"/>
    <mergeCell ref="O38:T38"/>
    <mergeCell ref="U38:Z38"/>
    <mergeCell ref="AA38:AF38"/>
    <mergeCell ref="AG38:AL38"/>
    <mergeCell ref="AM38:AR38"/>
    <mergeCell ref="AS38:AX38"/>
    <mergeCell ref="AY38:BD38"/>
    <mergeCell ref="AU22:BB22"/>
    <mergeCell ref="BC22:BJ22"/>
    <mergeCell ref="BC23:BJ23"/>
    <mergeCell ref="O22:V22"/>
    <mergeCell ref="O23:V23"/>
    <mergeCell ref="W23:AD23"/>
    <mergeCell ref="AE23:AL23"/>
    <mergeCell ref="AM23:AT23"/>
    <mergeCell ref="AE22:AL22"/>
    <mergeCell ref="AM22:AT22"/>
    <mergeCell ref="AU20:BB20"/>
    <mergeCell ref="BC20:BJ20"/>
    <mergeCell ref="AU21:BB21"/>
    <mergeCell ref="BC21:BJ21"/>
    <mergeCell ref="AG11:AL11"/>
    <mergeCell ref="BE13:BJ13"/>
    <mergeCell ref="AG13:AL13"/>
    <mergeCell ref="AM13:AR13"/>
    <mergeCell ref="AS13:AX13"/>
    <mergeCell ref="AY13:BD13"/>
    <mergeCell ref="AM12:AR12"/>
    <mergeCell ref="AS12:AX12"/>
    <mergeCell ref="AY12:BD12"/>
    <mergeCell ref="BE12:BJ12"/>
    <mergeCell ref="O12:T12"/>
    <mergeCell ref="U12:Z12"/>
    <mergeCell ref="AA12:AF12"/>
    <mergeCell ref="AG12:AL12"/>
    <mergeCell ref="B3:BJ3"/>
    <mergeCell ref="AA5:BJ5"/>
    <mergeCell ref="O10:T10"/>
    <mergeCell ref="U10:Z10"/>
    <mergeCell ref="AA10:AF10"/>
    <mergeCell ref="BE10:BJ10"/>
    <mergeCell ref="AY7:BD7"/>
    <mergeCell ref="AM11:AR11"/>
    <mergeCell ref="AS11:AX11"/>
    <mergeCell ref="AY11:BD11"/>
    <mergeCell ref="BE11:BJ11"/>
    <mergeCell ref="AS10:AX10"/>
    <mergeCell ref="AY10:BD10"/>
    <mergeCell ref="AG10:AL10"/>
    <mergeCell ref="AM10:AR10"/>
    <mergeCell ref="O7:T7"/>
    <mergeCell ref="U7:Z7"/>
    <mergeCell ref="AA7:AF7"/>
    <mergeCell ref="AG7:AL7"/>
    <mergeCell ref="G10:I10"/>
    <mergeCell ref="C10:F10"/>
    <mergeCell ref="J10:M10"/>
    <mergeCell ref="BE7:BJ7"/>
    <mergeCell ref="X8:Z8"/>
    <mergeCell ref="AJ8:AL8"/>
    <mergeCell ref="AV8:AX8"/>
    <mergeCell ref="BH8:BJ8"/>
    <mergeCell ref="AM7:AR7"/>
    <mergeCell ref="AS7:AX7"/>
    <mergeCell ref="BC17:BJ17"/>
    <mergeCell ref="G11:I11"/>
    <mergeCell ref="G12:I12"/>
    <mergeCell ref="G13:I13"/>
    <mergeCell ref="O11:T11"/>
    <mergeCell ref="U11:Z11"/>
    <mergeCell ref="AA11:AF11"/>
    <mergeCell ref="O13:T13"/>
    <mergeCell ref="U13:Z13"/>
    <mergeCell ref="AA13:AF13"/>
    <mergeCell ref="W17:AD17"/>
    <mergeCell ref="AE17:AL17"/>
    <mergeCell ref="AM17:AT17"/>
    <mergeCell ref="AU17:BB17"/>
    <mergeCell ref="AB18:AD18"/>
    <mergeCell ref="AR18:AT18"/>
    <mergeCell ref="O21:V21"/>
    <mergeCell ref="W21:AD21"/>
    <mergeCell ref="AE21:AL21"/>
    <mergeCell ref="AM21:AT21"/>
    <mergeCell ref="O20:V20"/>
    <mergeCell ref="W20:AD20"/>
    <mergeCell ref="AE20:AL20"/>
    <mergeCell ref="AM20:AT20"/>
    <mergeCell ref="AY34:BD34"/>
    <mergeCell ref="BE34:BJ34"/>
    <mergeCell ref="C26:D26"/>
    <mergeCell ref="F26:G26"/>
    <mergeCell ref="F27:G27"/>
    <mergeCell ref="B28:D28"/>
    <mergeCell ref="AM34:AR34"/>
    <mergeCell ref="AS34:AX34"/>
    <mergeCell ref="U34:Z34"/>
    <mergeCell ref="AS37:AX37"/>
    <mergeCell ref="AA34:AF34"/>
    <mergeCell ref="AJ35:AL35"/>
    <mergeCell ref="AG34:AL34"/>
    <mergeCell ref="AA39:AF39"/>
    <mergeCell ref="AA37:AF37"/>
    <mergeCell ref="AG37:AL37"/>
    <mergeCell ref="AM37:AR37"/>
    <mergeCell ref="AM54:AR54"/>
    <mergeCell ref="AS54:AX54"/>
    <mergeCell ref="BH35:BJ35"/>
    <mergeCell ref="B31:BJ31"/>
    <mergeCell ref="O44:T44"/>
    <mergeCell ref="AG44:AL44"/>
    <mergeCell ref="G38:I38"/>
    <mergeCell ref="G39:I39"/>
    <mergeCell ref="AG40:AL40"/>
    <mergeCell ref="G37:I37"/>
    <mergeCell ref="U44:Z44"/>
    <mergeCell ref="AA44:AF44"/>
    <mergeCell ref="AA54:AF54"/>
    <mergeCell ref="AG54:AL54"/>
    <mergeCell ref="AV45:AX45"/>
    <mergeCell ref="BH45:BJ45"/>
    <mergeCell ref="AM44:AR44"/>
    <mergeCell ref="AS44:AX44"/>
    <mergeCell ref="X45:Z45"/>
    <mergeCell ref="AJ45:AL45"/>
    <mergeCell ref="U47:Z47"/>
    <mergeCell ref="AA47:AF47"/>
    <mergeCell ref="AG47:AL47"/>
    <mergeCell ref="B65:D65"/>
    <mergeCell ref="C63:D63"/>
    <mergeCell ref="G59:I59"/>
    <mergeCell ref="G60:I60"/>
    <mergeCell ref="F63:G63"/>
    <mergeCell ref="F64:G64"/>
    <mergeCell ref="B6:N6"/>
    <mergeCell ref="B16:N17"/>
    <mergeCell ref="AU16:BJ16"/>
    <mergeCell ref="AE16:AT16"/>
    <mergeCell ref="O16:AD16"/>
    <mergeCell ref="AY6:BJ6"/>
    <mergeCell ref="AM6:AX6"/>
    <mergeCell ref="AA6:AL6"/>
    <mergeCell ref="O5:Z6"/>
    <mergeCell ref="O17:V17"/>
    <mergeCell ref="G41:I41"/>
    <mergeCell ref="O41:T41"/>
    <mergeCell ref="AY53:BJ53"/>
    <mergeCell ref="AM53:AX53"/>
    <mergeCell ref="AA53:AL53"/>
    <mergeCell ref="O53:Z53"/>
    <mergeCell ref="AY43:BJ43"/>
    <mergeCell ref="AM43:AX43"/>
    <mergeCell ref="AA43:AL43"/>
    <mergeCell ref="AA48:AF48"/>
    <mergeCell ref="B33:N34"/>
    <mergeCell ref="AG39:AL39"/>
    <mergeCell ref="O40:T40"/>
    <mergeCell ref="U40:Z40"/>
    <mergeCell ref="AA40:AF40"/>
    <mergeCell ref="C37:F37"/>
    <mergeCell ref="J37:M37"/>
    <mergeCell ref="O37:T37"/>
    <mergeCell ref="U37:Z37"/>
    <mergeCell ref="G40:I40"/>
    <mergeCell ref="O43:Z43"/>
    <mergeCell ref="AY33:BJ33"/>
    <mergeCell ref="AM33:AX33"/>
    <mergeCell ref="AA33:AL33"/>
    <mergeCell ref="O33:Z33"/>
    <mergeCell ref="O34:T34"/>
    <mergeCell ref="X35:Z35"/>
    <mergeCell ref="AV35:AX35"/>
    <mergeCell ref="O39:T39"/>
    <mergeCell ref="U39:Z39"/>
    <mergeCell ref="BH18:BJ18"/>
    <mergeCell ref="AU23:BB23"/>
    <mergeCell ref="G14:I14"/>
    <mergeCell ref="O14:T14"/>
    <mergeCell ref="U14:Z14"/>
    <mergeCell ref="AA14:AF14"/>
    <mergeCell ref="G20:I20"/>
    <mergeCell ref="G21:I21"/>
    <mergeCell ref="G22:I22"/>
    <mergeCell ref="G23:I23"/>
    <mergeCell ref="AG14:AL14"/>
    <mergeCell ref="AM14:AR14"/>
    <mergeCell ref="AS14:AX14"/>
    <mergeCell ref="AY14:BD14"/>
    <mergeCell ref="AE24:AL24"/>
    <mergeCell ref="AM24:AT24"/>
    <mergeCell ref="AU24:BB24"/>
    <mergeCell ref="BC24:BJ24"/>
    <mergeCell ref="U41:Z41"/>
    <mergeCell ref="AA41:AF41"/>
    <mergeCell ref="BE14:BJ14"/>
    <mergeCell ref="C20:F20"/>
    <mergeCell ref="J20:M20"/>
    <mergeCell ref="G24:I24"/>
    <mergeCell ref="O24:V24"/>
    <mergeCell ref="W24:AD24"/>
    <mergeCell ref="BE41:BJ41"/>
    <mergeCell ref="AY41:BD41"/>
    <mergeCell ref="BE44:BJ44"/>
    <mergeCell ref="G50:I50"/>
    <mergeCell ref="O49:T49"/>
    <mergeCell ref="G47:I47"/>
    <mergeCell ref="O47:T47"/>
    <mergeCell ref="AM49:AR49"/>
    <mergeCell ref="B43:N44"/>
    <mergeCell ref="U48:Z48"/>
    <mergeCell ref="O50:T50"/>
    <mergeCell ref="AA50:AF50"/>
    <mergeCell ref="AG41:AL41"/>
    <mergeCell ref="AM41:AR41"/>
    <mergeCell ref="AS41:AX41"/>
    <mergeCell ref="AY44:BD44"/>
    <mergeCell ref="U51:Z51"/>
    <mergeCell ref="AA51:AF51"/>
    <mergeCell ref="AG51:AL51"/>
    <mergeCell ref="AM51:AR51"/>
    <mergeCell ref="AS49:AX49"/>
    <mergeCell ref="U50:Z50"/>
    <mergeCell ref="AG48:AL48"/>
    <mergeCell ref="U49:Z49"/>
    <mergeCell ref="AA49:AF49"/>
    <mergeCell ref="AG49:AL49"/>
    <mergeCell ref="AG50:AL50"/>
    <mergeCell ref="C47:F47"/>
    <mergeCell ref="J47:M47"/>
    <mergeCell ref="G51:I51"/>
    <mergeCell ref="O51:T51"/>
    <mergeCell ref="G48:I48"/>
    <mergeCell ref="G49:I49"/>
    <mergeCell ref="O48:T48"/>
    <mergeCell ref="X55:Z55"/>
    <mergeCell ref="U54:Z54"/>
    <mergeCell ref="AJ55:AL55"/>
    <mergeCell ref="AA61:AF61"/>
    <mergeCell ref="U58:Z58"/>
    <mergeCell ref="AA58:AF58"/>
    <mergeCell ref="U57:Z57"/>
    <mergeCell ref="AA57:AF57"/>
    <mergeCell ref="AG57:AL57"/>
    <mergeCell ref="AG61:AL61"/>
    <mergeCell ref="B53:N54"/>
    <mergeCell ref="G57:I57"/>
    <mergeCell ref="G58:I58"/>
    <mergeCell ref="O58:T58"/>
    <mergeCell ref="O54:T54"/>
    <mergeCell ref="C57:F57"/>
    <mergeCell ref="J57:M57"/>
    <mergeCell ref="O57:T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66"/>
  <sheetViews>
    <sheetView workbookViewId="0" topLeftCell="A1">
      <selection activeCell="A1" sqref="A1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37" t="s">
        <v>160</v>
      </c>
    </row>
    <row r="2" ht="10.5" customHeight="1"/>
    <row r="3" spans="2:62" s="14" customFormat="1" ht="18" customHeight="1">
      <c r="B3" s="85" t="s">
        <v>188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</row>
    <row r="4" spans="2:62" ht="12.75" customHeight="1">
      <c r="B4" s="73" t="s">
        <v>105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</row>
    <row r="5" spans="2:62" ht="12.75" customHeight="1">
      <c r="B5" s="16"/>
      <c r="C5" s="39"/>
      <c r="D5" s="39"/>
      <c r="E5" s="39"/>
      <c r="F5" s="39"/>
      <c r="G5" s="30"/>
      <c r="H5" s="3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7" t="s">
        <v>2</v>
      </c>
    </row>
    <row r="6" spans="2:62" ht="16.5" customHeight="1">
      <c r="B6" s="61" t="s">
        <v>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86" t="s">
        <v>38</v>
      </c>
      <c r="P6" s="61"/>
      <c r="Q6" s="61"/>
      <c r="R6" s="61"/>
      <c r="S6" s="61"/>
      <c r="T6" s="61"/>
      <c r="U6" s="61"/>
      <c r="V6" s="61"/>
      <c r="W6" s="62"/>
      <c r="X6" s="61" t="s">
        <v>57</v>
      </c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2:64" ht="16.5" customHeight="1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87"/>
      <c r="P7" s="63"/>
      <c r="Q7" s="63"/>
      <c r="R7" s="63"/>
      <c r="S7" s="63"/>
      <c r="T7" s="63"/>
      <c r="U7" s="63"/>
      <c r="V7" s="63"/>
      <c r="W7" s="64"/>
      <c r="X7" s="79" t="s">
        <v>81</v>
      </c>
      <c r="Y7" s="92"/>
      <c r="Z7" s="92"/>
      <c r="AA7" s="92"/>
      <c r="AB7" s="92"/>
      <c r="AC7" s="92"/>
      <c r="AD7" s="92"/>
      <c r="AE7" s="92"/>
      <c r="AF7" s="78"/>
      <c r="AG7" s="65" t="s">
        <v>60</v>
      </c>
      <c r="AH7" s="65"/>
      <c r="AI7" s="65"/>
      <c r="AJ7" s="65"/>
      <c r="AK7" s="65"/>
      <c r="AL7" s="65"/>
      <c r="AM7" s="65"/>
      <c r="AN7" s="65"/>
      <c r="AO7" s="65"/>
      <c r="AP7" s="65"/>
      <c r="AQ7" s="65" t="s">
        <v>59</v>
      </c>
      <c r="AR7" s="65"/>
      <c r="AS7" s="65"/>
      <c r="AT7" s="65"/>
      <c r="AU7" s="65"/>
      <c r="AV7" s="65"/>
      <c r="AW7" s="65"/>
      <c r="AX7" s="65"/>
      <c r="AY7" s="65"/>
      <c r="AZ7" s="65"/>
      <c r="BA7" s="65" t="s">
        <v>58</v>
      </c>
      <c r="BB7" s="65"/>
      <c r="BC7" s="65"/>
      <c r="BD7" s="65"/>
      <c r="BE7" s="65"/>
      <c r="BF7" s="65"/>
      <c r="BG7" s="65"/>
      <c r="BH7" s="65"/>
      <c r="BI7" s="65"/>
      <c r="BJ7" s="79"/>
      <c r="BK7" s="5"/>
      <c r="BL7" s="5"/>
    </row>
    <row r="8" spans="2:62" ht="12.7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5"/>
      <c r="P8" s="5"/>
      <c r="Q8" s="5"/>
      <c r="R8" s="5"/>
      <c r="S8" s="5"/>
      <c r="T8" s="5"/>
      <c r="U8" s="5"/>
      <c r="V8" s="5"/>
      <c r="W8" s="5"/>
      <c r="BI8" s="80" t="s">
        <v>26</v>
      </c>
      <c r="BJ8" s="80"/>
    </row>
    <row r="9" spans="2:62" ht="12.75" customHeight="1">
      <c r="B9" s="5"/>
      <c r="C9" s="74" t="s">
        <v>77</v>
      </c>
      <c r="D9" s="74"/>
      <c r="E9" s="74"/>
      <c r="F9" s="74"/>
      <c r="G9" s="73">
        <v>15</v>
      </c>
      <c r="H9" s="73"/>
      <c r="I9" s="73"/>
      <c r="J9" s="74" t="s">
        <v>78</v>
      </c>
      <c r="K9" s="74"/>
      <c r="L9" s="74"/>
      <c r="M9" s="74"/>
      <c r="N9" s="5"/>
      <c r="O9" s="71">
        <v>680415</v>
      </c>
      <c r="P9" s="68"/>
      <c r="Q9" s="68"/>
      <c r="R9" s="68"/>
      <c r="S9" s="68"/>
      <c r="T9" s="68"/>
      <c r="U9" s="68"/>
      <c r="V9" s="68"/>
      <c r="W9" s="68"/>
      <c r="X9" s="68">
        <f>SUM(AG9:AZ9)</f>
        <v>115303</v>
      </c>
      <c r="Y9" s="68"/>
      <c r="Z9" s="68"/>
      <c r="AA9" s="68"/>
      <c r="AB9" s="68"/>
      <c r="AC9" s="68"/>
      <c r="AD9" s="68"/>
      <c r="AE9" s="68"/>
      <c r="AF9" s="68"/>
      <c r="AG9" s="150">
        <v>68970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>
        <v>46333</v>
      </c>
      <c r="AR9" s="150"/>
      <c r="AS9" s="150"/>
      <c r="AT9" s="150"/>
      <c r="AU9" s="150"/>
      <c r="AV9" s="150"/>
      <c r="AW9" s="150"/>
      <c r="AX9" s="150"/>
      <c r="AY9" s="150"/>
      <c r="AZ9" s="150"/>
      <c r="BA9" s="156">
        <v>16.95</v>
      </c>
      <c r="BB9" s="156"/>
      <c r="BC9" s="156"/>
      <c r="BD9" s="156"/>
      <c r="BE9" s="156"/>
      <c r="BF9" s="156"/>
      <c r="BG9" s="156"/>
      <c r="BH9" s="156"/>
      <c r="BI9" s="156"/>
      <c r="BJ9" s="156"/>
    </row>
    <row r="10" spans="2:62" ht="12.75" customHeight="1">
      <c r="B10" s="5"/>
      <c r="C10" s="9"/>
      <c r="D10" s="9"/>
      <c r="E10" s="9"/>
      <c r="F10" s="9"/>
      <c r="G10" s="73">
        <v>16</v>
      </c>
      <c r="H10" s="73"/>
      <c r="I10" s="73"/>
      <c r="J10" s="5"/>
      <c r="K10" s="5"/>
      <c r="L10" s="5"/>
      <c r="M10" s="5"/>
      <c r="N10" s="5"/>
      <c r="O10" s="71">
        <v>683371</v>
      </c>
      <c r="P10" s="68"/>
      <c r="Q10" s="68"/>
      <c r="R10" s="68"/>
      <c r="S10" s="68"/>
      <c r="T10" s="68"/>
      <c r="U10" s="68"/>
      <c r="V10" s="68"/>
      <c r="W10" s="68"/>
      <c r="X10" s="68">
        <f>SUM(AG10:AZ10)</f>
        <v>118775</v>
      </c>
      <c r="Y10" s="68"/>
      <c r="Z10" s="68"/>
      <c r="AA10" s="68"/>
      <c r="AB10" s="68"/>
      <c r="AC10" s="68"/>
      <c r="AD10" s="68"/>
      <c r="AE10" s="68"/>
      <c r="AF10" s="68"/>
      <c r="AG10" s="150">
        <v>69737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>
        <v>49038</v>
      </c>
      <c r="AR10" s="150"/>
      <c r="AS10" s="150"/>
      <c r="AT10" s="150"/>
      <c r="AU10" s="150"/>
      <c r="AV10" s="150"/>
      <c r="AW10" s="150"/>
      <c r="AX10" s="150"/>
      <c r="AY10" s="150"/>
      <c r="AZ10" s="150"/>
      <c r="BA10" s="156">
        <v>17.38</v>
      </c>
      <c r="BB10" s="156"/>
      <c r="BC10" s="156"/>
      <c r="BD10" s="156"/>
      <c r="BE10" s="156"/>
      <c r="BF10" s="156"/>
      <c r="BG10" s="156"/>
      <c r="BH10" s="156"/>
      <c r="BI10" s="156"/>
      <c r="BJ10" s="156"/>
    </row>
    <row r="11" spans="2:62" s="25" customFormat="1" ht="12.75" customHeight="1">
      <c r="B11" s="26"/>
      <c r="C11" s="26"/>
      <c r="D11" s="26"/>
      <c r="E11" s="32"/>
      <c r="F11" s="32"/>
      <c r="G11" s="73">
        <v>17</v>
      </c>
      <c r="H11" s="73"/>
      <c r="I11" s="73"/>
      <c r="J11" s="26"/>
      <c r="K11" s="26"/>
      <c r="L11" s="26"/>
      <c r="M11" s="26"/>
      <c r="N11" s="26"/>
      <c r="O11" s="71">
        <v>687726</v>
      </c>
      <c r="P11" s="68"/>
      <c r="Q11" s="68"/>
      <c r="R11" s="68"/>
      <c r="S11" s="68"/>
      <c r="T11" s="68"/>
      <c r="U11" s="68"/>
      <c r="V11" s="68"/>
      <c r="W11" s="68"/>
      <c r="X11" s="68">
        <f>SUM(AG11:AZ11)</f>
        <v>122625</v>
      </c>
      <c r="Y11" s="68"/>
      <c r="Z11" s="68"/>
      <c r="AA11" s="68"/>
      <c r="AB11" s="68"/>
      <c r="AC11" s="68"/>
      <c r="AD11" s="68"/>
      <c r="AE11" s="68"/>
      <c r="AF11" s="68"/>
      <c r="AG11" s="68">
        <v>70743</v>
      </c>
      <c r="AH11" s="68"/>
      <c r="AI11" s="68"/>
      <c r="AJ11" s="68"/>
      <c r="AK11" s="68"/>
      <c r="AL11" s="68"/>
      <c r="AM11" s="68"/>
      <c r="AN11" s="68"/>
      <c r="AO11" s="68"/>
      <c r="AP11" s="68"/>
      <c r="AQ11" s="68">
        <v>51882</v>
      </c>
      <c r="AR11" s="68"/>
      <c r="AS11" s="68"/>
      <c r="AT11" s="68"/>
      <c r="AU11" s="68"/>
      <c r="AV11" s="68"/>
      <c r="AW11" s="68"/>
      <c r="AX11" s="68"/>
      <c r="AY11" s="68"/>
      <c r="AZ11" s="68"/>
      <c r="BA11" s="103">
        <f>(X11/O11)*100</f>
        <v>17.83050226398304</v>
      </c>
      <c r="BB11" s="103"/>
      <c r="BC11" s="103"/>
      <c r="BD11" s="103"/>
      <c r="BE11" s="103"/>
      <c r="BF11" s="103"/>
      <c r="BG11" s="103"/>
      <c r="BH11" s="103"/>
      <c r="BI11" s="103"/>
      <c r="BJ11" s="103"/>
    </row>
    <row r="12" spans="2:62" s="25" customFormat="1" ht="12.75" customHeight="1">
      <c r="B12" s="26"/>
      <c r="C12" s="26"/>
      <c r="D12" s="26"/>
      <c r="E12" s="32"/>
      <c r="F12" s="32"/>
      <c r="G12" s="73">
        <v>18</v>
      </c>
      <c r="H12" s="73"/>
      <c r="I12" s="73"/>
      <c r="J12" s="26"/>
      <c r="K12" s="26"/>
      <c r="L12" s="26"/>
      <c r="M12" s="26"/>
      <c r="N12" s="26"/>
      <c r="O12" s="71">
        <v>692899</v>
      </c>
      <c r="P12" s="68"/>
      <c r="Q12" s="68"/>
      <c r="R12" s="68"/>
      <c r="S12" s="68"/>
      <c r="T12" s="68"/>
      <c r="U12" s="68"/>
      <c r="V12" s="68"/>
      <c r="W12" s="68"/>
      <c r="X12" s="68">
        <f>SUM(AG12:AZ12)</f>
        <v>127133</v>
      </c>
      <c r="Y12" s="68"/>
      <c r="Z12" s="68"/>
      <c r="AA12" s="68"/>
      <c r="AB12" s="68"/>
      <c r="AC12" s="68"/>
      <c r="AD12" s="68"/>
      <c r="AE12" s="68"/>
      <c r="AF12" s="68"/>
      <c r="AG12" s="68">
        <v>71913</v>
      </c>
      <c r="AH12" s="68"/>
      <c r="AI12" s="68"/>
      <c r="AJ12" s="68"/>
      <c r="AK12" s="68"/>
      <c r="AL12" s="68"/>
      <c r="AM12" s="68"/>
      <c r="AN12" s="68"/>
      <c r="AO12" s="68"/>
      <c r="AP12" s="68"/>
      <c r="AQ12" s="68">
        <v>55220</v>
      </c>
      <c r="AR12" s="68"/>
      <c r="AS12" s="68"/>
      <c r="AT12" s="68"/>
      <c r="AU12" s="68"/>
      <c r="AV12" s="68"/>
      <c r="AW12" s="68"/>
      <c r="AX12" s="68"/>
      <c r="AY12" s="68"/>
      <c r="AZ12" s="68"/>
      <c r="BA12" s="103">
        <f>(X12/O12)*100</f>
        <v>18.34798433826575</v>
      </c>
      <c r="BB12" s="103"/>
      <c r="BC12" s="103"/>
      <c r="BD12" s="103"/>
      <c r="BE12" s="103"/>
      <c r="BF12" s="103"/>
      <c r="BG12" s="103"/>
      <c r="BH12" s="103"/>
      <c r="BI12" s="103"/>
      <c r="BJ12" s="103"/>
    </row>
    <row r="13" spans="2:62" s="25" customFormat="1" ht="12.75" customHeight="1">
      <c r="B13" s="26"/>
      <c r="C13" s="26"/>
      <c r="D13" s="26"/>
      <c r="E13" s="32"/>
      <c r="F13" s="32"/>
      <c r="G13" s="75">
        <v>19</v>
      </c>
      <c r="H13" s="75"/>
      <c r="I13" s="75"/>
      <c r="J13" s="26"/>
      <c r="K13" s="26"/>
      <c r="L13" s="26"/>
      <c r="M13" s="26"/>
      <c r="N13" s="26"/>
      <c r="O13" s="81">
        <v>699403</v>
      </c>
      <c r="P13" s="82"/>
      <c r="Q13" s="82"/>
      <c r="R13" s="82"/>
      <c r="S13" s="82"/>
      <c r="T13" s="82"/>
      <c r="U13" s="82"/>
      <c r="V13" s="82"/>
      <c r="W13" s="82"/>
      <c r="X13" s="82">
        <f>SUM(AG13:AZ13)</f>
        <v>130681</v>
      </c>
      <c r="Y13" s="82"/>
      <c r="Z13" s="82"/>
      <c r="AA13" s="82"/>
      <c r="AB13" s="82"/>
      <c r="AC13" s="82"/>
      <c r="AD13" s="82"/>
      <c r="AE13" s="82"/>
      <c r="AF13" s="82"/>
      <c r="AG13" s="82">
        <v>72245</v>
      </c>
      <c r="AH13" s="82"/>
      <c r="AI13" s="82"/>
      <c r="AJ13" s="82"/>
      <c r="AK13" s="82"/>
      <c r="AL13" s="82"/>
      <c r="AM13" s="82"/>
      <c r="AN13" s="82"/>
      <c r="AO13" s="82"/>
      <c r="AP13" s="82"/>
      <c r="AQ13" s="82">
        <v>58436</v>
      </c>
      <c r="AR13" s="82"/>
      <c r="AS13" s="82"/>
      <c r="AT13" s="82"/>
      <c r="AU13" s="82"/>
      <c r="AV13" s="82"/>
      <c r="AW13" s="82"/>
      <c r="AX13" s="82"/>
      <c r="AY13" s="82"/>
      <c r="AZ13" s="82"/>
      <c r="BA13" s="136">
        <f>(X13/O13)*100</f>
        <v>18.68464962260671</v>
      </c>
      <c r="BB13" s="136"/>
      <c r="BC13" s="136"/>
      <c r="BD13" s="136"/>
      <c r="BE13" s="136"/>
      <c r="BF13" s="136"/>
      <c r="BG13" s="136"/>
      <c r="BH13" s="136"/>
      <c r="BI13" s="136"/>
      <c r="BJ13" s="136"/>
    </row>
    <row r="14" spans="2:62" ht="12.75" customHeight="1">
      <c r="B14" s="16"/>
      <c r="C14" s="16"/>
      <c r="D14" s="16"/>
      <c r="E14" s="30"/>
      <c r="F14" s="30"/>
      <c r="G14" s="30"/>
      <c r="H14" s="30"/>
      <c r="I14" s="16"/>
      <c r="J14" s="16"/>
      <c r="K14" s="16"/>
      <c r="L14" s="16"/>
      <c r="M14" s="16"/>
      <c r="N14" s="16"/>
      <c r="O14" s="41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2:10" ht="12" customHeight="1">
      <c r="B15" s="5"/>
      <c r="C15" s="60" t="s">
        <v>9</v>
      </c>
      <c r="D15" s="60"/>
      <c r="E15" s="15" t="s">
        <v>10</v>
      </c>
      <c r="F15" s="50" t="s">
        <v>88</v>
      </c>
      <c r="G15" s="5"/>
      <c r="H15" s="5"/>
      <c r="I15" s="5"/>
      <c r="J15" s="5"/>
    </row>
    <row r="16" spans="2:6" ht="12" customHeight="1">
      <c r="B16" s="59" t="s">
        <v>12</v>
      </c>
      <c r="C16" s="59"/>
      <c r="D16" s="59"/>
      <c r="E16" s="15" t="s">
        <v>209</v>
      </c>
      <c r="F16" s="10" t="s">
        <v>116</v>
      </c>
    </row>
    <row r="17" spans="2:5" ht="12" customHeight="1">
      <c r="B17" s="29"/>
      <c r="C17" s="29"/>
      <c r="D17" s="29"/>
      <c r="E17" s="15"/>
    </row>
    <row r="18" spans="2:62" ht="12.75" customHeight="1">
      <c r="B18" s="73" t="s">
        <v>106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</row>
    <row r="19" spans="2:62" ht="12.75" customHeight="1">
      <c r="B19" s="16"/>
      <c r="C19" s="39"/>
      <c r="D19" s="39"/>
      <c r="E19" s="39"/>
      <c r="F19" s="39"/>
      <c r="G19" s="30"/>
      <c r="H19" s="3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7" t="s">
        <v>2</v>
      </c>
    </row>
    <row r="20" spans="2:62" ht="18" customHeight="1">
      <c r="B20" s="63" t="s">
        <v>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7" t="s">
        <v>66</v>
      </c>
      <c r="P20" s="93"/>
      <c r="Q20" s="93"/>
      <c r="R20" s="93"/>
      <c r="S20" s="93"/>
      <c r="T20" s="77"/>
      <c r="U20" s="67" t="s">
        <v>61</v>
      </c>
      <c r="V20" s="93"/>
      <c r="W20" s="93"/>
      <c r="X20" s="93"/>
      <c r="Y20" s="93"/>
      <c r="Z20" s="77"/>
      <c r="AA20" s="67" t="s">
        <v>62</v>
      </c>
      <c r="AB20" s="93"/>
      <c r="AC20" s="93"/>
      <c r="AD20" s="93"/>
      <c r="AE20" s="93"/>
      <c r="AF20" s="77"/>
      <c r="AG20" s="67" t="s">
        <v>63</v>
      </c>
      <c r="AH20" s="93"/>
      <c r="AI20" s="93"/>
      <c r="AJ20" s="93"/>
      <c r="AK20" s="93"/>
      <c r="AL20" s="77"/>
      <c r="AM20" s="67" t="s">
        <v>64</v>
      </c>
      <c r="AN20" s="93"/>
      <c r="AO20" s="93"/>
      <c r="AP20" s="93"/>
      <c r="AQ20" s="93"/>
      <c r="AR20" s="77"/>
      <c r="AS20" s="67" t="s">
        <v>65</v>
      </c>
      <c r="AT20" s="93"/>
      <c r="AU20" s="93"/>
      <c r="AV20" s="93"/>
      <c r="AW20" s="93"/>
      <c r="AX20" s="77"/>
      <c r="AY20" s="67" t="s">
        <v>163</v>
      </c>
      <c r="AZ20" s="93"/>
      <c r="BA20" s="93"/>
      <c r="BB20" s="93"/>
      <c r="BC20" s="93"/>
      <c r="BD20" s="77"/>
      <c r="BE20" s="67" t="s">
        <v>164</v>
      </c>
      <c r="BF20" s="93"/>
      <c r="BG20" s="93"/>
      <c r="BH20" s="93"/>
      <c r="BI20" s="93"/>
      <c r="BJ20" s="93"/>
    </row>
    <row r="21" spans="2:62" ht="12.75" customHeight="1">
      <c r="B21" s="5"/>
      <c r="C21" s="9"/>
      <c r="D21" s="9"/>
      <c r="E21" s="9"/>
      <c r="F21" s="9"/>
      <c r="G21" s="5"/>
      <c r="H21" s="5"/>
      <c r="I21" s="5"/>
      <c r="J21" s="5"/>
      <c r="K21" s="5"/>
      <c r="L21" s="5"/>
      <c r="M21" s="5"/>
      <c r="N21" s="5"/>
      <c r="O21" s="35"/>
      <c r="P21" s="5"/>
      <c r="Q21" s="5"/>
      <c r="R21" s="5"/>
      <c r="S21" s="5"/>
      <c r="T21" s="5"/>
      <c r="U21" s="5"/>
      <c r="V21" s="5"/>
      <c r="AS21" s="51"/>
      <c r="BC21" s="51"/>
      <c r="BD21" s="51"/>
      <c r="BE21" s="51"/>
      <c r="BF21" s="51"/>
      <c r="BG21" s="51"/>
      <c r="BH21" s="51"/>
      <c r="BI21" s="51"/>
      <c r="BJ21" s="51"/>
    </row>
    <row r="22" spans="2:62" ht="12.75" customHeight="1">
      <c r="B22" s="5"/>
      <c r="C22" s="74" t="s">
        <v>77</v>
      </c>
      <c r="D22" s="74"/>
      <c r="E22" s="74"/>
      <c r="F22" s="74"/>
      <c r="G22" s="73">
        <v>15</v>
      </c>
      <c r="H22" s="73"/>
      <c r="I22" s="73"/>
      <c r="J22" s="74" t="s">
        <v>78</v>
      </c>
      <c r="K22" s="74"/>
      <c r="L22" s="74"/>
      <c r="M22" s="74"/>
      <c r="N22" s="5"/>
      <c r="O22" s="71">
        <f>SUM(U22:BJ22)</f>
        <v>115303</v>
      </c>
      <c r="P22" s="68"/>
      <c r="Q22" s="68"/>
      <c r="R22" s="68"/>
      <c r="S22" s="68"/>
      <c r="T22" s="68"/>
      <c r="U22" s="68">
        <v>3603</v>
      </c>
      <c r="V22" s="68"/>
      <c r="W22" s="68"/>
      <c r="X22" s="68"/>
      <c r="Y22" s="68"/>
      <c r="Z22" s="68"/>
      <c r="AA22" s="68">
        <v>35146</v>
      </c>
      <c r="AB22" s="68"/>
      <c r="AC22" s="68"/>
      <c r="AD22" s="68"/>
      <c r="AE22" s="68"/>
      <c r="AF22" s="68"/>
      <c r="AG22" s="68">
        <v>34131</v>
      </c>
      <c r="AH22" s="68"/>
      <c r="AI22" s="68"/>
      <c r="AJ22" s="68"/>
      <c r="AK22" s="68"/>
      <c r="AL22" s="68"/>
      <c r="AM22" s="68">
        <v>16442</v>
      </c>
      <c r="AN22" s="68"/>
      <c r="AO22" s="68"/>
      <c r="AP22" s="68"/>
      <c r="AQ22" s="68"/>
      <c r="AR22" s="68"/>
      <c r="AS22" s="68">
        <v>25981</v>
      </c>
      <c r="AT22" s="68"/>
      <c r="AU22" s="68"/>
      <c r="AV22" s="68"/>
      <c r="AW22" s="68"/>
      <c r="AX22" s="68"/>
      <c r="AY22" s="141">
        <v>0</v>
      </c>
      <c r="AZ22" s="141"/>
      <c r="BA22" s="141"/>
      <c r="BB22" s="141"/>
      <c r="BC22" s="141"/>
      <c r="BD22" s="141"/>
      <c r="BE22" s="141">
        <v>0</v>
      </c>
      <c r="BF22" s="141"/>
      <c r="BG22" s="141"/>
      <c r="BH22" s="141"/>
      <c r="BI22" s="141"/>
      <c r="BJ22" s="141"/>
    </row>
    <row r="23" spans="2:62" ht="12.75" customHeight="1">
      <c r="B23" s="5"/>
      <c r="C23" s="9"/>
      <c r="D23" s="9"/>
      <c r="E23" s="9"/>
      <c r="F23" s="9"/>
      <c r="G23" s="73">
        <v>16</v>
      </c>
      <c r="H23" s="73"/>
      <c r="I23" s="73"/>
      <c r="J23" s="5"/>
      <c r="K23" s="5"/>
      <c r="L23" s="5"/>
      <c r="M23" s="5"/>
      <c r="N23" s="5"/>
      <c r="O23" s="71">
        <f>SUM(U23:BJ23)</f>
        <v>118775</v>
      </c>
      <c r="P23" s="68"/>
      <c r="Q23" s="68"/>
      <c r="R23" s="68"/>
      <c r="S23" s="68"/>
      <c r="T23" s="68"/>
      <c r="U23" s="68">
        <v>3858</v>
      </c>
      <c r="V23" s="68"/>
      <c r="W23" s="68"/>
      <c r="X23" s="68"/>
      <c r="Y23" s="68"/>
      <c r="Z23" s="68"/>
      <c r="AA23" s="68">
        <v>37328</v>
      </c>
      <c r="AB23" s="68"/>
      <c r="AC23" s="68"/>
      <c r="AD23" s="68"/>
      <c r="AE23" s="68"/>
      <c r="AF23" s="68"/>
      <c r="AG23" s="68">
        <v>34547</v>
      </c>
      <c r="AH23" s="68"/>
      <c r="AI23" s="68"/>
      <c r="AJ23" s="68"/>
      <c r="AK23" s="68"/>
      <c r="AL23" s="68"/>
      <c r="AM23" s="68">
        <v>17175</v>
      </c>
      <c r="AN23" s="68"/>
      <c r="AO23" s="68"/>
      <c r="AP23" s="68"/>
      <c r="AQ23" s="68"/>
      <c r="AR23" s="68"/>
      <c r="AS23" s="68">
        <v>25867</v>
      </c>
      <c r="AT23" s="68"/>
      <c r="AU23" s="68"/>
      <c r="AV23" s="68"/>
      <c r="AW23" s="68"/>
      <c r="AX23" s="68"/>
      <c r="AY23" s="141">
        <v>0</v>
      </c>
      <c r="AZ23" s="141"/>
      <c r="BA23" s="141"/>
      <c r="BB23" s="141"/>
      <c r="BC23" s="141"/>
      <c r="BD23" s="141"/>
      <c r="BE23" s="141">
        <v>0</v>
      </c>
      <c r="BF23" s="141"/>
      <c r="BG23" s="141"/>
      <c r="BH23" s="141"/>
      <c r="BI23" s="141"/>
      <c r="BJ23" s="141"/>
    </row>
    <row r="24" spans="2:62" s="25" customFormat="1" ht="12.75" customHeight="1">
      <c r="B24" s="26"/>
      <c r="C24" s="26"/>
      <c r="D24" s="26"/>
      <c r="E24" s="32"/>
      <c r="F24" s="32"/>
      <c r="G24" s="73">
        <v>17</v>
      </c>
      <c r="H24" s="73"/>
      <c r="I24" s="73"/>
      <c r="J24" s="5"/>
      <c r="K24" s="5"/>
      <c r="L24" s="5"/>
      <c r="M24" s="5"/>
      <c r="N24" s="5"/>
      <c r="O24" s="71">
        <f>SUM(U24:BJ24)</f>
        <v>122625</v>
      </c>
      <c r="P24" s="68"/>
      <c r="Q24" s="68"/>
      <c r="R24" s="68"/>
      <c r="S24" s="68"/>
      <c r="T24" s="68"/>
      <c r="U24" s="68">
        <v>4132</v>
      </c>
      <c r="V24" s="68"/>
      <c r="W24" s="68"/>
      <c r="X24" s="68"/>
      <c r="Y24" s="68"/>
      <c r="Z24" s="68"/>
      <c r="AA24" s="68">
        <v>39320</v>
      </c>
      <c r="AB24" s="68"/>
      <c r="AC24" s="68"/>
      <c r="AD24" s="68"/>
      <c r="AE24" s="68"/>
      <c r="AF24" s="68"/>
      <c r="AG24" s="68">
        <v>35396</v>
      </c>
      <c r="AH24" s="68"/>
      <c r="AI24" s="68"/>
      <c r="AJ24" s="68"/>
      <c r="AK24" s="68"/>
      <c r="AL24" s="68"/>
      <c r="AM24" s="68">
        <v>17646</v>
      </c>
      <c r="AN24" s="68"/>
      <c r="AO24" s="68"/>
      <c r="AP24" s="68"/>
      <c r="AQ24" s="68"/>
      <c r="AR24" s="68"/>
      <c r="AS24" s="68">
        <v>26131</v>
      </c>
      <c r="AT24" s="68"/>
      <c r="AU24" s="68"/>
      <c r="AV24" s="68"/>
      <c r="AW24" s="68"/>
      <c r="AX24" s="68"/>
      <c r="AY24" s="141">
        <v>0</v>
      </c>
      <c r="AZ24" s="141"/>
      <c r="BA24" s="141"/>
      <c r="BB24" s="141"/>
      <c r="BC24" s="141"/>
      <c r="BD24" s="141"/>
      <c r="BE24" s="141">
        <v>0</v>
      </c>
      <c r="BF24" s="141"/>
      <c r="BG24" s="141"/>
      <c r="BH24" s="141"/>
      <c r="BI24" s="141"/>
      <c r="BJ24" s="141"/>
    </row>
    <row r="25" spans="2:62" s="25" customFormat="1" ht="12.75" customHeight="1">
      <c r="B25" s="26"/>
      <c r="C25" s="26"/>
      <c r="D25" s="26"/>
      <c r="E25" s="32"/>
      <c r="F25" s="32"/>
      <c r="G25" s="73">
        <v>18</v>
      </c>
      <c r="H25" s="73"/>
      <c r="I25" s="73"/>
      <c r="J25" s="5"/>
      <c r="K25" s="5"/>
      <c r="L25" s="5"/>
      <c r="M25" s="5"/>
      <c r="N25" s="5"/>
      <c r="O25" s="71">
        <f>SUM(U25:BJ25)</f>
        <v>127133</v>
      </c>
      <c r="P25" s="68"/>
      <c r="Q25" s="68"/>
      <c r="R25" s="68"/>
      <c r="S25" s="68"/>
      <c r="T25" s="68"/>
      <c r="U25" s="68">
        <v>4422</v>
      </c>
      <c r="V25" s="68"/>
      <c r="W25" s="68"/>
      <c r="X25" s="68"/>
      <c r="Y25" s="68"/>
      <c r="Z25" s="68"/>
      <c r="AA25" s="68">
        <v>18878</v>
      </c>
      <c r="AB25" s="68"/>
      <c r="AC25" s="68"/>
      <c r="AD25" s="68"/>
      <c r="AE25" s="68"/>
      <c r="AF25" s="68"/>
      <c r="AG25" s="68">
        <v>12230</v>
      </c>
      <c r="AH25" s="68"/>
      <c r="AI25" s="68"/>
      <c r="AJ25" s="68"/>
      <c r="AK25" s="68"/>
      <c r="AL25" s="68"/>
      <c r="AM25" s="68">
        <v>34245</v>
      </c>
      <c r="AN25" s="68"/>
      <c r="AO25" s="68"/>
      <c r="AP25" s="68"/>
      <c r="AQ25" s="68"/>
      <c r="AR25" s="68"/>
      <c r="AS25" s="68">
        <v>25711</v>
      </c>
      <c r="AT25" s="68"/>
      <c r="AU25" s="68"/>
      <c r="AV25" s="68"/>
      <c r="AW25" s="68"/>
      <c r="AX25" s="68"/>
      <c r="AY25" s="141">
        <v>26473</v>
      </c>
      <c r="AZ25" s="141"/>
      <c r="BA25" s="141"/>
      <c r="BB25" s="141"/>
      <c r="BC25" s="141"/>
      <c r="BD25" s="141"/>
      <c r="BE25" s="141">
        <v>5174</v>
      </c>
      <c r="BF25" s="141"/>
      <c r="BG25" s="141"/>
      <c r="BH25" s="141"/>
      <c r="BI25" s="141"/>
      <c r="BJ25" s="141"/>
    </row>
    <row r="26" spans="2:62" s="25" customFormat="1" ht="12.75" customHeight="1">
      <c r="B26" s="26"/>
      <c r="C26" s="26"/>
      <c r="D26" s="26"/>
      <c r="E26" s="32"/>
      <c r="F26" s="32"/>
      <c r="G26" s="75">
        <v>19</v>
      </c>
      <c r="H26" s="75"/>
      <c r="I26" s="75"/>
      <c r="J26" s="26"/>
      <c r="K26" s="26"/>
      <c r="L26" s="26"/>
      <c r="M26" s="26"/>
      <c r="N26" s="26"/>
      <c r="O26" s="81">
        <f>SUM(U26:BJ26)</f>
        <v>130681</v>
      </c>
      <c r="P26" s="82"/>
      <c r="Q26" s="82"/>
      <c r="R26" s="82"/>
      <c r="S26" s="82"/>
      <c r="T26" s="82"/>
      <c r="U26" s="82">
        <v>4616</v>
      </c>
      <c r="V26" s="82"/>
      <c r="W26" s="82"/>
      <c r="X26" s="82"/>
      <c r="Y26" s="82"/>
      <c r="Z26" s="82"/>
      <c r="AA26" s="82">
        <v>19393</v>
      </c>
      <c r="AB26" s="82"/>
      <c r="AC26" s="82"/>
      <c r="AD26" s="82"/>
      <c r="AE26" s="82"/>
      <c r="AF26" s="82"/>
      <c r="AG26" s="82">
        <v>13208</v>
      </c>
      <c r="AH26" s="82"/>
      <c r="AI26" s="82"/>
      <c r="AJ26" s="82"/>
      <c r="AK26" s="82"/>
      <c r="AL26" s="82"/>
      <c r="AM26" s="82">
        <v>34695</v>
      </c>
      <c r="AN26" s="82"/>
      <c r="AO26" s="82"/>
      <c r="AP26" s="82"/>
      <c r="AQ26" s="82"/>
      <c r="AR26" s="82"/>
      <c r="AS26" s="82">
        <v>26640</v>
      </c>
      <c r="AT26" s="82"/>
      <c r="AU26" s="82"/>
      <c r="AV26" s="82"/>
      <c r="AW26" s="82"/>
      <c r="AX26" s="82"/>
      <c r="AY26" s="138">
        <v>26866</v>
      </c>
      <c r="AZ26" s="138"/>
      <c r="BA26" s="138"/>
      <c r="BB26" s="138"/>
      <c r="BC26" s="138"/>
      <c r="BD26" s="138"/>
      <c r="BE26" s="138">
        <v>5263</v>
      </c>
      <c r="BF26" s="138"/>
      <c r="BG26" s="138"/>
      <c r="BH26" s="138"/>
      <c r="BI26" s="138"/>
      <c r="BJ26" s="138"/>
    </row>
    <row r="27" spans="2:62" ht="12.75" customHeight="1">
      <c r="B27" s="16"/>
      <c r="C27" s="16"/>
      <c r="D27" s="16"/>
      <c r="E27" s="30"/>
      <c r="F27" s="30"/>
      <c r="G27" s="30"/>
      <c r="H27" s="30"/>
      <c r="I27" s="16"/>
      <c r="J27" s="16"/>
      <c r="K27" s="16"/>
      <c r="L27" s="16"/>
      <c r="M27" s="16"/>
      <c r="N27" s="16"/>
      <c r="O27" s="4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spans="2:6" ht="12" customHeight="1">
      <c r="B28" s="59" t="s">
        <v>12</v>
      </c>
      <c r="C28" s="59"/>
      <c r="D28" s="59"/>
      <c r="E28" s="15" t="s">
        <v>210</v>
      </c>
      <c r="F28" s="10" t="s">
        <v>116</v>
      </c>
    </row>
    <row r="29" spans="3:8" ht="12" customHeight="1">
      <c r="C29" s="29"/>
      <c r="D29" s="29"/>
      <c r="E29" s="29"/>
      <c r="F29" s="29"/>
      <c r="G29" s="15"/>
      <c r="H29" s="15"/>
    </row>
    <row r="30" spans="2:62" ht="12.75" customHeight="1">
      <c r="B30" s="73" t="s">
        <v>107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</row>
    <row r="31" spans="2:62" ht="12.75" customHeight="1">
      <c r="B31" s="16"/>
      <c r="C31" s="39"/>
      <c r="D31" s="39"/>
      <c r="E31" s="39"/>
      <c r="F31" s="39"/>
      <c r="G31" s="30"/>
      <c r="H31" s="3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</row>
    <row r="32" spans="2:62" ht="16.5" customHeight="1">
      <c r="B32" s="61" t="s">
        <v>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86" t="s">
        <v>112</v>
      </c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86" t="s">
        <v>67</v>
      </c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</row>
    <row r="33" spans="2:63" ht="16.5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79" t="s">
        <v>81</v>
      </c>
      <c r="P33" s="92"/>
      <c r="Q33" s="92"/>
      <c r="R33" s="92"/>
      <c r="S33" s="92"/>
      <c r="T33" s="92"/>
      <c r="U33" s="92"/>
      <c r="V33" s="78"/>
      <c r="W33" s="65" t="s">
        <v>68</v>
      </c>
      <c r="X33" s="65"/>
      <c r="Y33" s="65"/>
      <c r="Z33" s="65"/>
      <c r="AA33" s="65"/>
      <c r="AB33" s="65"/>
      <c r="AC33" s="65"/>
      <c r="AD33" s="65"/>
      <c r="AE33" s="65" t="s">
        <v>69</v>
      </c>
      <c r="AF33" s="65"/>
      <c r="AG33" s="65"/>
      <c r="AH33" s="65"/>
      <c r="AI33" s="65"/>
      <c r="AJ33" s="65"/>
      <c r="AK33" s="65"/>
      <c r="AL33" s="79"/>
      <c r="AM33" s="79" t="s">
        <v>81</v>
      </c>
      <c r="AN33" s="92"/>
      <c r="AO33" s="92"/>
      <c r="AP33" s="92"/>
      <c r="AQ33" s="92"/>
      <c r="AR33" s="92"/>
      <c r="AS33" s="92"/>
      <c r="AT33" s="78"/>
      <c r="AU33" s="65" t="s">
        <v>27</v>
      </c>
      <c r="AV33" s="65"/>
      <c r="AW33" s="65"/>
      <c r="AX33" s="65"/>
      <c r="AY33" s="65"/>
      <c r="AZ33" s="65"/>
      <c r="BA33" s="65"/>
      <c r="BB33" s="65"/>
      <c r="BC33" s="65" t="s">
        <v>28</v>
      </c>
      <c r="BD33" s="65"/>
      <c r="BE33" s="65"/>
      <c r="BF33" s="65"/>
      <c r="BG33" s="65"/>
      <c r="BH33" s="65"/>
      <c r="BI33" s="65"/>
      <c r="BJ33" s="79"/>
      <c r="BK33" s="5"/>
    </row>
    <row r="34" spans="2:62" ht="12.75" customHeight="1">
      <c r="B34" s="5"/>
      <c r="C34" s="9"/>
      <c r="D34" s="9"/>
      <c r="E34" s="9"/>
      <c r="F34" s="9"/>
      <c r="G34" s="5"/>
      <c r="H34" s="5"/>
      <c r="I34" s="5"/>
      <c r="J34" s="5"/>
      <c r="K34" s="5"/>
      <c r="L34" s="5"/>
      <c r="M34" s="5"/>
      <c r="N34" s="5"/>
      <c r="O34" s="35"/>
      <c r="P34" s="5"/>
      <c r="Q34" s="5"/>
      <c r="R34" s="5"/>
      <c r="S34" s="5"/>
      <c r="T34" s="5"/>
      <c r="U34" s="80" t="s">
        <v>114</v>
      </c>
      <c r="V34" s="80"/>
      <c r="W34" s="5"/>
      <c r="X34" s="5"/>
      <c r="Y34" s="5"/>
      <c r="Z34" s="5"/>
      <c r="AA34" s="5"/>
      <c r="AB34" s="5"/>
      <c r="AC34" s="80" t="s">
        <v>114</v>
      </c>
      <c r="AD34" s="80"/>
      <c r="AE34" s="5"/>
      <c r="AF34" s="5"/>
      <c r="AG34" s="5"/>
      <c r="AH34" s="5"/>
      <c r="AI34" s="5"/>
      <c r="AJ34" s="5"/>
      <c r="AK34" s="80" t="s">
        <v>114</v>
      </c>
      <c r="AL34" s="80"/>
      <c r="AS34" s="80" t="s">
        <v>16</v>
      </c>
      <c r="AT34" s="80"/>
      <c r="BA34" s="80" t="s">
        <v>16</v>
      </c>
      <c r="BB34" s="80"/>
      <c r="BI34" s="80" t="s">
        <v>16</v>
      </c>
      <c r="BJ34" s="80"/>
    </row>
    <row r="35" spans="2:62" ht="12.75" customHeight="1">
      <c r="B35" s="5"/>
      <c r="C35" s="74" t="s">
        <v>77</v>
      </c>
      <c r="D35" s="74"/>
      <c r="E35" s="74"/>
      <c r="F35" s="74"/>
      <c r="G35" s="73">
        <v>15</v>
      </c>
      <c r="H35" s="73"/>
      <c r="I35" s="73"/>
      <c r="J35" s="74" t="s">
        <v>78</v>
      </c>
      <c r="K35" s="74"/>
      <c r="L35" s="74"/>
      <c r="M35" s="74"/>
      <c r="N35" s="5"/>
      <c r="O35" s="71">
        <f>SUM(W35:AL35)</f>
        <v>119715</v>
      </c>
      <c r="P35" s="68"/>
      <c r="Q35" s="68"/>
      <c r="R35" s="68"/>
      <c r="S35" s="68"/>
      <c r="T35" s="68"/>
      <c r="U35" s="68"/>
      <c r="V35" s="68"/>
      <c r="W35" s="68">
        <v>90780</v>
      </c>
      <c r="X35" s="68"/>
      <c r="Y35" s="68"/>
      <c r="Z35" s="68"/>
      <c r="AA35" s="68"/>
      <c r="AB35" s="68"/>
      <c r="AC35" s="68"/>
      <c r="AD35" s="68"/>
      <c r="AE35" s="68">
        <v>28935</v>
      </c>
      <c r="AF35" s="68"/>
      <c r="AG35" s="68"/>
      <c r="AH35" s="68"/>
      <c r="AI35" s="68"/>
      <c r="AJ35" s="68"/>
      <c r="AK35" s="68"/>
      <c r="AL35" s="68"/>
      <c r="AM35" s="150">
        <f>SUM(AU35:BJ35)</f>
        <v>4731268600</v>
      </c>
      <c r="AN35" s="150"/>
      <c r="AO35" s="150"/>
      <c r="AP35" s="150"/>
      <c r="AQ35" s="150"/>
      <c r="AR35" s="150"/>
      <c r="AS35" s="150"/>
      <c r="AT35" s="150"/>
      <c r="AU35" s="150">
        <v>3628180700</v>
      </c>
      <c r="AV35" s="150"/>
      <c r="AW35" s="150"/>
      <c r="AX35" s="150"/>
      <c r="AY35" s="150"/>
      <c r="AZ35" s="150"/>
      <c r="BA35" s="150"/>
      <c r="BB35" s="150"/>
      <c r="BC35" s="150">
        <v>1103087900</v>
      </c>
      <c r="BD35" s="150"/>
      <c r="BE35" s="150"/>
      <c r="BF35" s="150"/>
      <c r="BG35" s="150"/>
      <c r="BH35" s="150"/>
      <c r="BI35" s="150"/>
      <c r="BJ35" s="150"/>
    </row>
    <row r="36" spans="2:62" ht="12.75" customHeight="1">
      <c r="B36" s="5"/>
      <c r="C36" s="5"/>
      <c r="D36" s="5"/>
      <c r="E36" s="9"/>
      <c r="F36" s="9"/>
      <c r="G36" s="73">
        <v>16</v>
      </c>
      <c r="H36" s="73"/>
      <c r="I36" s="73"/>
      <c r="J36" s="5"/>
      <c r="K36" s="5"/>
      <c r="L36" s="5"/>
      <c r="M36" s="5"/>
      <c r="N36" s="5"/>
      <c r="O36" s="71">
        <f>SUM(W36:AL36)</f>
        <v>123527</v>
      </c>
      <c r="P36" s="68"/>
      <c r="Q36" s="68"/>
      <c r="R36" s="68"/>
      <c r="S36" s="68"/>
      <c r="T36" s="68"/>
      <c r="U36" s="68"/>
      <c r="V36" s="68"/>
      <c r="W36" s="68">
        <v>92917</v>
      </c>
      <c r="X36" s="68"/>
      <c r="Y36" s="68"/>
      <c r="Z36" s="68"/>
      <c r="AA36" s="68"/>
      <c r="AB36" s="68"/>
      <c r="AC36" s="68"/>
      <c r="AD36" s="68"/>
      <c r="AE36" s="68">
        <v>30610</v>
      </c>
      <c r="AF36" s="68"/>
      <c r="AG36" s="68"/>
      <c r="AH36" s="68"/>
      <c r="AI36" s="68"/>
      <c r="AJ36" s="68"/>
      <c r="AK36" s="68"/>
      <c r="AL36" s="68"/>
      <c r="AM36" s="150">
        <f>SUM(AU36:BJ36)</f>
        <v>4843601400</v>
      </c>
      <c r="AN36" s="150"/>
      <c r="AO36" s="150"/>
      <c r="AP36" s="150"/>
      <c r="AQ36" s="150"/>
      <c r="AR36" s="150"/>
      <c r="AS36" s="150"/>
      <c r="AT36" s="150"/>
      <c r="AU36" s="150">
        <v>3748320700</v>
      </c>
      <c r="AV36" s="150"/>
      <c r="AW36" s="150"/>
      <c r="AX36" s="150"/>
      <c r="AY36" s="150"/>
      <c r="AZ36" s="150"/>
      <c r="BA36" s="150"/>
      <c r="BB36" s="150"/>
      <c r="BC36" s="150">
        <v>1095280700</v>
      </c>
      <c r="BD36" s="150"/>
      <c r="BE36" s="150"/>
      <c r="BF36" s="150"/>
      <c r="BG36" s="150"/>
      <c r="BH36" s="150"/>
      <c r="BI36" s="150"/>
      <c r="BJ36" s="150"/>
    </row>
    <row r="37" spans="2:62" s="25" customFormat="1" ht="12.75" customHeight="1">
      <c r="B37" s="26"/>
      <c r="C37" s="26"/>
      <c r="D37" s="26"/>
      <c r="E37" s="32"/>
      <c r="F37" s="32"/>
      <c r="G37" s="73">
        <v>17</v>
      </c>
      <c r="H37" s="73"/>
      <c r="I37" s="73"/>
      <c r="J37" s="5"/>
      <c r="K37" s="5"/>
      <c r="L37" s="5"/>
      <c r="M37" s="5"/>
      <c r="N37" s="5"/>
      <c r="O37" s="71">
        <f>SUM(W37:AL37)</f>
        <v>127533</v>
      </c>
      <c r="P37" s="68"/>
      <c r="Q37" s="68"/>
      <c r="R37" s="68"/>
      <c r="S37" s="68"/>
      <c r="T37" s="68"/>
      <c r="U37" s="68"/>
      <c r="V37" s="68"/>
      <c r="W37" s="68">
        <v>96287</v>
      </c>
      <c r="X37" s="68"/>
      <c r="Y37" s="68"/>
      <c r="Z37" s="68"/>
      <c r="AA37" s="68"/>
      <c r="AB37" s="68"/>
      <c r="AC37" s="68"/>
      <c r="AD37" s="68"/>
      <c r="AE37" s="68">
        <v>31246</v>
      </c>
      <c r="AF37" s="68"/>
      <c r="AG37" s="68"/>
      <c r="AH37" s="68"/>
      <c r="AI37" s="68"/>
      <c r="AJ37" s="68"/>
      <c r="AK37" s="68"/>
      <c r="AL37" s="68"/>
      <c r="AM37" s="150">
        <f>SUM(AU37:BJ37)</f>
        <v>4972651300</v>
      </c>
      <c r="AN37" s="150"/>
      <c r="AO37" s="150"/>
      <c r="AP37" s="150"/>
      <c r="AQ37" s="150"/>
      <c r="AR37" s="150"/>
      <c r="AS37" s="150"/>
      <c r="AT37" s="150"/>
      <c r="AU37" s="68">
        <v>3826085500</v>
      </c>
      <c r="AV37" s="68"/>
      <c r="AW37" s="68"/>
      <c r="AX37" s="68"/>
      <c r="AY37" s="68"/>
      <c r="AZ37" s="68"/>
      <c r="BA37" s="68"/>
      <c r="BB37" s="68"/>
      <c r="BC37" s="68">
        <v>1146565800</v>
      </c>
      <c r="BD37" s="68"/>
      <c r="BE37" s="68"/>
      <c r="BF37" s="68"/>
      <c r="BG37" s="68"/>
      <c r="BH37" s="68"/>
      <c r="BI37" s="68"/>
      <c r="BJ37" s="68"/>
    </row>
    <row r="38" spans="2:62" s="25" customFormat="1" ht="12.75" customHeight="1">
      <c r="B38" s="26"/>
      <c r="C38" s="26"/>
      <c r="D38" s="26"/>
      <c r="E38" s="32"/>
      <c r="F38" s="32"/>
      <c r="G38" s="73">
        <v>18</v>
      </c>
      <c r="H38" s="73"/>
      <c r="I38" s="73"/>
      <c r="J38" s="5"/>
      <c r="K38" s="5"/>
      <c r="L38" s="5"/>
      <c r="M38" s="5"/>
      <c r="N38" s="5"/>
      <c r="O38" s="71">
        <f>SUM(W38:AL38)</f>
        <v>131940</v>
      </c>
      <c r="P38" s="68"/>
      <c r="Q38" s="68"/>
      <c r="R38" s="68"/>
      <c r="S38" s="68"/>
      <c r="T38" s="68"/>
      <c r="U38" s="68"/>
      <c r="V38" s="68"/>
      <c r="W38" s="68">
        <v>105051</v>
      </c>
      <c r="X38" s="68"/>
      <c r="Y38" s="68"/>
      <c r="Z38" s="68"/>
      <c r="AA38" s="68"/>
      <c r="AB38" s="68"/>
      <c r="AC38" s="68"/>
      <c r="AD38" s="68"/>
      <c r="AE38" s="68">
        <v>26889</v>
      </c>
      <c r="AF38" s="68"/>
      <c r="AG38" s="68"/>
      <c r="AH38" s="68"/>
      <c r="AI38" s="68"/>
      <c r="AJ38" s="68"/>
      <c r="AK38" s="68"/>
      <c r="AL38" s="68"/>
      <c r="AM38" s="150">
        <f>SUM(AU38:BJ38)</f>
        <v>6250893480</v>
      </c>
      <c r="AN38" s="150"/>
      <c r="AO38" s="150"/>
      <c r="AP38" s="150"/>
      <c r="AQ38" s="150"/>
      <c r="AR38" s="150"/>
      <c r="AS38" s="150"/>
      <c r="AT38" s="150"/>
      <c r="AU38" s="68">
        <v>4934801510</v>
      </c>
      <c r="AV38" s="68"/>
      <c r="AW38" s="68"/>
      <c r="AX38" s="68"/>
      <c r="AY38" s="68"/>
      <c r="AZ38" s="68"/>
      <c r="BA38" s="68"/>
      <c r="BB38" s="68"/>
      <c r="BC38" s="68">
        <v>1316091970</v>
      </c>
      <c r="BD38" s="68"/>
      <c r="BE38" s="68"/>
      <c r="BF38" s="68"/>
      <c r="BG38" s="68"/>
      <c r="BH38" s="68"/>
      <c r="BI38" s="68"/>
      <c r="BJ38" s="68"/>
    </row>
    <row r="39" spans="2:62" s="25" customFormat="1" ht="12.75" customHeight="1">
      <c r="B39" s="26"/>
      <c r="C39" s="26"/>
      <c r="D39" s="26"/>
      <c r="E39" s="32"/>
      <c r="F39" s="32"/>
      <c r="G39" s="75">
        <v>19</v>
      </c>
      <c r="H39" s="75"/>
      <c r="I39" s="75"/>
      <c r="J39" s="26"/>
      <c r="K39" s="26"/>
      <c r="L39" s="26"/>
      <c r="M39" s="26"/>
      <c r="N39" s="26"/>
      <c r="O39" s="81">
        <f>SUM(W39:AE39)</f>
        <v>135871</v>
      </c>
      <c r="P39" s="82"/>
      <c r="Q39" s="82"/>
      <c r="R39" s="82"/>
      <c r="S39" s="82"/>
      <c r="T39" s="82"/>
      <c r="U39" s="82"/>
      <c r="V39" s="82"/>
      <c r="W39" s="82">
        <v>109213</v>
      </c>
      <c r="X39" s="82"/>
      <c r="Y39" s="82"/>
      <c r="Z39" s="82"/>
      <c r="AA39" s="82"/>
      <c r="AB39" s="82"/>
      <c r="AC39" s="82"/>
      <c r="AD39" s="82"/>
      <c r="AE39" s="82">
        <v>26658</v>
      </c>
      <c r="AF39" s="82"/>
      <c r="AG39" s="82"/>
      <c r="AH39" s="82"/>
      <c r="AI39" s="82"/>
      <c r="AJ39" s="82"/>
      <c r="AK39" s="82"/>
      <c r="AL39" s="82"/>
      <c r="AM39" s="82">
        <f>SUM(AU39:BJ39)</f>
        <v>6511806070</v>
      </c>
      <c r="AN39" s="82"/>
      <c r="AO39" s="82"/>
      <c r="AP39" s="82"/>
      <c r="AQ39" s="82"/>
      <c r="AR39" s="82"/>
      <c r="AS39" s="82"/>
      <c r="AT39" s="82"/>
      <c r="AU39" s="82">
        <v>5413190940</v>
      </c>
      <c r="AV39" s="82"/>
      <c r="AW39" s="82"/>
      <c r="AX39" s="82"/>
      <c r="AY39" s="82"/>
      <c r="AZ39" s="82"/>
      <c r="BA39" s="82"/>
      <c r="BB39" s="82"/>
      <c r="BC39" s="82">
        <v>1098615130</v>
      </c>
      <c r="BD39" s="82"/>
      <c r="BE39" s="82"/>
      <c r="BF39" s="82"/>
      <c r="BG39" s="82"/>
      <c r="BH39" s="82"/>
      <c r="BI39" s="82"/>
      <c r="BJ39" s="82"/>
    </row>
    <row r="40" spans="2:62" ht="12.75" customHeight="1">
      <c r="B40" s="16"/>
      <c r="C40" s="16"/>
      <c r="D40" s="16"/>
      <c r="E40" s="30"/>
      <c r="F40" s="30"/>
      <c r="G40" s="30"/>
      <c r="H40" s="30"/>
      <c r="I40" s="16"/>
      <c r="J40" s="16"/>
      <c r="K40" s="16"/>
      <c r="L40" s="16"/>
      <c r="M40" s="16"/>
      <c r="N40" s="16"/>
      <c r="O40" s="41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</row>
    <row r="41" spans="2:62" ht="16.5" customHeight="1">
      <c r="B41" s="61" t="s">
        <v>8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86" t="s">
        <v>47</v>
      </c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86" t="s">
        <v>44</v>
      </c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</row>
    <row r="42" spans="2:63" ht="16.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79" t="s">
        <v>81</v>
      </c>
      <c r="P42" s="92"/>
      <c r="Q42" s="92"/>
      <c r="R42" s="92"/>
      <c r="S42" s="92"/>
      <c r="T42" s="92"/>
      <c r="U42" s="92"/>
      <c r="V42" s="78"/>
      <c r="W42" s="65" t="s">
        <v>68</v>
      </c>
      <c r="X42" s="65"/>
      <c r="Y42" s="65"/>
      <c r="Z42" s="65"/>
      <c r="AA42" s="65"/>
      <c r="AB42" s="65"/>
      <c r="AC42" s="65"/>
      <c r="AD42" s="65"/>
      <c r="AE42" s="65" t="s">
        <v>69</v>
      </c>
      <c r="AF42" s="65"/>
      <c r="AG42" s="65"/>
      <c r="AH42" s="65"/>
      <c r="AI42" s="65"/>
      <c r="AJ42" s="65"/>
      <c r="AK42" s="65"/>
      <c r="AL42" s="79"/>
      <c r="AM42" s="79" t="s">
        <v>81</v>
      </c>
      <c r="AN42" s="92"/>
      <c r="AO42" s="92"/>
      <c r="AP42" s="92"/>
      <c r="AQ42" s="92"/>
      <c r="AR42" s="92"/>
      <c r="AS42" s="92"/>
      <c r="AT42" s="78"/>
      <c r="AU42" s="65" t="s">
        <v>68</v>
      </c>
      <c r="AV42" s="65"/>
      <c r="AW42" s="65"/>
      <c r="AX42" s="65"/>
      <c r="AY42" s="65"/>
      <c r="AZ42" s="65"/>
      <c r="BA42" s="65"/>
      <c r="BB42" s="65"/>
      <c r="BC42" s="65" t="s">
        <v>69</v>
      </c>
      <c r="BD42" s="65"/>
      <c r="BE42" s="65"/>
      <c r="BF42" s="65"/>
      <c r="BG42" s="65"/>
      <c r="BH42" s="65"/>
      <c r="BI42" s="65"/>
      <c r="BJ42" s="79"/>
      <c r="BK42" s="5"/>
    </row>
    <row r="43" spans="2:62" ht="12.75" customHeight="1">
      <c r="B43" s="5"/>
      <c r="C43" s="9"/>
      <c r="D43" s="9"/>
      <c r="E43" s="9"/>
      <c r="F43" s="9"/>
      <c r="G43" s="5"/>
      <c r="H43" s="5"/>
      <c r="I43" s="5"/>
      <c r="J43" s="5"/>
      <c r="K43" s="5"/>
      <c r="L43" s="5"/>
      <c r="M43" s="5"/>
      <c r="N43" s="5"/>
      <c r="O43" s="35"/>
      <c r="P43" s="5"/>
      <c r="Q43" s="5"/>
      <c r="R43" s="5"/>
      <c r="S43" s="5"/>
      <c r="U43" s="80" t="s">
        <v>16</v>
      </c>
      <c r="V43" s="80"/>
      <c r="W43" s="5"/>
      <c r="X43" s="5"/>
      <c r="Y43" s="5"/>
      <c r="Z43" s="5"/>
      <c r="AA43" s="5"/>
      <c r="AC43" s="80" t="s">
        <v>16</v>
      </c>
      <c r="AD43" s="80"/>
      <c r="AE43" s="5"/>
      <c r="AF43" s="5"/>
      <c r="AG43" s="5"/>
      <c r="AH43" s="5"/>
      <c r="AI43" s="5"/>
      <c r="AK43" s="80" t="s">
        <v>16</v>
      </c>
      <c r="AL43" s="80"/>
      <c r="AS43" s="73" t="s">
        <v>17</v>
      </c>
      <c r="AT43" s="73"/>
      <c r="BA43" s="73" t="s">
        <v>17</v>
      </c>
      <c r="BB43" s="73"/>
      <c r="BI43" s="73" t="s">
        <v>17</v>
      </c>
      <c r="BJ43" s="73"/>
    </row>
    <row r="44" spans="2:62" ht="12.75" customHeight="1">
      <c r="B44" s="5"/>
      <c r="C44" s="74" t="s">
        <v>77</v>
      </c>
      <c r="D44" s="74"/>
      <c r="E44" s="74"/>
      <c r="F44" s="74"/>
      <c r="G44" s="73">
        <v>15</v>
      </c>
      <c r="H44" s="73"/>
      <c r="I44" s="73"/>
      <c r="J44" s="74" t="s">
        <v>78</v>
      </c>
      <c r="K44" s="74"/>
      <c r="L44" s="74"/>
      <c r="M44" s="74"/>
      <c r="N44" s="5"/>
      <c r="O44" s="71">
        <f>SUM(W44:AL44)</f>
        <v>4620428440</v>
      </c>
      <c r="P44" s="68"/>
      <c r="Q44" s="68"/>
      <c r="R44" s="68"/>
      <c r="S44" s="68"/>
      <c r="T44" s="68"/>
      <c r="U44" s="68"/>
      <c r="V44" s="68"/>
      <c r="W44" s="68">
        <v>3628180700</v>
      </c>
      <c r="X44" s="68"/>
      <c r="Y44" s="68"/>
      <c r="Z44" s="68"/>
      <c r="AA44" s="68"/>
      <c r="AB44" s="68"/>
      <c r="AC44" s="68"/>
      <c r="AD44" s="68"/>
      <c r="AE44" s="68">
        <v>992247740</v>
      </c>
      <c r="AF44" s="68"/>
      <c r="AG44" s="68"/>
      <c r="AH44" s="68"/>
      <c r="AI44" s="68"/>
      <c r="AJ44" s="68"/>
      <c r="AK44" s="68"/>
      <c r="AL44" s="68"/>
      <c r="AM44" s="69">
        <f>(O44/AM35)*100</f>
        <v>97.65728456000153</v>
      </c>
      <c r="AN44" s="69"/>
      <c r="AO44" s="69"/>
      <c r="AP44" s="69"/>
      <c r="AQ44" s="69"/>
      <c r="AR44" s="69"/>
      <c r="AS44" s="69"/>
      <c r="AT44" s="69"/>
      <c r="AU44" s="69">
        <v>100</v>
      </c>
      <c r="AV44" s="69"/>
      <c r="AW44" s="69"/>
      <c r="AX44" s="69"/>
      <c r="AY44" s="69"/>
      <c r="AZ44" s="69"/>
      <c r="BA44" s="69"/>
      <c r="BB44" s="69"/>
      <c r="BC44" s="69">
        <f>(AE44/BC35)*100</f>
        <v>89.95182886150778</v>
      </c>
      <c r="BD44" s="69"/>
      <c r="BE44" s="69"/>
      <c r="BF44" s="69"/>
      <c r="BG44" s="69"/>
      <c r="BH44" s="69"/>
      <c r="BI44" s="69"/>
      <c r="BJ44" s="69"/>
    </row>
    <row r="45" spans="2:64" ht="12.75" customHeight="1">
      <c r="B45" s="5"/>
      <c r="C45" s="5"/>
      <c r="D45" s="5"/>
      <c r="E45" s="9"/>
      <c r="F45" s="9"/>
      <c r="G45" s="73">
        <v>16</v>
      </c>
      <c r="H45" s="73"/>
      <c r="I45" s="73"/>
      <c r="J45" s="5"/>
      <c r="K45" s="5"/>
      <c r="L45" s="5"/>
      <c r="M45" s="5"/>
      <c r="N45" s="5"/>
      <c r="O45" s="71">
        <f>SUM(W45:AL45)</f>
        <v>4724080279</v>
      </c>
      <c r="P45" s="68"/>
      <c r="Q45" s="68"/>
      <c r="R45" s="68"/>
      <c r="S45" s="68"/>
      <c r="T45" s="68"/>
      <c r="U45" s="68"/>
      <c r="V45" s="68"/>
      <c r="W45" s="68">
        <v>3748320700</v>
      </c>
      <c r="X45" s="68"/>
      <c r="Y45" s="68"/>
      <c r="Z45" s="68"/>
      <c r="AA45" s="68"/>
      <c r="AB45" s="68"/>
      <c r="AC45" s="68"/>
      <c r="AD45" s="68"/>
      <c r="AE45" s="68">
        <v>975759579</v>
      </c>
      <c r="AF45" s="68"/>
      <c r="AG45" s="68"/>
      <c r="AH45" s="68"/>
      <c r="AI45" s="68"/>
      <c r="AJ45" s="68"/>
      <c r="AK45" s="68"/>
      <c r="AL45" s="68"/>
      <c r="AM45" s="69">
        <f>(O45/AM36)*100</f>
        <v>97.53239147630934</v>
      </c>
      <c r="AN45" s="69"/>
      <c r="AO45" s="69"/>
      <c r="AP45" s="69"/>
      <c r="AQ45" s="69"/>
      <c r="AR45" s="69"/>
      <c r="AS45" s="69"/>
      <c r="AT45" s="69"/>
      <c r="AU45" s="69">
        <v>100</v>
      </c>
      <c r="AV45" s="69"/>
      <c r="AW45" s="69"/>
      <c r="AX45" s="69"/>
      <c r="AY45" s="69"/>
      <c r="AZ45" s="69"/>
      <c r="BA45" s="69"/>
      <c r="BB45" s="69"/>
      <c r="BC45" s="69">
        <f>(AE45/BC36)*100</f>
        <v>89.08762648698183</v>
      </c>
      <c r="BD45" s="69"/>
      <c r="BE45" s="69"/>
      <c r="BF45" s="69"/>
      <c r="BG45" s="69"/>
      <c r="BH45" s="69"/>
      <c r="BI45" s="69"/>
      <c r="BJ45" s="69"/>
      <c r="BL45" s="5"/>
    </row>
    <row r="46" spans="2:62" s="25" customFormat="1" ht="12.75" customHeight="1">
      <c r="B46" s="26"/>
      <c r="C46" s="26"/>
      <c r="D46" s="26"/>
      <c r="E46" s="32"/>
      <c r="F46" s="32"/>
      <c r="G46" s="73">
        <v>17</v>
      </c>
      <c r="H46" s="73"/>
      <c r="I46" s="73"/>
      <c r="J46" s="5"/>
      <c r="K46" s="5"/>
      <c r="L46" s="5"/>
      <c r="M46" s="5"/>
      <c r="N46" s="5"/>
      <c r="O46" s="71">
        <f>SUM(W46:AL46)</f>
        <v>4846614430</v>
      </c>
      <c r="P46" s="68"/>
      <c r="Q46" s="68"/>
      <c r="R46" s="68"/>
      <c r="S46" s="68"/>
      <c r="T46" s="68"/>
      <c r="U46" s="68"/>
      <c r="V46" s="68"/>
      <c r="W46" s="68">
        <v>3826085500</v>
      </c>
      <c r="X46" s="68"/>
      <c r="Y46" s="68"/>
      <c r="Z46" s="68"/>
      <c r="AA46" s="68"/>
      <c r="AB46" s="68"/>
      <c r="AC46" s="68"/>
      <c r="AD46" s="68"/>
      <c r="AE46" s="68">
        <v>1020528930</v>
      </c>
      <c r="AF46" s="68"/>
      <c r="AG46" s="68"/>
      <c r="AH46" s="68"/>
      <c r="AI46" s="68"/>
      <c r="AJ46" s="68"/>
      <c r="AK46" s="68"/>
      <c r="AL46" s="68"/>
      <c r="AM46" s="69">
        <f>(O46/AM37)*100</f>
        <v>97.46539899147966</v>
      </c>
      <c r="AN46" s="69"/>
      <c r="AO46" s="69"/>
      <c r="AP46" s="69"/>
      <c r="AQ46" s="69"/>
      <c r="AR46" s="69"/>
      <c r="AS46" s="69"/>
      <c r="AT46" s="69"/>
      <c r="AU46" s="69">
        <v>100</v>
      </c>
      <c r="AV46" s="69"/>
      <c r="AW46" s="69"/>
      <c r="AX46" s="69"/>
      <c r="AY46" s="69"/>
      <c r="AZ46" s="69"/>
      <c r="BA46" s="69"/>
      <c r="BB46" s="69"/>
      <c r="BC46" s="69">
        <f>(AE46/BC37)*100</f>
        <v>89.0074455386686</v>
      </c>
      <c r="BD46" s="69"/>
      <c r="BE46" s="69"/>
      <c r="BF46" s="69"/>
      <c r="BG46" s="69"/>
      <c r="BH46" s="69"/>
      <c r="BI46" s="69"/>
      <c r="BJ46" s="69"/>
    </row>
    <row r="47" spans="2:62" s="25" customFormat="1" ht="12.75" customHeight="1">
      <c r="B47" s="26"/>
      <c r="C47" s="26"/>
      <c r="D47" s="26"/>
      <c r="E47" s="32"/>
      <c r="F47" s="32"/>
      <c r="G47" s="73">
        <v>18</v>
      </c>
      <c r="H47" s="73"/>
      <c r="I47" s="73"/>
      <c r="J47" s="5"/>
      <c r="K47" s="5"/>
      <c r="L47" s="5"/>
      <c r="M47" s="5"/>
      <c r="N47" s="5"/>
      <c r="O47" s="71">
        <f>SUM(W47:AL47)</f>
        <v>6085360401</v>
      </c>
      <c r="P47" s="68"/>
      <c r="Q47" s="68"/>
      <c r="R47" s="68"/>
      <c r="S47" s="68"/>
      <c r="T47" s="68"/>
      <c r="U47" s="68"/>
      <c r="V47" s="68"/>
      <c r="W47" s="68">
        <v>4934801510</v>
      </c>
      <c r="X47" s="68"/>
      <c r="Y47" s="68"/>
      <c r="Z47" s="68"/>
      <c r="AA47" s="68"/>
      <c r="AB47" s="68"/>
      <c r="AC47" s="68"/>
      <c r="AD47" s="68"/>
      <c r="AE47" s="68">
        <v>1150558891</v>
      </c>
      <c r="AF47" s="68"/>
      <c r="AG47" s="68"/>
      <c r="AH47" s="68"/>
      <c r="AI47" s="68"/>
      <c r="AJ47" s="68"/>
      <c r="AK47" s="68"/>
      <c r="AL47" s="68"/>
      <c r="AM47" s="69">
        <f>(O47/AM38)*100</f>
        <v>97.35184930714897</v>
      </c>
      <c r="AN47" s="69"/>
      <c r="AO47" s="69"/>
      <c r="AP47" s="69"/>
      <c r="AQ47" s="69"/>
      <c r="AR47" s="69"/>
      <c r="AS47" s="69"/>
      <c r="AT47" s="69"/>
      <c r="AU47" s="69">
        <v>100</v>
      </c>
      <c r="AV47" s="69"/>
      <c r="AW47" s="69"/>
      <c r="AX47" s="69"/>
      <c r="AY47" s="69"/>
      <c r="AZ47" s="69"/>
      <c r="BA47" s="69"/>
      <c r="BB47" s="69"/>
      <c r="BC47" s="69">
        <f>(AE47/BC38)*100</f>
        <v>87.4223775561825</v>
      </c>
      <c r="BD47" s="69"/>
      <c r="BE47" s="69"/>
      <c r="BF47" s="69"/>
      <c r="BG47" s="69"/>
      <c r="BH47" s="69"/>
      <c r="BI47" s="69"/>
      <c r="BJ47" s="69"/>
    </row>
    <row r="48" spans="2:62" s="25" customFormat="1" ht="12.75" customHeight="1">
      <c r="B48" s="26"/>
      <c r="C48" s="26"/>
      <c r="D48" s="26"/>
      <c r="E48" s="32"/>
      <c r="F48" s="32"/>
      <c r="G48" s="75">
        <v>19</v>
      </c>
      <c r="H48" s="75"/>
      <c r="I48" s="75"/>
      <c r="J48" s="26"/>
      <c r="K48" s="26"/>
      <c r="L48" s="26"/>
      <c r="M48" s="26"/>
      <c r="N48" s="26"/>
      <c r="O48" s="81">
        <f>SUM(W48:AL48)</f>
        <v>6341233326</v>
      </c>
      <c r="P48" s="82"/>
      <c r="Q48" s="82"/>
      <c r="R48" s="82"/>
      <c r="S48" s="82"/>
      <c r="T48" s="82"/>
      <c r="U48" s="82"/>
      <c r="V48" s="82"/>
      <c r="W48" s="82">
        <v>5413190940</v>
      </c>
      <c r="X48" s="82"/>
      <c r="Y48" s="82"/>
      <c r="Z48" s="82"/>
      <c r="AA48" s="82"/>
      <c r="AB48" s="82"/>
      <c r="AC48" s="82"/>
      <c r="AD48" s="82"/>
      <c r="AE48" s="82">
        <v>928042386</v>
      </c>
      <c r="AF48" s="82"/>
      <c r="AG48" s="82"/>
      <c r="AH48" s="82"/>
      <c r="AI48" s="82"/>
      <c r="AJ48" s="82"/>
      <c r="AK48" s="82"/>
      <c r="AL48" s="82"/>
      <c r="AM48" s="83">
        <f>(O48/AM39)*100</f>
        <v>97.38056167265435</v>
      </c>
      <c r="AN48" s="83"/>
      <c r="AO48" s="83"/>
      <c r="AP48" s="83"/>
      <c r="AQ48" s="83"/>
      <c r="AR48" s="83"/>
      <c r="AS48" s="83"/>
      <c r="AT48" s="83"/>
      <c r="AU48" s="83">
        <f>(W48/AU39)*100</f>
        <v>100</v>
      </c>
      <c r="AV48" s="83"/>
      <c r="AW48" s="83"/>
      <c r="AX48" s="83"/>
      <c r="AY48" s="83"/>
      <c r="AZ48" s="83"/>
      <c r="BA48" s="83"/>
      <c r="BB48" s="83"/>
      <c r="BC48" s="83">
        <f>(AE48/BC39)*100</f>
        <v>84.4738398969619</v>
      </c>
      <c r="BD48" s="83"/>
      <c r="BE48" s="83"/>
      <c r="BF48" s="83"/>
      <c r="BG48" s="83"/>
      <c r="BH48" s="83"/>
      <c r="BI48" s="83"/>
      <c r="BJ48" s="83"/>
    </row>
    <row r="49" spans="2:62" ht="12.75" customHeight="1">
      <c r="B49" s="16"/>
      <c r="C49" s="16"/>
      <c r="D49" s="16"/>
      <c r="E49" s="30"/>
      <c r="F49" s="30"/>
      <c r="G49" s="30"/>
      <c r="H49" s="30"/>
      <c r="I49" s="16"/>
      <c r="J49" s="16"/>
      <c r="K49" s="16"/>
      <c r="L49" s="16"/>
      <c r="M49" s="16"/>
      <c r="N49" s="16"/>
      <c r="O49" s="41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8" ht="12" customHeight="1">
      <c r="B50" s="5"/>
      <c r="C50" s="60" t="s">
        <v>9</v>
      </c>
      <c r="D50" s="60"/>
      <c r="E50" s="9" t="s">
        <v>10</v>
      </c>
      <c r="F50" s="58" t="s">
        <v>20</v>
      </c>
      <c r="G50" s="58"/>
      <c r="H50" s="5" t="s">
        <v>113</v>
      </c>
    </row>
    <row r="51" spans="2:8" ht="12" customHeight="1">
      <c r="B51" s="5"/>
      <c r="C51" s="5"/>
      <c r="D51" s="5"/>
      <c r="E51" s="5"/>
      <c r="F51" s="58" t="s">
        <v>21</v>
      </c>
      <c r="G51" s="58"/>
      <c r="H51" s="5" t="s">
        <v>29</v>
      </c>
    </row>
    <row r="52" spans="2:6" ht="12" customHeight="1">
      <c r="B52" s="59" t="s">
        <v>12</v>
      </c>
      <c r="C52" s="59"/>
      <c r="D52" s="59"/>
      <c r="E52" s="15" t="s">
        <v>211</v>
      </c>
      <c r="F52" s="10" t="s">
        <v>116</v>
      </c>
    </row>
    <row r="54" spans="2:62" ht="12.75" customHeight="1">
      <c r="B54" s="73" t="s">
        <v>108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</row>
    <row r="55" spans="2:62" ht="12.75" customHeight="1">
      <c r="B55" s="16"/>
      <c r="C55" s="39"/>
      <c r="D55" s="39"/>
      <c r="E55" s="39"/>
      <c r="F55" s="39"/>
      <c r="G55" s="30"/>
      <c r="H55" s="30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2:62" ht="16.5" customHeight="1">
      <c r="B56" s="61" t="s">
        <v>8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151" t="s">
        <v>117</v>
      </c>
      <c r="P56" s="152"/>
      <c r="Q56" s="152"/>
      <c r="R56" s="152"/>
      <c r="S56" s="152"/>
      <c r="T56" s="152"/>
      <c r="U56" s="152"/>
      <c r="V56" s="152"/>
      <c r="W56" s="152"/>
      <c r="X56" s="151" t="s">
        <v>118</v>
      </c>
      <c r="Y56" s="152"/>
      <c r="Z56" s="152"/>
      <c r="AA56" s="152"/>
      <c r="AB56" s="152"/>
      <c r="AC56" s="152"/>
      <c r="AD56" s="152"/>
      <c r="AE56" s="152"/>
      <c r="AF56" s="152"/>
      <c r="AG56" s="153" t="s">
        <v>119</v>
      </c>
      <c r="AH56" s="154"/>
      <c r="AI56" s="154"/>
      <c r="AJ56" s="154"/>
      <c r="AK56" s="154"/>
      <c r="AL56" s="154"/>
      <c r="AM56" s="154"/>
      <c r="AN56" s="154"/>
      <c r="AO56" s="154"/>
      <c r="AP56" s="154"/>
      <c r="AQ56" s="152" t="s">
        <v>120</v>
      </c>
      <c r="AR56" s="152"/>
      <c r="AS56" s="152"/>
      <c r="AT56" s="152"/>
      <c r="AU56" s="152"/>
      <c r="AV56" s="152"/>
      <c r="AW56" s="152"/>
      <c r="AX56" s="152"/>
      <c r="AY56" s="152"/>
      <c r="AZ56" s="152"/>
      <c r="BA56" s="61" t="s">
        <v>121</v>
      </c>
      <c r="BB56" s="61"/>
      <c r="BC56" s="61"/>
      <c r="BD56" s="61"/>
      <c r="BE56" s="61"/>
      <c r="BF56" s="61"/>
      <c r="BG56" s="61"/>
      <c r="BH56" s="61"/>
      <c r="BI56" s="61"/>
      <c r="BJ56" s="61"/>
    </row>
    <row r="57" spans="2:63" ht="16.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5"/>
    </row>
    <row r="58" spans="2:62" ht="12.75" customHeight="1">
      <c r="B58" s="5"/>
      <c r="C58" s="9"/>
      <c r="D58" s="9"/>
      <c r="E58" s="9"/>
      <c r="F58" s="9"/>
      <c r="G58" s="5"/>
      <c r="H58" s="5"/>
      <c r="I58" s="5"/>
      <c r="J58" s="5"/>
      <c r="K58" s="5"/>
      <c r="L58" s="5"/>
      <c r="M58" s="5"/>
      <c r="N58" s="5"/>
      <c r="O58" s="35"/>
      <c r="P58" s="5"/>
      <c r="Q58" s="5"/>
      <c r="R58" s="5"/>
      <c r="S58" s="5"/>
      <c r="T58" s="5"/>
      <c r="U58" s="5"/>
      <c r="V58" s="5"/>
      <c r="W58" s="5"/>
      <c r="BI58" s="73"/>
      <c r="BJ58" s="73"/>
    </row>
    <row r="59" spans="2:62" ht="12.75" customHeight="1">
      <c r="B59" s="5"/>
      <c r="C59" s="74" t="s">
        <v>77</v>
      </c>
      <c r="D59" s="74"/>
      <c r="E59" s="74"/>
      <c r="F59" s="74"/>
      <c r="G59" s="73">
        <v>15</v>
      </c>
      <c r="H59" s="73"/>
      <c r="I59" s="73"/>
      <c r="J59" s="74" t="s">
        <v>78</v>
      </c>
      <c r="K59" s="74"/>
      <c r="L59" s="74"/>
      <c r="M59" s="74"/>
      <c r="N59" s="5"/>
      <c r="O59" s="71">
        <v>24025</v>
      </c>
      <c r="P59" s="68"/>
      <c r="Q59" s="68"/>
      <c r="R59" s="68"/>
      <c r="S59" s="68"/>
      <c r="T59" s="68"/>
      <c r="U59" s="68"/>
      <c r="V59" s="68"/>
      <c r="W59" s="68"/>
      <c r="X59" s="150">
        <v>23369</v>
      </c>
      <c r="Y59" s="150"/>
      <c r="Z59" s="150"/>
      <c r="AA59" s="150"/>
      <c r="AB59" s="150"/>
      <c r="AC59" s="150"/>
      <c r="AD59" s="150"/>
      <c r="AE59" s="150"/>
      <c r="AF59" s="150"/>
      <c r="AG59" s="150">
        <v>23338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>
        <v>696</v>
      </c>
      <c r="AR59" s="150"/>
      <c r="AS59" s="150"/>
      <c r="AT59" s="150"/>
      <c r="AU59" s="150"/>
      <c r="AV59" s="150"/>
      <c r="AW59" s="150"/>
      <c r="AX59" s="150"/>
      <c r="AY59" s="150"/>
      <c r="AZ59" s="150"/>
      <c r="BA59" s="150">
        <v>22761</v>
      </c>
      <c r="BB59" s="150"/>
      <c r="BC59" s="150"/>
      <c r="BD59" s="150"/>
      <c r="BE59" s="150"/>
      <c r="BF59" s="150"/>
      <c r="BG59" s="150"/>
      <c r="BH59" s="150"/>
      <c r="BI59" s="150"/>
      <c r="BJ59" s="150"/>
    </row>
    <row r="60" spans="2:62" ht="12.75" customHeight="1">
      <c r="B60" s="5"/>
      <c r="C60" s="5"/>
      <c r="D60" s="5"/>
      <c r="E60" s="9"/>
      <c r="F60" s="9"/>
      <c r="G60" s="73">
        <v>16</v>
      </c>
      <c r="H60" s="73"/>
      <c r="I60" s="73"/>
      <c r="J60" s="5"/>
      <c r="K60" s="5"/>
      <c r="L60" s="5"/>
      <c r="M60" s="5"/>
      <c r="N60" s="5"/>
      <c r="O60" s="71">
        <v>25311</v>
      </c>
      <c r="P60" s="68"/>
      <c r="Q60" s="68"/>
      <c r="R60" s="68"/>
      <c r="S60" s="68"/>
      <c r="T60" s="68"/>
      <c r="U60" s="68"/>
      <c r="V60" s="68"/>
      <c r="W60" s="68"/>
      <c r="X60" s="150">
        <v>24538</v>
      </c>
      <c r="Y60" s="150"/>
      <c r="Z60" s="150"/>
      <c r="AA60" s="150"/>
      <c r="AB60" s="150"/>
      <c r="AC60" s="150"/>
      <c r="AD60" s="150"/>
      <c r="AE60" s="150"/>
      <c r="AF60" s="150"/>
      <c r="AG60" s="150">
        <v>24499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>
        <v>695</v>
      </c>
      <c r="AR60" s="150"/>
      <c r="AS60" s="150"/>
      <c r="AT60" s="150"/>
      <c r="AU60" s="150"/>
      <c r="AV60" s="150"/>
      <c r="AW60" s="150"/>
      <c r="AX60" s="150"/>
      <c r="AY60" s="150"/>
      <c r="AZ60" s="150"/>
      <c r="BA60" s="150">
        <v>24031</v>
      </c>
      <c r="BB60" s="150"/>
      <c r="BC60" s="150"/>
      <c r="BD60" s="150"/>
      <c r="BE60" s="150"/>
      <c r="BF60" s="150"/>
      <c r="BG60" s="150"/>
      <c r="BH60" s="150"/>
      <c r="BI60" s="150"/>
      <c r="BJ60" s="150"/>
    </row>
    <row r="61" spans="2:62" s="25" customFormat="1" ht="12.75" customHeight="1">
      <c r="B61" s="26"/>
      <c r="C61" s="26"/>
      <c r="D61" s="26"/>
      <c r="E61" s="32"/>
      <c r="F61" s="32"/>
      <c r="G61" s="73">
        <v>17</v>
      </c>
      <c r="H61" s="73"/>
      <c r="I61" s="73"/>
      <c r="J61" s="5"/>
      <c r="K61" s="5"/>
      <c r="L61" s="5"/>
      <c r="M61" s="5"/>
      <c r="N61" s="5"/>
      <c r="O61" s="71">
        <v>23209</v>
      </c>
      <c r="P61" s="68"/>
      <c r="Q61" s="68"/>
      <c r="R61" s="68"/>
      <c r="S61" s="68"/>
      <c r="T61" s="68"/>
      <c r="U61" s="68"/>
      <c r="V61" s="68"/>
      <c r="W61" s="68"/>
      <c r="X61" s="68">
        <v>22491</v>
      </c>
      <c r="Y61" s="68"/>
      <c r="Z61" s="68"/>
      <c r="AA61" s="68"/>
      <c r="AB61" s="68"/>
      <c r="AC61" s="68"/>
      <c r="AD61" s="68"/>
      <c r="AE61" s="68"/>
      <c r="AF61" s="68"/>
      <c r="AG61" s="68">
        <v>22512</v>
      </c>
      <c r="AH61" s="68"/>
      <c r="AI61" s="68"/>
      <c r="AJ61" s="68"/>
      <c r="AK61" s="68"/>
      <c r="AL61" s="68"/>
      <c r="AM61" s="68"/>
      <c r="AN61" s="68"/>
      <c r="AO61" s="68"/>
      <c r="AP61" s="68"/>
      <c r="AQ61" s="68">
        <v>690</v>
      </c>
      <c r="AR61" s="68"/>
      <c r="AS61" s="68"/>
      <c r="AT61" s="68"/>
      <c r="AU61" s="68"/>
      <c r="AV61" s="68"/>
      <c r="AW61" s="68"/>
      <c r="AX61" s="68"/>
      <c r="AY61" s="68"/>
      <c r="AZ61" s="68"/>
      <c r="BA61" s="68">
        <v>21607</v>
      </c>
      <c r="BB61" s="68"/>
      <c r="BC61" s="68"/>
      <c r="BD61" s="68"/>
      <c r="BE61" s="68"/>
      <c r="BF61" s="68"/>
      <c r="BG61" s="68"/>
      <c r="BH61" s="68"/>
      <c r="BI61" s="68"/>
      <c r="BJ61" s="68"/>
    </row>
    <row r="62" spans="2:62" s="25" customFormat="1" ht="12.75" customHeight="1">
      <c r="B62" s="26"/>
      <c r="C62" s="26"/>
      <c r="D62" s="26"/>
      <c r="E62" s="32"/>
      <c r="F62" s="32"/>
      <c r="G62" s="73">
        <v>18</v>
      </c>
      <c r="H62" s="73"/>
      <c r="I62" s="73"/>
      <c r="J62" s="5"/>
      <c r="K62" s="5"/>
      <c r="L62" s="5"/>
      <c r="M62" s="5"/>
      <c r="N62" s="24"/>
      <c r="O62" s="71">
        <v>26158</v>
      </c>
      <c r="P62" s="68"/>
      <c r="Q62" s="68"/>
      <c r="R62" s="68"/>
      <c r="S62" s="68"/>
      <c r="T62" s="68"/>
      <c r="U62" s="68"/>
      <c r="V62" s="68"/>
      <c r="W62" s="68"/>
      <c r="X62" s="68">
        <v>25023</v>
      </c>
      <c r="Y62" s="68"/>
      <c r="Z62" s="68"/>
      <c r="AA62" s="68"/>
      <c r="AB62" s="68"/>
      <c r="AC62" s="68"/>
      <c r="AD62" s="68"/>
      <c r="AE62" s="68"/>
      <c r="AF62" s="68"/>
      <c r="AG62" s="68">
        <v>24765</v>
      </c>
      <c r="AH62" s="68"/>
      <c r="AI62" s="68"/>
      <c r="AJ62" s="68"/>
      <c r="AK62" s="68"/>
      <c r="AL62" s="68"/>
      <c r="AM62" s="68"/>
      <c r="AN62" s="68"/>
      <c r="AO62" s="68"/>
      <c r="AP62" s="68"/>
      <c r="AQ62" s="68">
        <v>709</v>
      </c>
      <c r="AR62" s="68"/>
      <c r="AS62" s="68"/>
      <c r="AT62" s="68"/>
      <c r="AU62" s="68"/>
      <c r="AV62" s="68"/>
      <c r="AW62" s="68"/>
      <c r="AX62" s="68"/>
      <c r="AY62" s="68"/>
      <c r="AZ62" s="68"/>
      <c r="BA62" s="68">
        <v>25136</v>
      </c>
      <c r="BB62" s="68"/>
      <c r="BC62" s="68"/>
      <c r="BD62" s="68"/>
      <c r="BE62" s="68"/>
      <c r="BF62" s="68"/>
      <c r="BG62" s="68"/>
      <c r="BH62" s="68"/>
      <c r="BI62" s="68"/>
      <c r="BJ62" s="68"/>
    </row>
    <row r="63" spans="2:62" s="25" customFormat="1" ht="12.75" customHeight="1">
      <c r="B63" s="26"/>
      <c r="C63" s="26"/>
      <c r="D63" s="26"/>
      <c r="E63" s="32"/>
      <c r="F63" s="32"/>
      <c r="G63" s="75">
        <v>19</v>
      </c>
      <c r="H63" s="75"/>
      <c r="I63" s="75"/>
      <c r="J63" s="26"/>
      <c r="K63" s="26"/>
      <c r="L63" s="26"/>
      <c r="M63" s="26"/>
      <c r="N63" s="26"/>
      <c r="O63" s="81">
        <v>19565</v>
      </c>
      <c r="P63" s="82"/>
      <c r="Q63" s="82"/>
      <c r="R63" s="82"/>
      <c r="S63" s="82"/>
      <c r="T63" s="82"/>
      <c r="U63" s="82"/>
      <c r="V63" s="82"/>
      <c r="W63" s="82"/>
      <c r="X63" s="82">
        <v>19029</v>
      </c>
      <c r="Y63" s="82"/>
      <c r="Z63" s="82"/>
      <c r="AA63" s="82"/>
      <c r="AB63" s="82"/>
      <c r="AC63" s="82"/>
      <c r="AD63" s="82"/>
      <c r="AE63" s="82"/>
      <c r="AF63" s="82"/>
      <c r="AG63" s="82">
        <v>19173</v>
      </c>
      <c r="AH63" s="82"/>
      <c r="AI63" s="82"/>
      <c r="AJ63" s="82"/>
      <c r="AK63" s="82"/>
      <c r="AL63" s="82"/>
      <c r="AM63" s="82"/>
      <c r="AN63" s="82"/>
      <c r="AO63" s="82"/>
      <c r="AP63" s="82"/>
      <c r="AQ63" s="82">
        <v>663</v>
      </c>
      <c r="AR63" s="82"/>
      <c r="AS63" s="82"/>
      <c r="AT63" s="82"/>
      <c r="AU63" s="82"/>
      <c r="AV63" s="82"/>
      <c r="AW63" s="82"/>
      <c r="AX63" s="82"/>
      <c r="AY63" s="82"/>
      <c r="AZ63" s="82"/>
      <c r="BA63" s="82">
        <v>19140</v>
      </c>
      <c r="BB63" s="82"/>
      <c r="BC63" s="82"/>
      <c r="BD63" s="82"/>
      <c r="BE63" s="82"/>
      <c r="BF63" s="82"/>
      <c r="BG63" s="82"/>
      <c r="BH63" s="82"/>
      <c r="BI63" s="82"/>
      <c r="BJ63" s="82"/>
    </row>
    <row r="64" spans="2:62" ht="12.75" customHeight="1">
      <c r="B64" s="16"/>
      <c r="C64" s="16"/>
      <c r="D64" s="16"/>
      <c r="E64" s="30"/>
      <c r="F64" s="30"/>
      <c r="G64" s="30"/>
      <c r="H64" s="30"/>
      <c r="I64" s="16"/>
      <c r="J64" s="16"/>
      <c r="K64" s="16"/>
      <c r="L64" s="16"/>
      <c r="M64" s="16"/>
      <c r="N64" s="2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</row>
    <row r="65" spans="2:8" ht="12" customHeight="1">
      <c r="B65" s="59" t="s">
        <v>12</v>
      </c>
      <c r="C65" s="59"/>
      <c r="D65" s="59"/>
      <c r="E65" s="15" t="s">
        <v>212</v>
      </c>
      <c r="F65" s="10" t="s">
        <v>116</v>
      </c>
      <c r="G65" s="15"/>
      <c r="H65" s="15"/>
    </row>
    <row r="66" spans="3:8" ht="12" customHeight="1">
      <c r="C66" s="29"/>
      <c r="D66" s="29"/>
      <c r="E66" s="29"/>
      <c r="F66" s="29"/>
      <c r="G66" s="15"/>
      <c r="H66" s="15"/>
    </row>
  </sheetData>
  <sheetProtection/>
  <mergeCells count="252">
    <mergeCell ref="AY20:BD20"/>
    <mergeCell ref="BE20:BJ20"/>
    <mergeCell ref="AS20:AX20"/>
    <mergeCell ref="AS22:AX22"/>
    <mergeCell ref="AS23:AX23"/>
    <mergeCell ref="AS24:AX24"/>
    <mergeCell ref="AY26:BD26"/>
    <mergeCell ref="BE26:BJ26"/>
    <mergeCell ref="AY23:BD23"/>
    <mergeCell ref="BE23:BJ23"/>
    <mergeCell ref="AY24:BD24"/>
    <mergeCell ref="BE24:BJ24"/>
    <mergeCell ref="AY22:BD22"/>
    <mergeCell ref="BE22:BJ22"/>
    <mergeCell ref="AY25:BD25"/>
    <mergeCell ref="BE25:BJ25"/>
    <mergeCell ref="AM24:AR24"/>
    <mergeCell ref="U20:Z20"/>
    <mergeCell ref="U22:Z22"/>
    <mergeCell ref="U23:Z23"/>
    <mergeCell ref="C15:D15"/>
    <mergeCell ref="AU46:BB46"/>
    <mergeCell ref="AA23:AF23"/>
    <mergeCell ref="C22:F22"/>
    <mergeCell ref="J22:M22"/>
    <mergeCell ref="G23:I23"/>
    <mergeCell ref="B16:D16"/>
    <mergeCell ref="AS25:AX25"/>
    <mergeCell ref="AS26:AX26"/>
    <mergeCell ref="C35:F35"/>
    <mergeCell ref="BC46:BJ46"/>
    <mergeCell ref="AM46:AT46"/>
    <mergeCell ref="BC42:BJ42"/>
    <mergeCell ref="BA43:BB43"/>
    <mergeCell ref="BI43:BJ43"/>
    <mergeCell ref="AU44:BB44"/>
    <mergeCell ref="BC44:BJ44"/>
    <mergeCell ref="AU45:BB45"/>
    <mergeCell ref="BC45:BJ45"/>
    <mergeCell ref="AU42:BB42"/>
    <mergeCell ref="B6:N7"/>
    <mergeCell ref="AG10:AP10"/>
    <mergeCell ref="AQ10:AZ10"/>
    <mergeCell ref="AA20:AF20"/>
    <mergeCell ref="AA22:AF22"/>
    <mergeCell ref="AG20:AL20"/>
    <mergeCell ref="B18:BJ18"/>
    <mergeCell ref="AG22:AL22"/>
    <mergeCell ref="B20:N20"/>
    <mergeCell ref="AQ9:AZ9"/>
    <mergeCell ref="BA9:BJ9"/>
    <mergeCell ref="B3:BJ3"/>
    <mergeCell ref="B4:BJ4"/>
    <mergeCell ref="O6:W7"/>
    <mergeCell ref="X7:AF7"/>
    <mergeCell ref="AG7:AP7"/>
    <mergeCell ref="AQ7:AZ7"/>
    <mergeCell ref="G13:I13"/>
    <mergeCell ref="B30:BJ30"/>
    <mergeCell ref="B28:D28"/>
    <mergeCell ref="BA7:BJ7"/>
    <mergeCell ref="X6:BJ6"/>
    <mergeCell ref="AQ11:AZ11"/>
    <mergeCell ref="BA11:BJ11"/>
    <mergeCell ref="O10:W10"/>
    <mergeCell ref="X10:AF10"/>
    <mergeCell ref="BI8:BJ8"/>
    <mergeCell ref="G22:I22"/>
    <mergeCell ref="C9:F9"/>
    <mergeCell ref="J9:M9"/>
    <mergeCell ref="O9:W9"/>
    <mergeCell ref="X9:AF9"/>
    <mergeCell ref="BI34:BJ34"/>
    <mergeCell ref="G10:I10"/>
    <mergeCell ref="G9:I9"/>
    <mergeCell ref="BA10:BJ10"/>
    <mergeCell ref="O11:W11"/>
    <mergeCell ref="X11:AF11"/>
    <mergeCell ref="AG11:AP11"/>
    <mergeCell ref="AG9:AP9"/>
    <mergeCell ref="BC33:BJ33"/>
    <mergeCell ref="AM32:BJ32"/>
    <mergeCell ref="AU33:BB33"/>
    <mergeCell ref="B32:N33"/>
    <mergeCell ref="AE35:AL35"/>
    <mergeCell ref="BA34:BB34"/>
    <mergeCell ref="J35:M35"/>
    <mergeCell ref="O32:AL32"/>
    <mergeCell ref="AU35:BB35"/>
    <mergeCell ref="O33:V33"/>
    <mergeCell ref="W33:AD33"/>
    <mergeCell ref="AE33:AL33"/>
    <mergeCell ref="AM33:AT33"/>
    <mergeCell ref="G35:I35"/>
    <mergeCell ref="O35:V35"/>
    <mergeCell ref="O36:V36"/>
    <mergeCell ref="BC35:BJ35"/>
    <mergeCell ref="AU37:BB37"/>
    <mergeCell ref="O39:V39"/>
    <mergeCell ref="W39:AD39"/>
    <mergeCell ref="AM39:AT39"/>
    <mergeCell ref="AU39:BB39"/>
    <mergeCell ref="AM38:AT38"/>
    <mergeCell ref="AU38:BB38"/>
    <mergeCell ref="O37:V37"/>
    <mergeCell ref="W37:AD37"/>
    <mergeCell ref="C44:F44"/>
    <mergeCell ref="J44:M44"/>
    <mergeCell ref="AS43:AT43"/>
    <mergeCell ref="O44:V44"/>
    <mergeCell ref="W44:AD44"/>
    <mergeCell ref="AE44:AL44"/>
    <mergeCell ref="AM44:AT44"/>
    <mergeCell ref="G44:I44"/>
    <mergeCell ref="U43:V43"/>
    <mergeCell ref="AC43:AD43"/>
    <mergeCell ref="G46:I46"/>
    <mergeCell ref="BI58:BJ58"/>
    <mergeCell ref="B54:BJ54"/>
    <mergeCell ref="O56:W57"/>
    <mergeCell ref="X56:AF57"/>
    <mergeCell ref="AG56:AP57"/>
    <mergeCell ref="AQ56:AZ57"/>
    <mergeCell ref="BA56:BJ57"/>
    <mergeCell ref="AE46:AL46"/>
    <mergeCell ref="B52:D52"/>
    <mergeCell ref="G45:I45"/>
    <mergeCell ref="B65:D65"/>
    <mergeCell ref="G59:I59"/>
    <mergeCell ref="G60:I60"/>
    <mergeCell ref="G61:I61"/>
    <mergeCell ref="C50:D50"/>
    <mergeCell ref="F50:G50"/>
    <mergeCell ref="F51:G51"/>
    <mergeCell ref="G62:I62"/>
    <mergeCell ref="B56:N57"/>
    <mergeCell ref="AM41:BJ41"/>
    <mergeCell ref="O41:AL41"/>
    <mergeCell ref="B41:N42"/>
    <mergeCell ref="AS34:AT34"/>
    <mergeCell ref="G39:I39"/>
    <mergeCell ref="O42:V42"/>
    <mergeCell ref="G36:I36"/>
    <mergeCell ref="BC36:BJ36"/>
    <mergeCell ref="AK34:AL34"/>
    <mergeCell ref="W35:AD35"/>
    <mergeCell ref="G24:I24"/>
    <mergeCell ref="AA24:AF24"/>
    <mergeCell ref="AA25:AF25"/>
    <mergeCell ref="O25:T25"/>
    <mergeCell ref="U25:Z25"/>
    <mergeCell ref="U24:Z24"/>
    <mergeCell ref="AM36:AT36"/>
    <mergeCell ref="AE38:AL38"/>
    <mergeCell ref="AM25:AR25"/>
    <mergeCell ref="G26:I26"/>
    <mergeCell ref="AA26:AF26"/>
    <mergeCell ref="AG25:AL25"/>
    <mergeCell ref="AG26:AL26"/>
    <mergeCell ref="O26:T26"/>
    <mergeCell ref="U26:Z26"/>
    <mergeCell ref="G37:I37"/>
    <mergeCell ref="AM20:AR20"/>
    <mergeCell ref="AM22:AR22"/>
    <mergeCell ref="O24:T24"/>
    <mergeCell ref="AM26:AR26"/>
    <mergeCell ref="AG24:AL24"/>
    <mergeCell ref="AG23:AL23"/>
    <mergeCell ref="O23:T23"/>
    <mergeCell ref="O20:T20"/>
    <mergeCell ref="O22:T22"/>
    <mergeCell ref="AM23:AR23"/>
    <mergeCell ref="BA63:BJ63"/>
    <mergeCell ref="G11:I11"/>
    <mergeCell ref="G63:I63"/>
    <mergeCell ref="O63:W63"/>
    <mergeCell ref="X63:AF63"/>
    <mergeCell ref="AG63:AP63"/>
    <mergeCell ref="BC39:BJ39"/>
    <mergeCell ref="G48:I48"/>
    <mergeCell ref="AQ63:AZ63"/>
    <mergeCell ref="AQ12:AZ12"/>
    <mergeCell ref="O12:W12"/>
    <mergeCell ref="X12:AF12"/>
    <mergeCell ref="O13:W13"/>
    <mergeCell ref="X13:AF13"/>
    <mergeCell ref="BA12:BJ12"/>
    <mergeCell ref="AG12:AP12"/>
    <mergeCell ref="AQ13:AZ13"/>
    <mergeCell ref="BA13:BJ13"/>
    <mergeCell ref="AG13:AP13"/>
    <mergeCell ref="G47:I47"/>
    <mergeCell ref="O47:V47"/>
    <mergeCell ref="O59:W59"/>
    <mergeCell ref="G12:I12"/>
    <mergeCell ref="G38:I38"/>
    <mergeCell ref="O38:V38"/>
    <mergeCell ref="W38:AD38"/>
    <mergeCell ref="G25:I25"/>
    <mergeCell ref="U34:V34"/>
    <mergeCell ref="AC34:AD34"/>
    <mergeCell ref="C59:F59"/>
    <mergeCell ref="J59:M59"/>
    <mergeCell ref="AG62:AP62"/>
    <mergeCell ref="AG61:AP61"/>
    <mergeCell ref="O62:W62"/>
    <mergeCell ref="BA62:BJ62"/>
    <mergeCell ref="AQ60:AZ60"/>
    <mergeCell ref="BA60:BJ60"/>
    <mergeCell ref="AQ61:AZ61"/>
    <mergeCell ref="AQ62:AZ62"/>
    <mergeCell ref="BC48:BJ48"/>
    <mergeCell ref="BA61:BJ61"/>
    <mergeCell ref="BA59:BJ59"/>
    <mergeCell ref="AU48:BB48"/>
    <mergeCell ref="AQ59:AZ59"/>
    <mergeCell ref="BC47:BJ47"/>
    <mergeCell ref="AM35:AT35"/>
    <mergeCell ref="BC38:BJ38"/>
    <mergeCell ref="AE42:AL42"/>
    <mergeCell ref="BC37:BJ37"/>
    <mergeCell ref="AU47:BB47"/>
    <mergeCell ref="AM47:AT47"/>
    <mergeCell ref="AU36:BB36"/>
    <mergeCell ref="AM42:AT42"/>
    <mergeCell ref="AM37:AT37"/>
    <mergeCell ref="AK43:AL43"/>
    <mergeCell ref="AE39:AL39"/>
    <mergeCell ref="W36:AD36"/>
    <mergeCell ref="AE37:AL37"/>
    <mergeCell ref="W42:AD42"/>
    <mergeCell ref="AE36:AL36"/>
    <mergeCell ref="X62:AF62"/>
    <mergeCell ref="O45:V45"/>
    <mergeCell ref="O61:W61"/>
    <mergeCell ref="O60:W60"/>
    <mergeCell ref="X61:AF61"/>
    <mergeCell ref="O48:V48"/>
    <mergeCell ref="W47:AD47"/>
    <mergeCell ref="AE47:AL47"/>
    <mergeCell ref="AG60:AP60"/>
    <mergeCell ref="AG59:AP59"/>
    <mergeCell ref="O46:V46"/>
    <mergeCell ref="W46:AD46"/>
    <mergeCell ref="AE45:AL45"/>
    <mergeCell ref="W45:AD45"/>
    <mergeCell ref="AM48:AT48"/>
    <mergeCell ref="W48:AD48"/>
    <mergeCell ref="AM45:AT45"/>
    <mergeCell ref="X60:AF60"/>
    <mergeCell ref="X59:AF59"/>
    <mergeCell ref="AE48:AL4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09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2" t="s">
        <v>161</v>
      </c>
    </row>
    <row r="2" ht="7.5" customHeight="1"/>
    <row r="3" spans="2:62" ht="11.25" customHeight="1">
      <c r="B3" s="73" t="s">
        <v>82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2:64" ht="11.25" customHeight="1">
      <c r="B4" s="16" t="s">
        <v>75</v>
      </c>
      <c r="C4" s="39"/>
      <c r="D4" s="39"/>
      <c r="E4" s="39"/>
      <c r="F4" s="39"/>
      <c r="G4" s="30"/>
      <c r="H4" s="30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7" t="s">
        <v>74</v>
      </c>
      <c r="BL4" s="5"/>
    </row>
    <row r="5" spans="2:62" ht="13.5" customHeight="1">
      <c r="B5" s="61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7" t="s">
        <v>50</v>
      </c>
      <c r="P5" s="93"/>
      <c r="Q5" s="93"/>
      <c r="R5" s="93"/>
      <c r="S5" s="93"/>
      <c r="T5" s="93"/>
      <c r="U5" s="93"/>
      <c r="V5" s="93"/>
      <c r="W5" s="93"/>
      <c r="X5" s="93"/>
      <c r="Y5" s="93"/>
      <c r="Z5" s="77"/>
      <c r="AA5" s="86" t="s">
        <v>165</v>
      </c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2"/>
      <c r="AM5" s="86" t="s">
        <v>213</v>
      </c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2"/>
      <c r="AY5" s="86" t="s">
        <v>214</v>
      </c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2"/>
    </row>
    <row r="6" spans="2:62" ht="12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173" t="s">
        <v>81</v>
      </c>
      <c r="P6" s="174"/>
      <c r="Q6" s="174"/>
      <c r="R6" s="174"/>
      <c r="S6" s="168" t="s">
        <v>30</v>
      </c>
      <c r="T6" s="168"/>
      <c r="U6" s="168"/>
      <c r="V6" s="168"/>
      <c r="W6" s="168" t="s">
        <v>31</v>
      </c>
      <c r="X6" s="168"/>
      <c r="Y6" s="168"/>
      <c r="Z6" s="172"/>
      <c r="AA6" s="173" t="s">
        <v>81</v>
      </c>
      <c r="AB6" s="174"/>
      <c r="AC6" s="174"/>
      <c r="AD6" s="175"/>
      <c r="AE6" s="168" t="s">
        <v>30</v>
      </c>
      <c r="AF6" s="168"/>
      <c r="AG6" s="168"/>
      <c r="AH6" s="168"/>
      <c r="AI6" s="168" t="s">
        <v>31</v>
      </c>
      <c r="AJ6" s="168"/>
      <c r="AK6" s="168"/>
      <c r="AL6" s="168"/>
      <c r="AM6" s="173" t="s">
        <v>81</v>
      </c>
      <c r="AN6" s="174"/>
      <c r="AO6" s="174"/>
      <c r="AP6" s="175"/>
      <c r="AQ6" s="168" t="s">
        <v>30</v>
      </c>
      <c r="AR6" s="168"/>
      <c r="AS6" s="168"/>
      <c r="AT6" s="168"/>
      <c r="AU6" s="168" t="s">
        <v>31</v>
      </c>
      <c r="AV6" s="168"/>
      <c r="AW6" s="168"/>
      <c r="AX6" s="168"/>
      <c r="AY6" s="173" t="s">
        <v>81</v>
      </c>
      <c r="AZ6" s="174"/>
      <c r="BA6" s="174"/>
      <c r="BB6" s="175"/>
      <c r="BC6" s="168" t="s">
        <v>30</v>
      </c>
      <c r="BD6" s="168"/>
      <c r="BE6" s="168"/>
      <c r="BF6" s="168"/>
      <c r="BG6" s="168" t="s">
        <v>31</v>
      </c>
      <c r="BH6" s="168"/>
      <c r="BI6" s="168"/>
      <c r="BJ6" s="168"/>
    </row>
    <row r="7" spans="2:62" ht="7.5" customHeight="1">
      <c r="B7" s="5"/>
      <c r="C7" s="9"/>
      <c r="D7" s="9"/>
      <c r="E7" s="9"/>
      <c r="F7" s="9"/>
      <c r="G7" s="5"/>
      <c r="H7" s="5"/>
      <c r="I7" s="5"/>
      <c r="J7" s="5"/>
      <c r="K7" s="5"/>
      <c r="L7" s="5"/>
      <c r="M7" s="5"/>
      <c r="N7" s="2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2:62" ht="10.5" customHeight="1">
      <c r="B8" s="5"/>
      <c r="C8" s="74" t="s">
        <v>77</v>
      </c>
      <c r="D8" s="74"/>
      <c r="E8" s="74"/>
      <c r="F8" s="74"/>
      <c r="G8" s="73">
        <v>15</v>
      </c>
      <c r="H8" s="73"/>
      <c r="I8" s="73"/>
      <c r="J8" s="74" t="s">
        <v>78</v>
      </c>
      <c r="K8" s="74"/>
      <c r="L8" s="74"/>
      <c r="M8" s="74"/>
      <c r="N8" s="24"/>
      <c r="O8" s="71">
        <f>SUM(S8:Z8)</f>
        <v>16923</v>
      </c>
      <c r="P8" s="68"/>
      <c r="Q8" s="68"/>
      <c r="R8" s="68"/>
      <c r="S8" s="68">
        <f>SUM(AE8,AQ8,BC8,S17,AE17,AQ17,BC17)</f>
        <v>16336</v>
      </c>
      <c r="T8" s="68"/>
      <c r="U8" s="68"/>
      <c r="V8" s="68"/>
      <c r="W8" s="68">
        <f>SUM(AI8,AU8,BG8,W17,AI17,AU17,BG17)</f>
        <v>587</v>
      </c>
      <c r="X8" s="68"/>
      <c r="Y8" s="68"/>
      <c r="Z8" s="68"/>
      <c r="AA8" s="68">
        <f>SUM(AE8:AL8)</f>
        <v>2092</v>
      </c>
      <c r="AB8" s="68"/>
      <c r="AC8" s="68"/>
      <c r="AD8" s="68"/>
      <c r="AE8" s="68">
        <v>2075</v>
      </c>
      <c r="AF8" s="68"/>
      <c r="AG8" s="68"/>
      <c r="AH8" s="68"/>
      <c r="AI8" s="68">
        <v>17</v>
      </c>
      <c r="AJ8" s="68"/>
      <c r="AK8" s="68"/>
      <c r="AL8" s="68"/>
      <c r="AM8" s="141">
        <f>SUM(AQ8:AX8)</f>
        <v>0</v>
      </c>
      <c r="AN8" s="141"/>
      <c r="AO8" s="141"/>
      <c r="AP8" s="141"/>
      <c r="AQ8" s="141">
        <v>0</v>
      </c>
      <c r="AR8" s="141"/>
      <c r="AS8" s="141"/>
      <c r="AT8" s="141"/>
      <c r="AU8" s="141">
        <v>0</v>
      </c>
      <c r="AV8" s="141"/>
      <c r="AW8" s="141"/>
      <c r="AX8" s="141"/>
      <c r="AY8" s="68">
        <f>SUM(BC8:BJ8)</f>
        <v>5689</v>
      </c>
      <c r="AZ8" s="68"/>
      <c r="BA8" s="68"/>
      <c r="BB8" s="68"/>
      <c r="BC8" s="68">
        <v>5510</v>
      </c>
      <c r="BD8" s="68"/>
      <c r="BE8" s="68"/>
      <c r="BF8" s="68"/>
      <c r="BG8" s="68">
        <v>179</v>
      </c>
      <c r="BH8" s="68"/>
      <c r="BI8" s="68"/>
      <c r="BJ8" s="68"/>
    </row>
    <row r="9" spans="2:62" ht="10.5" customHeight="1">
      <c r="B9" s="5"/>
      <c r="C9" s="5"/>
      <c r="D9" s="5"/>
      <c r="E9" s="9"/>
      <c r="F9" s="9"/>
      <c r="G9" s="73">
        <v>16</v>
      </c>
      <c r="H9" s="73"/>
      <c r="I9" s="73"/>
      <c r="J9" s="5"/>
      <c r="K9" s="5"/>
      <c r="L9" s="5"/>
      <c r="M9" s="5"/>
      <c r="N9" s="24"/>
      <c r="O9" s="71">
        <f>SUM(S9:Z9)</f>
        <v>18290</v>
      </c>
      <c r="P9" s="68"/>
      <c r="Q9" s="68"/>
      <c r="R9" s="68"/>
      <c r="S9" s="68">
        <f>SUM(AE9,AQ9,BC9,S18,AE18,AQ18,BC18)</f>
        <v>17677</v>
      </c>
      <c r="T9" s="68"/>
      <c r="U9" s="68"/>
      <c r="V9" s="68"/>
      <c r="W9" s="68">
        <f>SUM(AI9,AU9,BG9,W18,AI18,AU18,BG18)</f>
        <v>613</v>
      </c>
      <c r="X9" s="68"/>
      <c r="Y9" s="68"/>
      <c r="Z9" s="68"/>
      <c r="AA9" s="68">
        <f>SUM(AE9:AL9)</f>
        <v>2013</v>
      </c>
      <c r="AB9" s="68"/>
      <c r="AC9" s="68"/>
      <c r="AD9" s="68"/>
      <c r="AE9" s="68">
        <v>1989</v>
      </c>
      <c r="AF9" s="68"/>
      <c r="AG9" s="68"/>
      <c r="AH9" s="68"/>
      <c r="AI9" s="68">
        <v>24</v>
      </c>
      <c r="AJ9" s="68"/>
      <c r="AK9" s="68"/>
      <c r="AL9" s="68"/>
      <c r="AM9" s="141">
        <f>SUM(AQ9:AX9)</f>
        <v>0</v>
      </c>
      <c r="AN9" s="141"/>
      <c r="AO9" s="141"/>
      <c r="AP9" s="141"/>
      <c r="AQ9" s="141">
        <v>0</v>
      </c>
      <c r="AR9" s="141"/>
      <c r="AS9" s="141"/>
      <c r="AT9" s="141"/>
      <c r="AU9" s="141">
        <v>0</v>
      </c>
      <c r="AV9" s="141"/>
      <c r="AW9" s="141"/>
      <c r="AX9" s="141"/>
      <c r="AY9" s="68">
        <f>SUM(BC9:BJ9)</f>
        <v>6294</v>
      </c>
      <c r="AZ9" s="68"/>
      <c r="BA9" s="68"/>
      <c r="BB9" s="68"/>
      <c r="BC9" s="68">
        <v>6126</v>
      </c>
      <c r="BD9" s="68"/>
      <c r="BE9" s="68"/>
      <c r="BF9" s="68"/>
      <c r="BG9" s="68">
        <v>168</v>
      </c>
      <c r="BH9" s="68"/>
      <c r="BI9" s="68"/>
      <c r="BJ9" s="68"/>
    </row>
    <row r="10" spans="2:62" s="25" customFormat="1" ht="10.5" customHeight="1">
      <c r="B10" s="26"/>
      <c r="C10" s="26"/>
      <c r="D10" s="26"/>
      <c r="E10" s="32"/>
      <c r="F10" s="32"/>
      <c r="G10" s="73">
        <v>17</v>
      </c>
      <c r="H10" s="73"/>
      <c r="I10" s="73"/>
      <c r="J10" s="5"/>
      <c r="K10" s="5"/>
      <c r="L10" s="5"/>
      <c r="M10" s="5"/>
      <c r="N10" s="24"/>
      <c r="O10" s="71">
        <f>SUM(S10:Z10)</f>
        <v>19202</v>
      </c>
      <c r="P10" s="68"/>
      <c r="Q10" s="68"/>
      <c r="R10" s="68"/>
      <c r="S10" s="68">
        <f>SUM(AE10,AQ10,BC10,S19,AE19,AQ19,BC19)</f>
        <v>18596</v>
      </c>
      <c r="T10" s="68"/>
      <c r="U10" s="68"/>
      <c r="V10" s="68"/>
      <c r="W10" s="68">
        <f>SUM(AI10,AU10,BG10,W19,AI19,AU19,BG19)</f>
        <v>606</v>
      </c>
      <c r="X10" s="68"/>
      <c r="Y10" s="68"/>
      <c r="Z10" s="68"/>
      <c r="AA10" s="68">
        <f>SUM(AE10:AL10)</f>
        <v>2026</v>
      </c>
      <c r="AB10" s="68"/>
      <c r="AC10" s="68"/>
      <c r="AD10" s="68"/>
      <c r="AE10" s="68">
        <v>2011</v>
      </c>
      <c r="AF10" s="68"/>
      <c r="AG10" s="68"/>
      <c r="AH10" s="68"/>
      <c r="AI10" s="68">
        <v>15</v>
      </c>
      <c r="AJ10" s="68"/>
      <c r="AK10" s="68"/>
      <c r="AL10" s="68"/>
      <c r="AM10" s="141">
        <f>SUM(AQ10:AX10)</f>
        <v>0</v>
      </c>
      <c r="AN10" s="141"/>
      <c r="AO10" s="141"/>
      <c r="AP10" s="141"/>
      <c r="AQ10" s="141">
        <v>0</v>
      </c>
      <c r="AR10" s="141"/>
      <c r="AS10" s="141"/>
      <c r="AT10" s="141"/>
      <c r="AU10" s="141">
        <v>0</v>
      </c>
      <c r="AV10" s="141"/>
      <c r="AW10" s="141"/>
      <c r="AX10" s="141"/>
      <c r="AY10" s="68">
        <f>SUM(BC10:BJ10)</f>
        <v>6597</v>
      </c>
      <c r="AZ10" s="68"/>
      <c r="BA10" s="68"/>
      <c r="BB10" s="68"/>
      <c r="BC10" s="68">
        <v>6416</v>
      </c>
      <c r="BD10" s="68"/>
      <c r="BE10" s="68"/>
      <c r="BF10" s="68"/>
      <c r="BG10" s="68">
        <v>181</v>
      </c>
      <c r="BH10" s="68"/>
      <c r="BI10" s="68"/>
      <c r="BJ10" s="68"/>
    </row>
    <row r="11" spans="2:62" s="25" customFormat="1" ht="10.5" customHeight="1">
      <c r="B11" s="26"/>
      <c r="C11" s="26"/>
      <c r="D11" s="26"/>
      <c r="E11" s="32"/>
      <c r="F11" s="32"/>
      <c r="G11" s="73">
        <v>18</v>
      </c>
      <c r="H11" s="73"/>
      <c r="I11" s="73"/>
      <c r="J11" s="5"/>
      <c r="K11" s="5"/>
      <c r="L11" s="5"/>
      <c r="M11" s="5"/>
      <c r="N11" s="24"/>
      <c r="O11" s="71">
        <f>SUM(S11:Z11)</f>
        <v>19994</v>
      </c>
      <c r="P11" s="68"/>
      <c r="Q11" s="68"/>
      <c r="R11" s="68"/>
      <c r="S11" s="68">
        <f>SUM(AE11,AQ11,BC11,S20,AE20,AQ20,BC20)</f>
        <v>19376</v>
      </c>
      <c r="T11" s="68"/>
      <c r="U11" s="68"/>
      <c r="V11" s="68"/>
      <c r="W11" s="68">
        <f>SUM(AI11,AU11,BG11,W20,AI20,AU20,BG20)</f>
        <v>618</v>
      </c>
      <c r="X11" s="68"/>
      <c r="Y11" s="68"/>
      <c r="Z11" s="68"/>
      <c r="AA11" s="68">
        <f>SUM(AE11:AL11)</f>
        <v>1099</v>
      </c>
      <c r="AB11" s="68"/>
      <c r="AC11" s="68"/>
      <c r="AD11" s="68"/>
      <c r="AE11" s="68">
        <v>1087</v>
      </c>
      <c r="AF11" s="68"/>
      <c r="AG11" s="68"/>
      <c r="AH11" s="68"/>
      <c r="AI11" s="68">
        <v>12</v>
      </c>
      <c r="AJ11" s="68"/>
      <c r="AK11" s="68"/>
      <c r="AL11" s="68"/>
      <c r="AM11" s="141">
        <f>SUM(AQ11:AX11)</f>
        <v>2378</v>
      </c>
      <c r="AN11" s="141"/>
      <c r="AO11" s="141"/>
      <c r="AP11" s="141"/>
      <c r="AQ11" s="141">
        <v>2320</v>
      </c>
      <c r="AR11" s="141"/>
      <c r="AS11" s="141"/>
      <c r="AT11" s="141"/>
      <c r="AU11" s="141">
        <v>58</v>
      </c>
      <c r="AV11" s="141"/>
      <c r="AW11" s="141"/>
      <c r="AX11" s="141"/>
      <c r="AY11" s="68">
        <f>SUM(BC11:BJ11)</f>
        <v>3796</v>
      </c>
      <c r="AZ11" s="68"/>
      <c r="BA11" s="68"/>
      <c r="BB11" s="68"/>
      <c r="BC11" s="68">
        <v>3722</v>
      </c>
      <c r="BD11" s="68"/>
      <c r="BE11" s="68"/>
      <c r="BF11" s="68"/>
      <c r="BG11" s="68">
        <v>74</v>
      </c>
      <c r="BH11" s="68"/>
      <c r="BI11" s="68"/>
      <c r="BJ11" s="68"/>
    </row>
    <row r="12" spans="2:62" ht="10.5" customHeight="1">
      <c r="B12" s="5"/>
      <c r="C12" s="5"/>
      <c r="D12" s="5"/>
      <c r="E12" s="9"/>
      <c r="F12" s="9"/>
      <c r="G12" s="75">
        <v>19</v>
      </c>
      <c r="H12" s="75"/>
      <c r="I12" s="75"/>
      <c r="J12" s="5"/>
      <c r="K12" s="5"/>
      <c r="L12" s="5"/>
      <c r="M12" s="5"/>
      <c r="N12" s="24"/>
      <c r="O12" s="81">
        <f>SUM(S12:Z12)</f>
        <v>20796</v>
      </c>
      <c r="P12" s="82"/>
      <c r="Q12" s="82"/>
      <c r="R12" s="82"/>
      <c r="S12" s="82">
        <f>SUM(AE12,AQ12,BC12,S21,AE21,AQ21,BC21)</f>
        <v>20152</v>
      </c>
      <c r="T12" s="82"/>
      <c r="U12" s="82"/>
      <c r="V12" s="82"/>
      <c r="W12" s="82">
        <f>SUM(AI12,AU12,BG12,W21,AI21,AU21,BG21)</f>
        <v>644</v>
      </c>
      <c r="X12" s="82"/>
      <c r="Y12" s="82"/>
      <c r="Z12" s="82"/>
      <c r="AA12" s="82">
        <f>SUM(AE12:AL12)</f>
        <v>961</v>
      </c>
      <c r="AB12" s="82"/>
      <c r="AC12" s="82"/>
      <c r="AD12" s="82"/>
      <c r="AE12" s="82">
        <v>957</v>
      </c>
      <c r="AF12" s="82"/>
      <c r="AG12" s="82"/>
      <c r="AH12" s="82"/>
      <c r="AI12" s="82">
        <v>4</v>
      </c>
      <c r="AJ12" s="82"/>
      <c r="AK12" s="82"/>
      <c r="AL12" s="82"/>
      <c r="AM12" s="138">
        <f>SUM(AQ12:AX12)</f>
        <v>2484</v>
      </c>
      <c r="AN12" s="138"/>
      <c r="AO12" s="138"/>
      <c r="AP12" s="138"/>
      <c r="AQ12" s="138">
        <v>2430</v>
      </c>
      <c r="AR12" s="138"/>
      <c r="AS12" s="138"/>
      <c r="AT12" s="138"/>
      <c r="AU12" s="138">
        <v>54</v>
      </c>
      <c r="AV12" s="138"/>
      <c r="AW12" s="138"/>
      <c r="AX12" s="138"/>
      <c r="AY12" s="82">
        <f>SUM(BC12:BJ12)</f>
        <v>3391</v>
      </c>
      <c r="AZ12" s="82"/>
      <c r="BA12" s="82"/>
      <c r="BB12" s="82"/>
      <c r="BC12" s="82">
        <v>3324</v>
      </c>
      <c r="BD12" s="82"/>
      <c r="BE12" s="82"/>
      <c r="BF12" s="82"/>
      <c r="BG12" s="82">
        <v>67</v>
      </c>
      <c r="BH12" s="82"/>
      <c r="BI12" s="82"/>
      <c r="BJ12" s="82"/>
    </row>
    <row r="13" spans="2:62" ht="7.5" customHeight="1">
      <c r="B13" s="16"/>
      <c r="C13" s="16"/>
      <c r="D13" s="16"/>
      <c r="E13" s="30"/>
      <c r="F13" s="30"/>
      <c r="G13" s="30"/>
      <c r="H13" s="30"/>
      <c r="I13" s="16"/>
      <c r="J13" s="16"/>
      <c r="K13" s="16"/>
      <c r="L13" s="16"/>
      <c r="M13" s="16"/>
      <c r="N13" s="27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2:62" ht="13.5" customHeight="1">
      <c r="B14" s="61" t="s">
        <v>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1" t="s">
        <v>122</v>
      </c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86" t="s">
        <v>123</v>
      </c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2"/>
      <c r="AM14" s="86" t="s">
        <v>124</v>
      </c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2"/>
      <c r="AY14" s="61" t="s">
        <v>125</v>
      </c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</row>
    <row r="15" spans="2:62" ht="12.7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  <c r="O15" s="170" t="s">
        <v>81</v>
      </c>
      <c r="P15" s="170"/>
      <c r="Q15" s="170"/>
      <c r="R15" s="171"/>
      <c r="S15" s="168" t="s">
        <v>30</v>
      </c>
      <c r="T15" s="168"/>
      <c r="U15" s="168"/>
      <c r="V15" s="168"/>
      <c r="W15" s="168" t="s">
        <v>31</v>
      </c>
      <c r="X15" s="168"/>
      <c r="Y15" s="168"/>
      <c r="Z15" s="172"/>
      <c r="AA15" s="169" t="s">
        <v>81</v>
      </c>
      <c r="AB15" s="170"/>
      <c r="AC15" s="170"/>
      <c r="AD15" s="171"/>
      <c r="AE15" s="168" t="s">
        <v>30</v>
      </c>
      <c r="AF15" s="168"/>
      <c r="AG15" s="168"/>
      <c r="AH15" s="168"/>
      <c r="AI15" s="168" t="s">
        <v>31</v>
      </c>
      <c r="AJ15" s="168"/>
      <c r="AK15" s="168"/>
      <c r="AL15" s="168"/>
      <c r="AM15" s="169" t="s">
        <v>81</v>
      </c>
      <c r="AN15" s="170"/>
      <c r="AO15" s="170"/>
      <c r="AP15" s="171"/>
      <c r="AQ15" s="168" t="s">
        <v>30</v>
      </c>
      <c r="AR15" s="168"/>
      <c r="AS15" s="168"/>
      <c r="AT15" s="168"/>
      <c r="AU15" s="168" t="s">
        <v>31</v>
      </c>
      <c r="AV15" s="168"/>
      <c r="AW15" s="168"/>
      <c r="AX15" s="168"/>
      <c r="AY15" s="169" t="s">
        <v>81</v>
      </c>
      <c r="AZ15" s="170"/>
      <c r="BA15" s="170"/>
      <c r="BB15" s="171"/>
      <c r="BC15" s="168" t="s">
        <v>30</v>
      </c>
      <c r="BD15" s="168"/>
      <c r="BE15" s="168"/>
      <c r="BF15" s="168"/>
      <c r="BG15" s="168" t="s">
        <v>31</v>
      </c>
      <c r="BH15" s="168"/>
      <c r="BI15" s="168"/>
      <c r="BJ15" s="172"/>
    </row>
    <row r="16" spans="2:62" ht="7.5" customHeight="1">
      <c r="B16" s="5"/>
      <c r="C16" s="9"/>
      <c r="D16" s="9"/>
      <c r="E16" s="9"/>
      <c r="F16" s="9"/>
      <c r="G16" s="5"/>
      <c r="H16" s="5"/>
      <c r="I16" s="5"/>
      <c r="J16" s="5"/>
      <c r="K16" s="5"/>
      <c r="L16" s="5"/>
      <c r="M16" s="5"/>
      <c r="N16" s="5"/>
      <c r="O16" s="3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 customHeight="1">
      <c r="B17" s="5"/>
      <c r="C17" s="74" t="s">
        <v>77</v>
      </c>
      <c r="D17" s="74"/>
      <c r="E17" s="74"/>
      <c r="F17" s="74"/>
      <c r="G17" s="73">
        <v>15</v>
      </c>
      <c r="H17" s="73"/>
      <c r="I17" s="73"/>
      <c r="J17" s="74" t="s">
        <v>78</v>
      </c>
      <c r="K17" s="74"/>
      <c r="L17" s="74"/>
      <c r="M17" s="74"/>
      <c r="N17" s="24"/>
      <c r="O17" s="71">
        <f>SUM(S17:Z17)</f>
        <v>2603</v>
      </c>
      <c r="P17" s="68"/>
      <c r="Q17" s="68"/>
      <c r="R17" s="68"/>
      <c r="S17" s="68">
        <v>2490</v>
      </c>
      <c r="T17" s="68"/>
      <c r="U17" s="68"/>
      <c r="V17" s="68"/>
      <c r="W17" s="68">
        <v>113</v>
      </c>
      <c r="X17" s="68"/>
      <c r="Y17" s="68"/>
      <c r="Z17" s="68"/>
      <c r="AA17" s="68">
        <f>SUM(AE17:AL17)</f>
        <v>2326</v>
      </c>
      <c r="AB17" s="68"/>
      <c r="AC17" s="68"/>
      <c r="AD17" s="68"/>
      <c r="AE17" s="68">
        <v>2236</v>
      </c>
      <c r="AF17" s="68"/>
      <c r="AG17" s="68"/>
      <c r="AH17" s="68"/>
      <c r="AI17" s="68">
        <v>90</v>
      </c>
      <c r="AJ17" s="68"/>
      <c r="AK17" s="68"/>
      <c r="AL17" s="68"/>
      <c r="AM17" s="68">
        <f>SUM(AQ17:AX17)</f>
        <v>2245</v>
      </c>
      <c r="AN17" s="68"/>
      <c r="AO17" s="68"/>
      <c r="AP17" s="68"/>
      <c r="AQ17" s="68">
        <v>2159</v>
      </c>
      <c r="AR17" s="68"/>
      <c r="AS17" s="68"/>
      <c r="AT17" s="68"/>
      <c r="AU17" s="68">
        <v>86</v>
      </c>
      <c r="AV17" s="68"/>
      <c r="AW17" s="68"/>
      <c r="AX17" s="68"/>
      <c r="AY17" s="68">
        <f>SUM(BC17:BJ17)</f>
        <v>1968</v>
      </c>
      <c r="AZ17" s="68"/>
      <c r="BA17" s="68"/>
      <c r="BB17" s="68"/>
      <c r="BC17" s="68">
        <v>1866</v>
      </c>
      <c r="BD17" s="68"/>
      <c r="BE17" s="68"/>
      <c r="BF17" s="68"/>
      <c r="BG17" s="68">
        <v>102</v>
      </c>
      <c r="BH17" s="68"/>
      <c r="BI17" s="68"/>
      <c r="BJ17" s="68"/>
    </row>
    <row r="18" spans="2:62" ht="10.5" customHeight="1">
      <c r="B18" s="5"/>
      <c r="C18" s="5"/>
      <c r="D18" s="5"/>
      <c r="E18" s="9"/>
      <c r="F18" s="9"/>
      <c r="G18" s="73">
        <v>16</v>
      </c>
      <c r="H18" s="73"/>
      <c r="I18" s="73"/>
      <c r="J18" s="5"/>
      <c r="K18" s="5"/>
      <c r="L18" s="5"/>
      <c r="M18" s="5"/>
      <c r="N18" s="24"/>
      <c r="O18" s="71">
        <f>SUM(S18:Z18)</f>
        <v>2921</v>
      </c>
      <c r="P18" s="68"/>
      <c r="Q18" s="68"/>
      <c r="R18" s="68"/>
      <c r="S18" s="106">
        <v>2782</v>
      </c>
      <c r="T18" s="106"/>
      <c r="U18" s="106"/>
      <c r="V18" s="106"/>
      <c r="W18" s="106">
        <v>139</v>
      </c>
      <c r="X18" s="106"/>
      <c r="Y18" s="106"/>
      <c r="Z18" s="106"/>
      <c r="AA18" s="68">
        <f>SUM(AE18:AL18)</f>
        <v>2566</v>
      </c>
      <c r="AB18" s="68"/>
      <c r="AC18" s="68"/>
      <c r="AD18" s="68"/>
      <c r="AE18" s="106">
        <v>2471</v>
      </c>
      <c r="AF18" s="106"/>
      <c r="AG18" s="106"/>
      <c r="AH18" s="106"/>
      <c r="AI18" s="106">
        <v>95</v>
      </c>
      <c r="AJ18" s="106"/>
      <c r="AK18" s="106"/>
      <c r="AL18" s="106"/>
      <c r="AM18" s="68">
        <f>SUM(AQ18:AX18)</f>
        <v>2384</v>
      </c>
      <c r="AN18" s="68"/>
      <c r="AO18" s="68"/>
      <c r="AP18" s="68"/>
      <c r="AQ18" s="106">
        <v>2292</v>
      </c>
      <c r="AR18" s="106"/>
      <c r="AS18" s="106"/>
      <c r="AT18" s="106"/>
      <c r="AU18" s="106">
        <v>92</v>
      </c>
      <c r="AV18" s="106"/>
      <c r="AW18" s="106"/>
      <c r="AX18" s="106"/>
      <c r="AY18" s="68">
        <f>SUM(BC18:BJ18)</f>
        <v>2112</v>
      </c>
      <c r="AZ18" s="68"/>
      <c r="BA18" s="68"/>
      <c r="BB18" s="68"/>
      <c r="BC18" s="106">
        <v>2017</v>
      </c>
      <c r="BD18" s="106"/>
      <c r="BE18" s="106"/>
      <c r="BF18" s="106"/>
      <c r="BG18" s="106">
        <v>95</v>
      </c>
      <c r="BH18" s="106"/>
      <c r="BI18" s="106"/>
      <c r="BJ18" s="106"/>
    </row>
    <row r="19" spans="2:62" s="25" customFormat="1" ht="10.5" customHeight="1">
      <c r="B19" s="26"/>
      <c r="C19" s="26"/>
      <c r="D19" s="26"/>
      <c r="E19" s="32"/>
      <c r="F19" s="32"/>
      <c r="G19" s="73">
        <v>17</v>
      </c>
      <c r="H19" s="73"/>
      <c r="I19" s="73"/>
      <c r="J19" s="5"/>
      <c r="K19" s="5"/>
      <c r="L19" s="5"/>
      <c r="M19" s="5"/>
      <c r="N19" s="24"/>
      <c r="O19" s="71">
        <f>SUM(S19:Z19)</f>
        <v>3186</v>
      </c>
      <c r="P19" s="68"/>
      <c r="Q19" s="68"/>
      <c r="R19" s="68"/>
      <c r="S19" s="106">
        <v>3058</v>
      </c>
      <c r="T19" s="106"/>
      <c r="U19" s="106"/>
      <c r="V19" s="106"/>
      <c r="W19" s="106">
        <v>128</v>
      </c>
      <c r="X19" s="106"/>
      <c r="Y19" s="106"/>
      <c r="Z19" s="106"/>
      <c r="AA19" s="68">
        <f>SUM(AE19:AL19)</f>
        <v>2539</v>
      </c>
      <c r="AB19" s="68"/>
      <c r="AC19" s="68"/>
      <c r="AD19" s="68"/>
      <c r="AE19" s="106">
        <v>2454</v>
      </c>
      <c r="AF19" s="106"/>
      <c r="AG19" s="106"/>
      <c r="AH19" s="106"/>
      <c r="AI19" s="106">
        <v>85</v>
      </c>
      <c r="AJ19" s="106"/>
      <c r="AK19" s="106"/>
      <c r="AL19" s="106"/>
      <c r="AM19" s="68">
        <f>SUM(AQ19:AX19)</f>
        <v>2730</v>
      </c>
      <c r="AN19" s="68"/>
      <c r="AO19" s="68"/>
      <c r="AP19" s="68"/>
      <c r="AQ19" s="106">
        <v>2621</v>
      </c>
      <c r="AR19" s="106"/>
      <c r="AS19" s="106"/>
      <c r="AT19" s="106"/>
      <c r="AU19" s="106">
        <v>109</v>
      </c>
      <c r="AV19" s="106"/>
      <c r="AW19" s="106"/>
      <c r="AX19" s="106"/>
      <c r="AY19" s="68">
        <f>SUM(BC19:BJ19)</f>
        <v>2124</v>
      </c>
      <c r="AZ19" s="68"/>
      <c r="BA19" s="68"/>
      <c r="BB19" s="68"/>
      <c r="BC19" s="106">
        <v>2036</v>
      </c>
      <c r="BD19" s="106"/>
      <c r="BE19" s="106"/>
      <c r="BF19" s="106"/>
      <c r="BG19" s="106">
        <v>88</v>
      </c>
      <c r="BH19" s="106"/>
      <c r="BI19" s="106"/>
      <c r="BJ19" s="106"/>
    </row>
    <row r="20" spans="2:62" s="25" customFormat="1" ht="10.5" customHeight="1">
      <c r="B20" s="26"/>
      <c r="C20" s="26"/>
      <c r="D20" s="26"/>
      <c r="E20" s="32"/>
      <c r="F20" s="32"/>
      <c r="G20" s="73">
        <v>18</v>
      </c>
      <c r="H20" s="73"/>
      <c r="I20" s="73"/>
      <c r="J20" s="5"/>
      <c r="K20" s="5"/>
      <c r="L20" s="5"/>
      <c r="M20" s="5"/>
      <c r="N20" s="24"/>
      <c r="O20" s="71">
        <f>SUM(S20:Z20)</f>
        <v>4173</v>
      </c>
      <c r="P20" s="68"/>
      <c r="Q20" s="68"/>
      <c r="R20" s="68"/>
      <c r="S20" s="106">
        <v>4010</v>
      </c>
      <c r="T20" s="106"/>
      <c r="U20" s="106"/>
      <c r="V20" s="106"/>
      <c r="W20" s="106">
        <v>163</v>
      </c>
      <c r="X20" s="106"/>
      <c r="Y20" s="106"/>
      <c r="Z20" s="106"/>
      <c r="AA20" s="68">
        <f>SUM(AE20:AL20)</f>
        <v>3128</v>
      </c>
      <c r="AB20" s="68"/>
      <c r="AC20" s="68"/>
      <c r="AD20" s="68"/>
      <c r="AE20" s="106">
        <v>3017</v>
      </c>
      <c r="AF20" s="106"/>
      <c r="AG20" s="106"/>
      <c r="AH20" s="106"/>
      <c r="AI20" s="106">
        <v>111</v>
      </c>
      <c r="AJ20" s="106"/>
      <c r="AK20" s="106"/>
      <c r="AL20" s="106"/>
      <c r="AM20" s="68">
        <f>SUM(AQ20:AX20)</f>
        <v>3080</v>
      </c>
      <c r="AN20" s="68"/>
      <c r="AO20" s="68"/>
      <c r="AP20" s="68"/>
      <c r="AQ20" s="106">
        <v>2976</v>
      </c>
      <c r="AR20" s="106"/>
      <c r="AS20" s="106"/>
      <c r="AT20" s="106"/>
      <c r="AU20" s="106">
        <v>104</v>
      </c>
      <c r="AV20" s="106"/>
      <c r="AW20" s="106"/>
      <c r="AX20" s="106"/>
      <c r="AY20" s="68">
        <f>SUM(BC20:BJ20)</f>
        <v>2340</v>
      </c>
      <c r="AZ20" s="68"/>
      <c r="BA20" s="68"/>
      <c r="BB20" s="68"/>
      <c r="BC20" s="106">
        <v>2244</v>
      </c>
      <c r="BD20" s="106"/>
      <c r="BE20" s="106"/>
      <c r="BF20" s="106"/>
      <c r="BG20" s="106">
        <v>96</v>
      </c>
      <c r="BH20" s="106"/>
      <c r="BI20" s="106"/>
      <c r="BJ20" s="106"/>
    </row>
    <row r="21" spans="2:62" ht="10.5" customHeight="1">
      <c r="B21" s="5"/>
      <c r="C21" s="5"/>
      <c r="D21" s="5"/>
      <c r="E21" s="9"/>
      <c r="F21" s="9"/>
      <c r="G21" s="75">
        <v>19</v>
      </c>
      <c r="H21" s="75"/>
      <c r="I21" s="75"/>
      <c r="J21" s="5"/>
      <c r="K21" s="5"/>
      <c r="L21" s="5"/>
      <c r="M21" s="5"/>
      <c r="N21" s="24"/>
      <c r="O21" s="81">
        <f>SUM(S21:Z21)</f>
        <v>5016</v>
      </c>
      <c r="P21" s="82"/>
      <c r="Q21" s="82"/>
      <c r="R21" s="82"/>
      <c r="S21" s="82">
        <v>4838</v>
      </c>
      <c r="T21" s="82"/>
      <c r="U21" s="82"/>
      <c r="V21" s="82"/>
      <c r="W21" s="82">
        <v>178</v>
      </c>
      <c r="X21" s="82"/>
      <c r="Y21" s="82"/>
      <c r="Z21" s="82"/>
      <c r="AA21" s="82">
        <f>SUM(AE21:AL21)</f>
        <v>3503</v>
      </c>
      <c r="AB21" s="82"/>
      <c r="AC21" s="82"/>
      <c r="AD21" s="82"/>
      <c r="AE21" s="82">
        <v>3364</v>
      </c>
      <c r="AF21" s="82"/>
      <c r="AG21" s="82"/>
      <c r="AH21" s="82"/>
      <c r="AI21" s="82">
        <v>139</v>
      </c>
      <c r="AJ21" s="82"/>
      <c r="AK21" s="82"/>
      <c r="AL21" s="82"/>
      <c r="AM21" s="82">
        <f>SUM(AQ21:AX21)</f>
        <v>2997</v>
      </c>
      <c r="AN21" s="82"/>
      <c r="AO21" s="82"/>
      <c r="AP21" s="82"/>
      <c r="AQ21" s="82">
        <v>2882</v>
      </c>
      <c r="AR21" s="82"/>
      <c r="AS21" s="82"/>
      <c r="AT21" s="82"/>
      <c r="AU21" s="82">
        <v>115</v>
      </c>
      <c r="AV21" s="82"/>
      <c r="AW21" s="82"/>
      <c r="AX21" s="82"/>
      <c r="AY21" s="82">
        <f>SUM(BC21:BJ21)</f>
        <v>2444</v>
      </c>
      <c r="AZ21" s="82"/>
      <c r="BA21" s="82"/>
      <c r="BB21" s="82"/>
      <c r="BC21" s="82">
        <v>2357</v>
      </c>
      <c r="BD21" s="82"/>
      <c r="BE21" s="82"/>
      <c r="BF21" s="82"/>
      <c r="BG21" s="82">
        <v>87</v>
      </c>
      <c r="BH21" s="82"/>
      <c r="BI21" s="82"/>
      <c r="BJ21" s="82"/>
    </row>
    <row r="22" spans="2:62" ht="7.5" customHeight="1">
      <c r="B22" s="16"/>
      <c r="C22" s="16"/>
      <c r="D22" s="16"/>
      <c r="E22" s="30"/>
      <c r="F22" s="30"/>
      <c r="G22" s="30"/>
      <c r="H22" s="30"/>
      <c r="I22" s="16"/>
      <c r="J22" s="16"/>
      <c r="K22" s="16"/>
      <c r="L22" s="16"/>
      <c r="M22" s="16"/>
      <c r="N22" s="27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spans="2:62" ht="11.25" customHeight="1">
      <c r="B23" s="5"/>
      <c r="D23" s="52" t="s">
        <v>9</v>
      </c>
      <c r="E23" s="15" t="s">
        <v>10</v>
      </c>
      <c r="F23" s="10" t="s">
        <v>166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15" ht="10.5" customHeight="1">
      <c r="B24" s="59" t="s">
        <v>12</v>
      </c>
      <c r="C24" s="59"/>
      <c r="D24" s="59"/>
      <c r="E24" s="15" t="s">
        <v>215</v>
      </c>
      <c r="F24" s="10" t="s">
        <v>116</v>
      </c>
      <c r="N24" s="5"/>
      <c r="O24" s="5"/>
    </row>
    <row r="25" ht="9.75" customHeight="1"/>
    <row r="26" spans="2:62" ht="11.25" customHeight="1">
      <c r="B26" s="73" t="s">
        <v>83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</row>
    <row r="27" spans="2:62" ht="11.25" customHeight="1">
      <c r="B27" s="16" t="s">
        <v>75</v>
      </c>
      <c r="C27" s="39"/>
      <c r="D27" s="39"/>
      <c r="E27" s="39"/>
      <c r="F27" s="39"/>
      <c r="G27" s="30"/>
      <c r="H27" s="3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</row>
    <row r="28" spans="2:62" ht="17.25" customHeight="1">
      <c r="B28" s="61" t="s">
        <v>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88" t="s">
        <v>227</v>
      </c>
      <c r="P28" s="61"/>
      <c r="Q28" s="61"/>
      <c r="R28" s="61"/>
      <c r="S28" s="61"/>
      <c r="T28" s="61"/>
      <c r="U28" s="61"/>
      <c r="V28" s="61"/>
      <c r="W28" s="61"/>
      <c r="X28" s="61"/>
      <c r="Y28" s="67" t="s">
        <v>126</v>
      </c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77"/>
      <c r="BA28" s="157" t="s">
        <v>167</v>
      </c>
      <c r="BB28" s="158"/>
      <c r="BC28" s="158"/>
      <c r="BD28" s="158"/>
      <c r="BE28" s="158"/>
      <c r="BF28" s="158"/>
      <c r="BG28" s="158"/>
      <c r="BH28" s="158"/>
      <c r="BI28" s="158"/>
      <c r="BJ28" s="158"/>
    </row>
    <row r="29" spans="2:62" ht="16.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87"/>
      <c r="P29" s="63"/>
      <c r="Q29" s="63"/>
      <c r="R29" s="63"/>
      <c r="S29" s="63"/>
      <c r="T29" s="63"/>
      <c r="U29" s="63"/>
      <c r="V29" s="63"/>
      <c r="W29" s="63"/>
      <c r="X29" s="63"/>
      <c r="Y29" s="87" t="s">
        <v>216</v>
      </c>
      <c r="Z29" s="63"/>
      <c r="AA29" s="63"/>
      <c r="AB29" s="63"/>
      <c r="AC29" s="63"/>
      <c r="AD29" s="63"/>
      <c r="AE29" s="63"/>
      <c r="AF29" s="63"/>
      <c r="AG29" s="63"/>
      <c r="AH29" s="87" t="s">
        <v>217</v>
      </c>
      <c r="AI29" s="63"/>
      <c r="AJ29" s="63"/>
      <c r="AK29" s="63"/>
      <c r="AL29" s="63"/>
      <c r="AM29" s="63"/>
      <c r="AN29" s="63"/>
      <c r="AO29" s="63"/>
      <c r="AP29" s="63"/>
      <c r="AQ29" s="159" t="s">
        <v>218</v>
      </c>
      <c r="AR29" s="160"/>
      <c r="AS29" s="160"/>
      <c r="AT29" s="160"/>
      <c r="AU29" s="160"/>
      <c r="AV29" s="160"/>
      <c r="AW29" s="160"/>
      <c r="AX29" s="160"/>
      <c r="AY29" s="160"/>
      <c r="AZ29" s="161"/>
      <c r="BA29" s="159"/>
      <c r="BB29" s="160"/>
      <c r="BC29" s="160"/>
      <c r="BD29" s="160"/>
      <c r="BE29" s="160"/>
      <c r="BF29" s="160"/>
      <c r="BG29" s="160"/>
      <c r="BH29" s="160"/>
      <c r="BI29" s="160"/>
      <c r="BJ29" s="160"/>
    </row>
    <row r="30" spans="2:62" ht="7.5" customHeight="1">
      <c r="B30" s="5"/>
      <c r="C30" s="9"/>
      <c r="D30" s="9"/>
      <c r="E30" s="9"/>
      <c r="F30" s="9"/>
      <c r="G30" s="5"/>
      <c r="H30" s="5"/>
      <c r="I30" s="5"/>
      <c r="J30" s="5"/>
      <c r="K30" s="5"/>
      <c r="L30" s="5"/>
      <c r="M30" s="5"/>
      <c r="N30" s="5"/>
      <c r="O30" s="3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BJ30" s="5"/>
    </row>
    <row r="31" spans="2:62" ht="10.5" customHeight="1">
      <c r="B31" s="5"/>
      <c r="C31" s="74" t="s">
        <v>77</v>
      </c>
      <c r="D31" s="74"/>
      <c r="E31" s="74"/>
      <c r="F31" s="74"/>
      <c r="G31" s="73">
        <v>15</v>
      </c>
      <c r="H31" s="73"/>
      <c r="I31" s="73"/>
      <c r="J31" s="74" t="s">
        <v>78</v>
      </c>
      <c r="K31" s="74"/>
      <c r="L31" s="74"/>
      <c r="M31" s="74"/>
      <c r="N31" s="5"/>
      <c r="O31" s="71">
        <v>121940</v>
      </c>
      <c r="P31" s="68"/>
      <c r="Q31" s="68"/>
      <c r="R31" s="68"/>
      <c r="S31" s="68"/>
      <c r="T31" s="68"/>
      <c r="U31" s="68"/>
      <c r="V31" s="68"/>
      <c r="W31" s="68"/>
      <c r="X31" s="68"/>
      <c r="Y31" s="68">
        <v>15217</v>
      </c>
      <c r="Z31" s="68"/>
      <c r="AA31" s="68"/>
      <c r="AB31" s="68"/>
      <c r="AC31" s="68"/>
      <c r="AD31" s="68"/>
      <c r="AE31" s="68"/>
      <c r="AF31" s="68"/>
      <c r="AG31" s="68"/>
      <c r="AH31" s="68">
        <v>7371</v>
      </c>
      <c r="AI31" s="68"/>
      <c r="AJ31" s="68"/>
      <c r="AK31" s="68"/>
      <c r="AL31" s="68"/>
      <c r="AM31" s="68"/>
      <c r="AN31" s="68"/>
      <c r="AO31" s="68"/>
      <c r="AP31" s="68"/>
      <c r="AQ31" s="68">
        <v>6639</v>
      </c>
      <c r="AR31" s="68"/>
      <c r="AS31" s="68"/>
      <c r="AT31" s="68"/>
      <c r="AU31" s="68"/>
      <c r="AV31" s="68"/>
      <c r="AW31" s="68"/>
      <c r="AX31" s="68"/>
      <c r="AY31" s="68"/>
      <c r="AZ31" s="68"/>
      <c r="BA31" s="141">
        <v>0</v>
      </c>
      <c r="BB31" s="141"/>
      <c r="BC31" s="141"/>
      <c r="BD31" s="141"/>
      <c r="BE31" s="141"/>
      <c r="BF31" s="141"/>
      <c r="BG31" s="141"/>
      <c r="BH31" s="141"/>
      <c r="BI31" s="141"/>
      <c r="BJ31" s="141"/>
    </row>
    <row r="32" spans="2:62" ht="10.5" customHeight="1">
      <c r="B32" s="5"/>
      <c r="C32" s="5"/>
      <c r="D32" s="5"/>
      <c r="E32" s="9"/>
      <c r="F32" s="9"/>
      <c r="G32" s="73">
        <v>16</v>
      </c>
      <c r="H32" s="73"/>
      <c r="I32" s="73"/>
      <c r="J32" s="5"/>
      <c r="K32" s="5"/>
      <c r="L32" s="5"/>
      <c r="M32" s="5"/>
      <c r="N32" s="5"/>
      <c r="O32" s="71">
        <v>138519</v>
      </c>
      <c r="P32" s="68"/>
      <c r="Q32" s="68"/>
      <c r="R32" s="68"/>
      <c r="S32" s="68"/>
      <c r="T32" s="68"/>
      <c r="U32" s="68"/>
      <c r="V32" s="68"/>
      <c r="W32" s="68"/>
      <c r="X32" s="68"/>
      <c r="Y32" s="68">
        <v>16374</v>
      </c>
      <c r="Z32" s="68"/>
      <c r="AA32" s="68"/>
      <c r="AB32" s="68"/>
      <c r="AC32" s="68"/>
      <c r="AD32" s="68"/>
      <c r="AE32" s="68"/>
      <c r="AF32" s="68"/>
      <c r="AG32" s="68"/>
      <c r="AH32" s="68">
        <v>7375</v>
      </c>
      <c r="AI32" s="68"/>
      <c r="AJ32" s="68"/>
      <c r="AK32" s="68"/>
      <c r="AL32" s="68"/>
      <c r="AM32" s="68"/>
      <c r="AN32" s="68"/>
      <c r="AO32" s="68"/>
      <c r="AP32" s="68"/>
      <c r="AQ32" s="68">
        <v>6703</v>
      </c>
      <c r="AR32" s="68"/>
      <c r="AS32" s="68"/>
      <c r="AT32" s="68"/>
      <c r="AU32" s="68"/>
      <c r="AV32" s="68"/>
      <c r="AW32" s="68"/>
      <c r="AX32" s="68"/>
      <c r="AY32" s="68"/>
      <c r="AZ32" s="68"/>
      <c r="BA32" s="141">
        <v>0</v>
      </c>
      <c r="BB32" s="141"/>
      <c r="BC32" s="141"/>
      <c r="BD32" s="141"/>
      <c r="BE32" s="141"/>
      <c r="BF32" s="141"/>
      <c r="BG32" s="141"/>
      <c r="BH32" s="141"/>
      <c r="BI32" s="141"/>
      <c r="BJ32" s="141"/>
    </row>
    <row r="33" spans="2:62" s="25" customFormat="1" ht="10.5" customHeight="1">
      <c r="B33" s="26"/>
      <c r="C33" s="26"/>
      <c r="D33" s="26"/>
      <c r="E33" s="32"/>
      <c r="F33" s="32"/>
      <c r="G33" s="73">
        <v>17</v>
      </c>
      <c r="H33" s="73"/>
      <c r="I33" s="73"/>
      <c r="J33" s="5"/>
      <c r="K33" s="5"/>
      <c r="L33" s="5"/>
      <c r="M33" s="5"/>
      <c r="N33" s="5"/>
      <c r="O33" s="71">
        <v>149237</v>
      </c>
      <c r="P33" s="68"/>
      <c r="Q33" s="68"/>
      <c r="R33" s="68"/>
      <c r="S33" s="68"/>
      <c r="T33" s="68"/>
      <c r="U33" s="68"/>
      <c r="V33" s="68"/>
      <c r="W33" s="68"/>
      <c r="X33" s="68"/>
      <c r="Y33" s="68">
        <v>17019</v>
      </c>
      <c r="Z33" s="68"/>
      <c r="AA33" s="68"/>
      <c r="AB33" s="68"/>
      <c r="AC33" s="68"/>
      <c r="AD33" s="68"/>
      <c r="AE33" s="68"/>
      <c r="AF33" s="68"/>
      <c r="AG33" s="68"/>
      <c r="AH33" s="68">
        <v>8192</v>
      </c>
      <c r="AI33" s="68"/>
      <c r="AJ33" s="68"/>
      <c r="AK33" s="68"/>
      <c r="AL33" s="68"/>
      <c r="AM33" s="68"/>
      <c r="AN33" s="68"/>
      <c r="AO33" s="68"/>
      <c r="AP33" s="68"/>
      <c r="AQ33" s="68">
        <v>6606</v>
      </c>
      <c r="AR33" s="68"/>
      <c r="AS33" s="68"/>
      <c r="AT33" s="68"/>
      <c r="AU33" s="68"/>
      <c r="AV33" s="68"/>
      <c r="AW33" s="68"/>
      <c r="AX33" s="68"/>
      <c r="AY33" s="68"/>
      <c r="AZ33" s="68"/>
      <c r="BA33" s="141">
        <v>0</v>
      </c>
      <c r="BB33" s="141"/>
      <c r="BC33" s="141"/>
      <c r="BD33" s="141"/>
      <c r="BE33" s="141"/>
      <c r="BF33" s="141"/>
      <c r="BG33" s="141"/>
      <c r="BH33" s="141"/>
      <c r="BI33" s="141"/>
      <c r="BJ33" s="141"/>
    </row>
    <row r="34" spans="2:62" s="25" customFormat="1" ht="10.5" customHeight="1">
      <c r="B34" s="26"/>
      <c r="C34" s="26"/>
      <c r="D34" s="26"/>
      <c r="E34" s="32"/>
      <c r="F34" s="32"/>
      <c r="G34" s="73">
        <v>18</v>
      </c>
      <c r="H34" s="73"/>
      <c r="I34" s="73"/>
      <c r="J34" s="5"/>
      <c r="K34" s="5"/>
      <c r="L34" s="5"/>
      <c r="M34" s="5"/>
      <c r="N34" s="5"/>
      <c r="O34" s="71">
        <v>151921</v>
      </c>
      <c r="P34" s="68"/>
      <c r="Q34" s="68"/>
      <c r="R34" s="68"/>
      <c r="S34" s="68"/>
      <c r="T34" s="68"/>
      <c r="U34" s="68"/>
      <c r="V34" s="68"/>
      <c r="W34" s="68"/>
      <c r="X34" s="68"/>
      <c r="Y34" s="68">
        <v>17236</v>
      </c>
      <c r="Z34" s="68"/>
      <c r="AA34" s="68"/>
      <c r="AB34" s="68"/>
      <c r="AC34" s="68"/>
      <c r="AD34" s="68"/>
      <c r="AE34" s="68"/>
      <c r="AF34" s="68"/>
      <c r="AG34" s="68"/>
      <c r="AH34" s="68">
        <v>8885</v>
      </c>
      <c r="AI34" s="68"/>
      <c r="AJ34" s="68"/>
      <c r="AK34" s="68"/>
      <c r="AL34" s="68"/>
      <c r="AM34" s="68"/>
      <c r="AN34" s="68"/>
      <c r="AO34" s="68"/>
      <c r="AP34" s="68"/>
      <c r="AQ34" s="68">
        <v>6659</v>
      </c>
      <c r="AR34" s="68"/>
      <c r="AS34" s="68"/>
      <c r="AT34" s="68"/>
      <c r="AU34" s="68"/>
      <c r="AV34" s="68"/>
      <c r="AW34" s="68"/>
      <c r="AX34" s="68"/>
      <c r="AY34" s="68"/>
      <c r="AZ34" s="68"/>
      <c r="BA34" s="141">
        <v>6256</v>
      </c>
      <c r="BB34" s="141"/>
      <c r="BC34" s="141"/>
      <c r="BD34" s="141"/>
      <c r="BE34" s="141"/>
      <c r="BF34" s="141"/>
      <c r="BG34" s="141"/>
      <c r="BH34" s="141"/>
      <c r="BI34" s="141"/>
      <c r="BJ34" s="141"/>
    </row>
    <row r="35" spans="2:63" ht="10.5" customHeight="1">
      <c r="B35" s="5"/>
      <c r="C35" s="5"/>
      <c r="D35" s="5"/>
      <c r="E35" s="9"/>
      <c r="F35" s="9"/>
      <c r="G35" s="75">
        <v>19</v>
      </c>
      <c r="H35" s="75"/>
      <c r="I35" s="75"/>
      <c r="J35" s="26"/>
      <c r="K35" s="26"/>
      <c r="L35" s="26"/>
      <c r="M35" s="26"/>
      <c r="N35" s="26"/>
      <c r="O35" s="81">
        <v>157395</v>
      </c>
      <c r="P35" s="82"/>
      <c r="Q35" s="82"/>
      <c r="R35" s="82"/>
      <c r="S35" s="82"/>
      <c r="T35" s="82"/>
      <c r="U35" s="82"/>
      <c r="V35" s="82"/>
      <c r="W35" s="82"/>
      <c r="X35" s="82"/>
      <c r="Y35" s="82">
        <v>18560</v>
      </c>
      <c r="Z35" s="82"/>
      <c r="AA35" s="82"/>
      <c r="AB35" s="82"/>
      <c r="AC35" s="82"/>
      <c r="AD35" s="82"/>
      <c r="AE35" s="82"/>
      <c r="AF35" s="82"/>
      <c r="AG35" s="82"/>
      <c r="AH35" s="82">
        <v>9114</v>
      </c>
      <c r="AI35" s="82"/>
      <c r="AJ35" s="82"/>
      <c r="AK35" s="82"/>
      <c r="AL35" s="82"/>
      <c r="AM35" s="82"/>
      <c r="AN35" s="82"/>
      <c r="AO35" s="82"/>
      <c r="AP35" s="82"/>
      <c r="AQ35" s="82">
        <v>7164</v>
      </c>
      <c r="AR35" s="82"/>
      <c r="AS35" s="82"/>
      <c r="AT35" s="82"/>
      <c r="AU35" s="82"/>
      <c r="AV35" s="82"/>
      <c r="AW35" s="82"/>
      <c r="AX35" s="82"/>
      <c r="AY35" s="82"/>
      <c r="AZ35" s="82"/>
      <c r="BA35" s="138">
        <v>7800</v>
      </c>
      <c r="BB35" s="138"/>
      <c r="BC35" s="138"/>
      <c r="BD35" s="138"/>
      <c r="BE35" s="138"/>
      <c r="BF35" s="138"/>
      <c r="BG35" s="138"/>
      <c r="BH35" s="138"/>
      <c r="BI35" s="138"/>
      <c r="BJ35" s="138"/>
      <c r="BK35" s="5"/>
    </row>
    <row r="36" spans="2:62" ht="7.5" customHeight="1">
      <c r="B36" s="16"/>
      <c r="C36" s="16"/>
      <c r="D36" s="16"/>
      <c r="E36" s="30"/>
      <c r="F36" s="30"/>
      <c r="G36" s="30"/>
      <c r="H36" s="30"/>
      <c r="I36" s="16"/>
      <c r="J36" s="16"/>
      <c r="K36" s="16"/>
      <c r="L36" s="16"/>
      <c r="M36" s="16"/>
      <c r="N36" s="16"/>
      <c r="O36" s="41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</row>
    <row r="37" spans="2:62" ht="10.5" customHeight="1">
      <c r="B37" s="5"/>
      <c r="C37" s="60" t="s">
        <v>9</v>
      </c>
      <c r="D37" s="60"/>
      <c r="E37" s="9" t="s">
        <v>10</v>
      </c>
      <c r="F37" s="5" t="s">
        <v>168</v>
      </c>
      <c r="G37" s="9"/>
      <c r="H37" s="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 customHeight="1">
      <c r="B38" s="5"/>
      <c r="C38" s="18"/>
      <c r="D38" s="18"/>
      <c r="E38" s="9"/>
      <c r="F38" s="10" t="s">
        <v>169</v>
      </c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34" ht="10.5" customHeight="1">
      <c r="B39" s="59" t="s">
        <v>12</v>
      </c>
      <c r="C39" s="59"/>
      <c r="D39" s="59"/>
      <c r="E39" s="15" t="s">
        <v>219</v>
      </c>
      <c r="F39" s="10" t="s">
        <v>116</v>
      </c>
      <c r="AH39" s="51"/>
    </row>
    <row r="40" spans="2:24" ht="9.75" customHeight="1">
      <c r="B40" s="29"/>
      <c r="C40" s="29"/>
      <c r="D40" s="29"/>
      <c r="E40" s="15"/>
      <c r="X40" s="51"/>
    </row>
    <row r="41" spans="2:62" ht="11.25" customHeight="1">
      <c r="B41" s="73" t="s">
        <v>84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</row>
    <row r="42" spans="2:62" ht="10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7" t="s">
        <v>70</v>
      </c>
    </row>
    <row r="43" spans="2:62" ht="12.75" customHeight="1">
      <c r="B43" s="5"/>
      <c r="C43" s="33"/>
      <c r="D43" s="33"/>
      <c r="E43" s="33"/>
      <c r="F43" s="33"/>
      <c r="G43" s="9"/>
      <c r="H43" s="9"/>
      <c r="I43" s="5"/>
      <c r="J43" s="5"/>
      <c r="K43" s="5"/>
      <c r="L43" s="5"/>
      <c r="M43" s="5"/>
      <c r="N43" s="5"/>
      <c r="O43" s="67" t="s">
        <v>228</v>
      </c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</row>
    <row r="44" spans="1:62" ht="12.75" customHeight="1">
      <c r="A44" s="5"/>
      <c r="B44" s="74" t="s">
        <v>8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134"/>
      <c r="O44" s="176" t="s">
        <v>81</v>
      </c>
      <c r="P44" s="112"/>
      <c r="Q44" s="112"/>
      <c r="R44" s="112"/>
      <c r="S44" s="112"/>
      <c r="T44" s="112"/>
      <c r="U44" s="112"/>
      <c r="V44" s="113"/>
      <c r="W44" s="162" t="s">
        <v>127</v>
      </c>
      <c r="X44" s="162"/>
      <c r="Y44" s="162"/>
      <c r="Z44" s="162"/>
      <c r="AA44" s="162"/>
      <c r="AB44" s="162"/>
      <c r="AC44" s="162"/>
      <c r="AD44" s="162"/>
      <c r="AE44" s="162" t="s">
        <v>128</v>
      </c>
      <c r="AF44" s="162"/>
      <c r="AG44" s="162"/>
      <c r="AH44" s="162"/>
      <c r="AI44" s="162"/>
      <c r="AJ44" s="162"/>
      <c r="AK44" s="162"/>
      <c r="AL44" s="162"/>
      <c r="AM44" s="162" t="s">
        <v>129</v>
      </c>
      <c r="AN44" s="162"/>
      <c r="AO44" s="162"/>
      <c r="AP44" s="162"/>
      <c r="AQ44" s="162"/>
      <c r="AR44" s="162"/>
      <c r="AS44" s="162"/>
      <c r="AT44" s="162"/>
      <c r="AU44" s="181" t="s">
        <v>130</v>
      </c>
      <c r="AV44" s="162"/>
      <c r="AW44" s="162"/>
      <c r="AX44" s="162"/>
      <c r="AY44" s="162"/>
      <c r="AZ44" s="162"/>
      <c r="BA44" s="162"/>
      <c r="BB44" s="162"/>
      <c r="BC44" s="162" t="s">
        <v>131</v>
      </c>
      <c r="BD44" s="162"/>
      <c r="BE44" s="162"/>
      <c r="BF44" s="162"/>
      <c r="BG44" s="162"/>
      <c r="BH44" s="162"/>
      <c r="BI44" s="162"/>
      <c r="BJ44" s="180"/>
    </row>
    <row r="45" spans="1:62" ht="12.75" customHeight="1">
      <c r="A45" s="5"/>
      <c r="B45" s="45"/>
      <c r="C45" s="45"/>
      <c r="D45" s="45"/>
      <c r="E45" s="46"/>
      <c r="F45" s="46"/>
      <c r="G45" s="46"/>
      <c r="H45" s="46"/>
      <c r="I45" s="45"/>
      <c r="J45" s="45"/>
      <c r="K45" s="45"/>
      <c r="L45" s="45"/>
      <c r="M45" s="45"/>
      <c r="N45" s="53"/>
      <c r="O45" s="177"/>
      <c r="P45" s="178"/>
      <c r="Q45" s="178"/>
      <c r="R45" s="178"/>
      <c r="S45" s="178"/>
      <c r="T45" s="178"/>
      <c r="U45" s="178"/>
      <c r="V45" s="179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7"/>
    </row>
    <row r="46" spans="1:62" ht="7.5" customHeight="1">
      <c r="A46" s="5"/>
      <c r="B46" s="5"/>
      <c r="C46" s="9"/>
      <c r="D46" s="9"/>
      <c r="E46" s="9"/>
      <c r="F46" s="9"/>
      <c r="G46" s="5"/>
      <c r="H46" s="5"/>
      <c r="I46" s="5"/>
      <c r="J46" s="5"/>
      <c r="K46" s="5"/>
      <c r="L46" s="5"/>
      <c r="M46" s="5"/>
      <c r="N46" s="24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2" ht="10.5" customHeight="1">
      <c r="A47" s="5"/>
      <c r="B47" s="5"/>
      <c r="C47" s="74" t="s">
        <v>77</v>
      </c>
      <c r="D47" s="74"/>
      <c r="E47" s="74"/>
      <c r="F47" s="74"/>
      <c r="G47" s="73">
        <v>15</v>
      </c>
      <c r="H47" s="73"/>
      <c r="I47" s="73"/>
      <c r="J47" s="74" t="s">
        <v>78</v>
      </c>
      <c r="K47" s="74"/>
      <c r="L47" s="74"/>
      <c r="M47" s="74"/>
      <c r="N47" s="24"/>
      <c r="O47" s="71">
        <v>12143671</v>
      </c>
      <c r="P47" s="68"/>
      <c r="Q47" s="68"/>
      <c r="R47" s="68"/>
      <c r="S47" s="68"/>
      <c r="T47" s="68"/>
      <c r="U47" s="68"/>
      <c r="V47" s="68"/>
      <c r="W47" s="68">
        <v>4980831</v>
      </c>
      <c r="X47" s="68"/>
      <c r="Y47" s="68"/>
      <c r="Z47" s="68"/>
      <c r="AA47" s="68"/>
      <c r="AB47" s="68"/>
      <c r="AC47" s="68"/>
      <c r="AD47" s="68"/>
      <c r="AE47" s="68">
        <v>373250</v>
      </c>
      <c r="AF47" s="68"/>
      <c r="AG47" s="68"/>
      <c r="AH47" s="68"/>
      <c r="AI47" s="68"/>
      <c r="AJ47" s="68"/>
      <c r="AK47" s="68"/>
      <c r="AL47" s="68"/>
      <c r="AM47" s="68">
        <v>527907</v>
      </c>
      <c r="AN47" s="68"/>
      <c r="AO47" s="68"/>
      <c r="AP47" s="68"/>
      <c r="AQ47" s="68"/>
      <c r="AR47" s="68"/>
      <c r="AS47" s="68"/>
      <c r="AT47" s="68"/>
      <c r="AU47" s="68">
        <v>18192</v>
      </c>
      <c r="AV47" s="68"/>
      <c r="AW47" s="68"/>
      <c r="AX47" s="68"/>
      <c r="AY47" s="68"/>
      <c r="AZ47" s="68"/>
      <c r="BA47" s="68"/>
      <c r="BB47" s="68"/>
      <c r="BC47" s="68">
        <v>2138064</v>
      </c>
      <c r="BD47" s="68"/>
      <c r="BE47" s="68"/>
      <c r="BF47" s="68"/>
      <c r="BG47" s="68"/>
      <c r="BH47" s="68"/>
      <c r="BI47" s="68"/>
      <c r="BJ47" s="68"/>
    </row>
    <row r="48" spans="1:62" ht="10.5" customHeight="1">
      <c r="A48" s="5"/>
      <c r="B48" s="5"/>
      <c r="C48" s="5"/>
      <c r="D48" s="5"/>
      <c r="E48" s="9"/>
      <c r="F48" s="9"/>
      <c r="G48" s="73">
        <v>16</v>
      </c>
      <c r="H48" s="73"/>
      <c r="I48" s="73"/>
      <c r="J48" s="5"/>
      <c r="K48" s="5"/>
      <c r="L48" s="5"/>
      <c r="M48" s="5"/>
      <c r="N48" s="24"/>
      <c r="O48" s="71">
        <v>13829425</v>
      </c>
      <c r="P48" s="68"/>
      <c r="Q48" s="68"/>
      <c r="R48" s="68"/>
      <c r="S48" s="68"/>
      <c r="T48" s="68"/>
      <c r="U48" s="68"/>
      <c r="V48" s="68"/>
      <c r="W48" s="68">
        <v>5441779</v>
      </c>
      <c r="X48" s="68"/>
      <c r="Y48" s="68"/>
      <c r="Z48" s="68"/>
      <c r="AA48" s="68"/>
      <c r="AB48" s="68"/>
      <c r="AC48" s="68"/>
      <c r="AD48" s="68"/>
      <c r="AE48" s="68">
        <v>369471</v>
      </c>
      <c r="AF48" s="68"/>
      <c r="AG48" s="68"/>
      <c r="AH48" s="68"/>
      <c r="AI48" s="68"/>
      <c r="AJ48" s="68"/>
      <c r="AK48" s="68"/>
      <c r="AL48" s="68"/>
      <c r="AM48" s="68">
        <v>578082</v>
      </c>
      <c r="AN48" s="68"/>
      <c r="AO48" s="68"/>
      <c r="AP48" s="68"/>
      <c r="AQ48" s="68"/>
      <c r="AR48" s="68"/>
      <c r="AS48" s="68"/>
      <c r="AT48" s="68"/>
      <c r="AU48" s="68">
        <v>13670</v>
      </c>
      <c r="AV48" s="68"/>
      <c r="AW48" s="68"/>
      <c r="AX48" s="68"/>
      <c r="AY48" s="68"/>
      <c r="AZ48" s="68"/>
      <c r="BA48" s="68"/>
      <c r="BB48" s="68"/>
      <c r="BC48" s="68">
        <v>2595527</v>
      </c>
      <c r="BD48" s="68"/>
      <c r="BE48" s="68"/>
      <c r="BF48" s="68"/>
      <c r="BG48" s="68"/>
      <c r="BH48" s="68"/>
      <c r="BI48" s="68"/>
      <c r="BJ48" s="68"/>
    </row>
    <row r="49" spans="1:62" s="25" customFormat="1" ht="10.5" customHeight="1">
      <c r="A49" s="26"/>
      <c r="B49" s="26"/>
      <c r="C49" s="26"/>
      <c r="D49" s="26"/>
      <c r="E49" s="32"/>
      <c r="F49" s="9"/>
      <c r="G49" s="73">
        <v>17</v>
      </c>
      <c r="H49" s="73"/>
      <c r="I49" s="73"/>
      <c r="J49" s="5"/>
      <c r="K49" s="5"/>
      <c r="L49" s="5"/>
      <c r="M49" s="5"/>
      <c r="N49" s="24"/>
      <c r="O49" s="71">
        <v>14831484</v>
      </c>
      <c r="P49" s="68"/>
      <c r="Q49" s="68"/>
      <c r="R49" s="68"/>
      <c r="S49" s="68"/>
      <c r="T49" s="68"/>
      <c r="U49" s="68"/>
      <c r="V49" s="68"/>
      <c r="W49" s="68">
        <v>5482368</v>
      </c>
      <c r="X49" s="68"/>
      <c r="Y49" s="68"/>
      <c r="Z49" s="68"/>
      <c r="AA49" s="68"/>
      <c r="AB49" s="68"/>
      <c r="AC49" s="68"/>
      <c r="AD49" s="68"/>
      <c r="AE49" s="68">
        <v>343954</v>
      </c>
      <c r="AF49" s="68"/>
      <c r="AG49" s="68"/>
      <c r="AH49" s="68"/>
      <c r="AI49" s="68"/>
      <c r="AJ49" s="68"/>
      <c r="AK49" s="68"/>
      <c r="AL49" s="68"/>
      <c r="AM49" s="68">
        <v>620083</v>
      </c>
      <c r="AN49" s="68"/>
      <c r="AO49" s="68"/>
      <c r="AP49" s="68"/>
      <c r="AQ49" s="68"/>
      <c r="AR49" s="68"/>
      <c r="AS49" s="68"/>
      <c r="AT49" s="68"/>
      <c r="AU49" s="68">
        <v>13174</v>
      </c>
      <c r="AV49" s="68"/>
      <c r="AW49" s="68"/>
      <c r="AX49" s="68"/>
      <c r="AY49" s="68"/>
      <c r="AZ49" s="68"/>
      <c r="BA49" s="68"/>
      <c r="BB49" s="68"/>
      <c r="BC49" s="68">
        <v>3039747</v>
      </c>
      <c r="BD49" s="68"/>
      <c r="BE49" s="68"/>
      <c r="BF49" s="68"/>
      <c r="BG49" s="68"/>
      <c r="BH49" s="68"/>
      <c r="BI49" s="68"/>
      <c r="BJ49" s="68"/>
    </row>
    <row r="50" spans="1:62" s="25" customFormat="1" ht="10.5" customHeight="1">
      <c r="A50" s="26"/>
      <c r="B50" s="26"/>
      <c r="C50" s="26"/>
      <c r="D50" s="26"/>
      <c r="E50" s="32"/>
      <c r="F50" s="9"/>
      <c r="G50" s="73">
        <v>18</v>
      </c>
      <c r="H50" s="73"/>
      <c r="I50" s="73"/>
      <c r="J50" s="5"/>
      <c r="K50" s="5"/>
      <c r="L50" s="5"/>
      <c r="M50" s="5"/>
      <c r="N50" s="24"/>
      <c r="O50" s="71">
        <v>15238487</v>
      </c>
      <c r="P50" s="68"/>
      <c r="Q50" s="68"/>
      <c r="R50" s="68"/>
      <c r="S50" s="68"/>
      <c r="T50" s="68"/>
      <c r="U50" s="68"/>
      <c r="V50" s="68"/>
      <c r="W50" s="68">
        <v>5382415</v>
      </c>
      <c r="X50" s="68"/>
      <c r="Y50" s="68"/>
      <c r="Z50" s="68"/>
      <c r="AA50" s="68"/>
      <c r="AB50" s="68"/>
      <c r="AC50" s="68"/>
      <c r="AD50" s="68"/>
      <c r="AE50" s="68">
        <v>358995</v>
      </c>
      <c r="AF50" s="68"/>
      <c r="AG50" s="68"/>
      <c r="AH50" s="68"/>
      <c r="AI50" s="68"/>
      <c r="AJ50" s="68"/>
      <c r="AK50" s="68"/>
      <c r="AL50" s="68"/>
      <c r="AM50" s="68">
        <v>662611</v>
      </c>
      <c r="AN50" s="68"/>
      <c r="AO50" s="68"/>
      <c r="AP50" s="68"/>
      <c r="AQ50" s="68"/>
      <c r="AR50" s="68"/>
      <c r="AS50" s="68"/>
      <c r="AT50" s="68"/>
      <c r="AU50" s="68">
        <v>16190</v>
      </c>
      <c r="AV50" s="68"/>
      <c r="AW50" s="68"/>
      <c r="AX50" s="68"/>
      <c r="AY50" s="68"/>
      <c r="AZ50" s="68"/>
      <c r="BA50" s="68"/>
      <c r="BB50" s="68"/>
      <c r="BC50" s="68">
        <v>2942438</v>
      </c>
      <c r="BD50" s="68"/>
      <c r="BE50" s="68"/>
      <c r="BF50" s="68"/>
      <c r="BG50" s="68"/>
      <c r="BH50" s="68"/>
      <c r="BI50" s="68"/>
      <c r="BJ50" s="68"/>
    </row>
    <row r="51" spans="5:62" s="5" customFormat="1" ht="10.5" customHeight="1">
      <c r="E51" s="9"/>
      <c r="F51" s="9"/>
      <c r="G51" s="75">
        <v>19</v>
      </c>
      <c r="H51" s="75"/>
      <c r="I51" s="75"/>
      <c r="J51" s="26"/>
      <c r="K51" s="26"/>
      <c r="L51" s="26"/>
      <c r="M51" s="26"/>
      <c r="N51" s="26"/>
      <c r="O51" s="81">
        <v>16046143</v>
      </c>
      <c r="P51" s="82"/>
      <c r="Q51" s="82"/>
      <c r="R51" s="82"/>
      <c r="S51" s="82"/>
      <c r="T51" s="82"/>
      <c r="U51" s="82"/>
      <c r="V51" s="82"/>
      <c r="W51" s="82">
        <v>5222734</v>
      </c>
      <c r="X51" s="82"/>
      <c r="Y51" s="82"/>
      <c r="Z51" s="82"/>
      <c r="AA51" s="82"/>
      <c r="AB51" s="82"/>
      <c r="AC51" s="82"/>
      <c r="AD51" s="82"/>
      <c r="AE51" s="82">
        <v>353421</v>
      </c>
      <c r="AF51" s="82"/>
      <c r="AG51" s="82"/>
      <c r="AH51" s="82"/>
      <c r="AI51" s="82"/>
      <c r="AJ51" s="82"/>
      <c r="AK51" s="82"/>
      <c r="AL51" s="82"/>
      <c r="AM51" s="82">
        <v>669834</v>
      </c>
      <c r="AN51" s="82"/>
      <c r="AO51" s="82"/>
      <c r="AP51" s="82"/>
      <c r="AQ51" s="82"/>
      <c r="AR51" s="82"/>
      <c r="AS51" s="82"/>
      <c r="AT51" s="82"/>
      <c r="AU51" s="82">
        <v>26689</v>
      </c>
      <c r="AV51" s="82"/>
      <c r="AW51" s="82"/>
      <c r="AX51" s="82"/>
      <c r="AY51" s="82"/>
      <c r="AZ51" s="82"/>
      <c r="BA51" s="82"/>
      <c r="BB51" s="82"/>
      <c r="BC51" s="82">
        <v>3337308</v>
      </c>
      <c r="BD51" s="82"/>
      <c r="BE51" s="82"/>
      <c r="BF51" s="82"/>
      <c r="BG51" s="82"/>
      <c r="BH51" s="82"/>
      <c r="BI51" s="82"/>
      <c r="BJ51" s="82"/>
    </row>
    <row r="52" spans="1:62" ht="7.5" customHeight="1">
      <c r="A52" s="5"/>
      <c r="B52" s="5"/>
      <c r="C52" s="5"/>
      <c r="D52" s="5"/>
      <c r="E52" s="9"/>
      <c r="F52" s="9"/>
      <c r="G52" s="9"/>
      <c r="H52" s="9"/>
      <c r="I52" s="5"/>
      <c r="J52" s="5"/>
      <c r="K52" s="5"/>
      <c r="L52" s="5"/>
      <c r="M52" s="5"/>
      <c r="N52" s="24"/>
      <c r="O52" s="41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1:62" ht="13.5" customHeight="1">
      <c r="A53" s="5"/>
      <c r="B53" s="28"/>
      <c r="C53" s="28"/>
      <c r="D53" s="28"/>
      <c r="E53" s="44"/>
      <c r="F53" s="44"/>
      <c r="G53" s="44"/>
      <c r="H53" s="44"/>
      <c r="I53" s="28"/>
      <c r="J53" s="28"/>
      <c r="K53" s="28"/>
      <c r="L53" s="28"/>
      <c r="M53" s="28"/>
      <c r="N53" s="54"/>
      <c r="O53" s="107" t="s">
        <v>228</v>
      </c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</row>
    <row r="54" spans="2:63" ht="13.5" customHeight="1">
      <c r="B54" s="74" t="s">
        <v>8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134"/>
      <c r="O54" s="129" t="s">
        <v>79</v>
      </c>
      <c r="P54" s="109"/>
      <c r="Q54" s="109"/>
      <c r="R54" s="109"/>
      <c r="S54" s="109"/>
      <c r="T54" s="109"/>
      <c r="U54" s="109"/>
      <c r="V54" s="109"/>
      <c r="W54" s="109" t="s">
        <v>132</v>
      </c>
      <c r="X54" s="109"/>
      <c r="Y54" s="109"/>
      <c r="Z54" s="109"/>
      <c r="AA54" s="109"/>
      <c r="AB54" s="109"/>
      <c r="AC54" s="109"/>
      <c r="AD54" s="109"/>
      <c r="AE54" s="108" t="s">
        <v>80</v>
      </c>
      <c r="AF54" s="109"/>
      <c r="AG54" s="109"/>
      <c r="AH54" s="109"/>
      <c r="AI54" s="109"/>
      <c r="AJ54" s="109"/>
      <c r="AK54" s="109"/>
      <c r="AL54" s="109"/>
      <c r="AM54" s="182" t="s">
        <v>220</v>
      </c>
      <c r="AN54" s="183"/>
      <c r="AO54" s="183"/>
      <c r="AP54" s="183"/>
      <c r="AQ54" s="183"/>
      <c r="AR54" s="183"/>
      <c r="AS54" s="183"/>
      <c r="AT54" s="183"/>
      <c r="AU54" s="108" t="s">
        <v>221</v>
      </c>
      <c r="AV54" s="109"/>
      <c r="AW54" s="109"/>
      <c r="AX54" s="109"/>
      <c r="AY54" s="109"/>
      <c r="AZ54" s="109"/>
      <c r="BA54" s="109"/>
      <c r="BB54" s="109"/>
      <c r="BC54" s="108" t="s">
        <v>229</v>
      </c>
      <c r="BD54" s="109"/>
      <c r="BE54" s="109"/>
      <c r="BF54" s="109"/>
      <c r="BG54" s="109"/>
      <c r="BH54" s="109"/>
      <c r="BI54" s="109"/>
      <c r="BJ54" s="110"/>
      <c r="BK54" s="5"/>
    </row>
    <row r="55" spans="2:63" ht="13.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77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148"/>
      <c r="AN55" s="148"/>
      <c r="AO55" s="148"/>
      <c r="AP55" s="148"/>
      <c r="AQ55" s="148"/>
      <c r="AR55" s="148"/>
      <c r="AS55" s="148"/>
      <c r="AT55" s="148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7"/>
      <c r="BK55" s="5"/>
    </row>
    <row r="56" spans="2:62" ht="7.5" customHeight="1">
      <c r="B56" s="5"/>
      <c r="C56" s="9"/>
      <c r="D56" s="9"/>
      <c r="E56" s="9"/>
      <c r="F56" s="9"/>
      <c r="G56" s="5"/>
      <c r="H56" s="5"/>
      <c r="I56" s="5"/>
      <c r="J56" s="5"/>
      <c r="K56" s="5"/>
      <c r="L56" s="5"/>
      <c r="M56" s="5"/>
      <c r="N56" s="24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2:62" ht="10.5" customHeight="1">
      <c r="B57" s="5"/>
      <c r="C57" s="74" t="s">
        <v>77</v>
      </c>
      <c r="D57" s="74"/>
      <c r="E57" s="74"/>
      <c r="F57" s="74"/>
      <c r="G57" s="73">
        <v>15</v>
      </c>
      <c r="H57" s="73"/>
      <c r="I57" s="73"/>
      <c r="J57" s="74" t="s">
        <v>78</v>
      </c>
      <c r="K57" s="74"/>
      <c r="L57" s="74"/>
      <c r="M57" s="74"/>
      <c r="N57" s="24"/>
      <c r="O57" s="68">
        <v>556568</v>
      </c>
      <c r="P57" s="68"/>
      <c r="Q57" s="68"/>
      <c r="R57" s="68"/>
      <c r="S57" s="68"/>
      <c r="T57" s="68"/>
      <c r="U57" s="68"/>
      <c r="V57" s="68"/>
      <c r="W57" s="68">
        <v>765584</v>
      </c>
      <c r="X57" s="68"/>
      <c r="Y57" s="68"/>
      <c r="Z57" s="68"/>
      <c r="AA57" s="68"/>
      <c r="AB57" s="68"/>
      <c r="AC57" s="68"/>
      <c r="AD57" s="68"/>
      <c r="AE57" s="68">
        <v>649099</v>
      </c>
      <c r="AF57" s="68"/>
      <c r="AG57" s="68"/>
      <c r="AH57" s="68"/>
      <c r="AI57" s="68"/>
      <c r="AJ57" s="68"/>
      <c r="AK57" s="68"/>
      <c r="AL57" s="68"/>
      <c r="AM57" s="68">
        <v>142294</v>
      </c>
      <c r="AN57" s="68"/>
      <c r="AO57" s="68"/>
      <c r="AP57" s="68"/>
      <c r="AQ57" s="68"/>
      <c r="AR57" s="68"/>
      <c r="AS57" s="68"/>
      <c r="AT57" s="68"/>
      <c r="AU57" s="68">
        <v>685855</v>
      </c>
      <c r="AV57" s="68"/>
      <c r="AW57" s="68"/>
      <c r="AX57" s="68"/>
      <c r="AY57" s="68"/>
      <c r="AZ57" s="68"/>
      <c r="BA57" s="68"/>
      <c r="BB57" s="68"/>
      <c r="BC57" s="68">
        <v>1043052</v>
      </c>
      <c r="BD57" s="68"/>
      <c r="BE57" s="68"/>
      <c r="BF57" s="68"/>
      <c r="BG57" s="68"/>
      <c r="BH57" s="68"/>
      <c r="BI57" s="68"/>
      <c r="BJ57" s="68"/>
    </row>
    <row r="58" spans="2:62" ht="10.5" customHeight="1">
      <c r="B58" s="5"/>
      <c r="C58" s="5"/>
      <c r="D58" s="5"/>
      <c r="E58" s="9"/>
      <c r="F58" s="9"/>
      <c r="G58" s="73">
        <v>16</v>
      </c>
      <c r="H58" s="73"/>
      <c r="I58" s="73"/>
      <c r="J58" s="5"/>
      <c r="K58" s="5"/>
      <c r="L58" s="5"/>
      <c r="M58" s="5"/>
      <c r="N58" s="24"/>
      <c r="O58" s="68">
        <v>624258</v>
      </c>
      <c r="P58" s="68"/>
      <c r="Q58" s="68"/>
      <c r="R58" s="68"/>
      <c r="S58" s="68"/>
      <c r="T58" s="68"/>
      <c r="U58" s="68"/>
      <c r="V58" s="68"/>
      <c r="W58" s="68">
        <v>894906</v>
      </c>
      <c r="X58" s="68"/>
      <c r="Y58" s="68"/>
      <c r="Z58" s="68"/>
      <c r="AA58" s="68"/>
      <c r="AB58" s="68"/>
      <c r="AC58" s="68"/>
      <c r="AD58" s="68"/>
      <c r="AE58" s="68">
        <v>689560</v>
      </c>
      <c r="AF58" s="68"/>
      <c r="AG58" s="68"/>
      <c r="AH58" s="68"/>
      <c r="AI58" s="68"/>
      <c r="AJ58" s="68"/>
      <c r="AK58" s="68"/>
      <c r="AL58" s="68"/>
      <c r="AM58" s="68">
        <v>168286</v>
      </c>
      <c r="AN58" s="68"/>
      <c r="AO58" s="68"/>
      <c r="AP58" s="68"/>
      <c r="AQ58" s="68"/>
      <c r="AR58" s="68"/>
      <c r="AS58" s="68"/>
      <c r="AT58" s="68"/>
      <c r="AU58" s="68">
        <v>1023385</v>
      </c>
      <c r="AV58" s="68"/>
      <c r="AW58" s="68"/>
      <c r="AX58" s="68"/>
      <c r="AY58" s="68"/>
      <c r="AZ58" s="68"/>
      <c r="BA58" s="68"/>
      <c r="BB58" s="68"/>
      <c r="BC58" s="68">
        <v>1182361</v>
      </c>
      <c r="BD58" s="68"/>
      <c r="BE58" s="68"/>
      <c r="BF58" s="68"/>
      <c r="BG58" s="68"/>
      <c r="BH58" s="68"/>
      <c r="BI58" s="68"/>
      <c r="BJ58" s="68"/>
    </row>
    <row r="59" spans="2:62" s="25" customFormat="1" ht="10.5" customHeight="1">
      <c r="B59" s="26"/>
      <c r="C59" s="26"/>
      <c r="D59" s="26"/>
      <c r="E59" s="32"/>
      <c r="F59" s="32"/>
      <c r="G59" s="73">
        <v>17</v>
      </c>
      <c r="H59" s="73"/>
      <c r="I59" s="73"/>
      <c r="J59" s="5"/>
      <c r="K59" s="5"/>
      <c r="L59" s="5"/>
      <c r="M59" s="5"/>
      <c r="N59" s="24"/>
      <c r="O59" s="68">
        <v>657114</v>
      </c>
      <c r="P59" s="68"/>
      <c r="Q59" s="68"/>
      <c r="R59" s="68"/>
      <c r="S59" s="68"/>
      <c r="T59" s="68"/>
      <c r="U59" s="68"/>
      <c r="V59" s="68"/>
      <c r="W59" s="68">
        <v>977650</v>
      </c>
      <c r="X59" s="68"/>
      <c r="Y59" s="68"/>
      <c r="Z59" s="68"/>
      <c r="AA59" s="68"/>
      <c r="AB59" s="68"/>
      <c r="AC59" s="68"/>
      <c r="AD59" s="68"/>
      <c r="AE59" s="68">
        <v>698377</v>
      </c>
      <c r="AF59" s="68"/>
      <c r="AG59" s="68"/>
      <c r="AH59" s="68"/>
      <c r="AI59" s="68"/>
      <c r="AJ59" s="68"/>
      <c r="AK59" s="68"/>
      <c r="AL59" s="68"/>
      <c r="AM59" s="68">
        <v>185716</v>
      </c>
      <c r="AN59" s="68"/>
      <c r="AO59" s="68"/>
      <c r="AP59" s="68"/>
      <c r="AQ59" s="68"/>
      <c r="AR59" s="68"/>
      <c r="AS59" s="68"/>
      <c r="AT59" s="68"/>
      <c r="AU59" s="68">
        <v>1285805</v>
      </c>
      <c r="AV59" s="68"/>
      <c r="AW59" s="68"/>
      <c r="AX59" s="68"/>
      <c r="AY59" s="68"/>
      <c r="AZ59" s="68"/>
      <c r="BA59" s="68"/>
      <c r="BB59" s="68"/>
      <c r="BC59" s="68">
        <v>1277261</v>
      </c>
      <c r="BD59" s="68"/>
      <c r="BE59" s="68"/>
      <c r="BF59" s="68"/>
      <c r="BG59" s="68"/>
      <c r="BH59" s="68"/>
      <c r="BI59" s="68"/>
      <c r="BJ59" s="68"/>
    </row>
    <row r="60" spans="2:62" s="25" customFormat="1" ht="10.5" customHeight="1">
      <c r="B60" s="26"/>
      <c r="C60" s="26"/>
      <c r="D60" s="26"/>
      <c r="E60" s="32"/>
      <c r="F60" s="32"/>
      <c r="G60" s="73">
        <v>18</v>
      </c>
      <c r="H60" s="73"/>
      <c r="I60" s="73"/>
      <c r="J60" s="5"/>
      <c r="K60" s="5"/>
      <c r="L60" s="5"/>
      <c r="M60" s="5"/>
      <c r="N60" s="24"/>
      <c r="O60" s="71">
        <v>666786</v>
      </c>
      <c r="P60" s="68"/>
      <c r="Q60" s="68"/>
      <c r="R60" s="68"/>
      <c r="S60" s="68"/>
      <c r="T60" s="68"/>
      <c r="U60" s="68"/>
      <c r="V60" s="68"/>
      <c r="W60" s="68">
        <v>943674</v>
      </c>
      <c r="X60" s="68"/>
      <c r="Y60" s="68"/>
      <c r="Z60" s="68"/>
      <c r="AA60" s="68"/>
      <c r="AB60" s="68"/>
      <c r="AC60" s="68"/>
      <c r="AD60" s="68"/>
      <c r="AE60" s="68">
        <v>658952</v>
      </c>
      <c r="AF60" s="68"/>
      <c r="AG60" s="68"/>
      <c r="AH60" s="68"/>
      <c r="AI60" s="68"/>
      <c r="AJ60" s="68"/>
      <c r="AK60" s="68"/>
      <c r="AL60" s="68"/>
      <c r="AM60" s="68">
        <v>211444</v>
      </c>
      <c r="AN60" s="68"/>
      <c r="AO60" s="68"/>
      <c r="AP60" s="68"/>
      <c r="AQ60" s="68"/>
      <c r="AR60" s="68"/>
      <c r="AS60" s="68"/>
      <c r="AT60" s="68"/>
      <c r="AU60" s="68">
        <v>1658011</v>
      </c>
      <c r="AV60" s="68"/>
      <c r="AW60" s="68"/>
      <c r="AX60" s="68"/>
      <c r="AY60" s="68"/>
      <c r="AZ60" s="68"/>
      <c r="BA60" s="68"/>
      <c r="BB60" s="68"/>
      <c r="BC60" s="68">
        <v>1522948</v>
      </c>
      <c r="BD60" s="68"/>
      <c r="BE60" s="68"/>
      <c r="BF60" s="68"/>
      <c r="BG60" s="68"/>
      <c r="BH60" s="68"/>
      <c r="BI60" s="68"/>
      <c r="BJ60" s="68"/>
    </row>
    <row r="61" spans="2:63" ht="10.5" customHeight="1">
      <c r="B61" s="5"/>
      <c r="C61" s="5"/>
      <c r="D61" s="5"/>
      <c r="E61" s="9"/>
      <c r="F61" s="9"/>
      <c r="G61" s="75">
        <v>19</v>
      </c>
      <c r="H61" s="75"/>
      <c r="I61" s="75"/>
      <c r="J61" s="5"/>
      <c r="K61" s="5"/>
      <c r="L61" s="5"/>
      <c r="M61" s="5"/>
      <c r="N61" s="5"/>
      <c r="O61" s="81">
        <v>680037</v>
      </c>
      <c r="P61" s="82"/>
      <c r="Q61" s="82"/>
      <c r="R61" s="82"/>
      <c r="S61" s="82"/>
      <c r="T61" s="82"/>
      <c r="U61" s="82"/>
      <c r="V61" s="82"/>
      <c r="W61" s="82">
        <v>920820</v>
      </c>
      <c r="X61" s="82"/>
      <c r="Y61" s="82"/>
      <c r="Z61" s="82"/>
      <c r="AA61" s="82"/>
      <c r="AB61" s="82"/>
      <c r="AC61" s="82"/>
      <c r="AD61" s="82"/>
      <c r="AE61" s="82">
        <v>738212</v>
      </c>
      <c r="AF61" s="82"/>
      <c r="AG61" s="82"/>
      <c r="AH61" s="82"/>
      <c r="AI61" s="82"/>
      <c r="AJ61" s="82"/>
      <c r="AK61" s="82"/>
      <c r="AL61" s="82"/>
      <c r="AM61" s="82">
        <v>238223</v>
      </c>
      <c r="AN61" s="82"/>
      <c r="AO61" s="82"/>
      <c r="AP61" s="82"/>
      <c r="AQ61" s="82"/>
      <c r="AR61" s="82"/>
      <c r="AS61" s="82"/>
      <c r="AT61" s="82"/>
      <c r="AU61" s="82">
        <v>2107866</v>
      </c>
      <c r="AV61" s="82"/>
      <c r="AW61" s="82"/>
      <c r="AX61" s="82"/>
      <c r="AY61" s="82"/>
      <c r="AZ61" s="82"/>
      <c r="BA61" s="82"/>
      <c r="BB61" s="82"/>
      <c r="BC61" s="82">
        <v>1529752</v>
      </c>
      <c r="BD61" s="82"/>
      <c r="BE61" s="82"/>
      <c r="BF61" s="82"/>
      <c r="BG61" s="82"/>
      <c r="BH61" s="82"/>
      <c r="BI61" s="82"/>
      <c r="BJ61" s="82"/>
      <c r="BK61" s="5"/>
    </row>
    <row r="62" spans="2:62" ht="7.5" customHeight="1">
      <c r="B62" s="16"/>
      <c r="C62" s="16"/>
      <c r="D62" s="16"/>
      <c r="E62" s="30"/>
      <c r="F62" s="30"/>
      <c r="G62" s="30"/>
      <c r="H62" s="30"/>
      <c r="I62" s="16"/>
      <c r="J62" s="16"/>
      <c r="K62" s="16"/>
      <c r="L62" s="16"/>
      <c r="M62" s="16"/>
      <c r="N62" s="16"/>
      <c r="O62" s="41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</row>
    <row r="63" spans="2:62" ht="13.5" customHeight="1">
      <c r="B63" s="5"/>
      <c r="C63" s="5"/>
      <c r="D63" s="5"/>
      <c r="E63" s="9"/>
      <c r="F63" s="9"/>
      <c r="G63" s="9"/>
      <c r="H63" s="9"/>
      <c r="I63" s="5"/>
      <c r="J63" s="5"/>
      <c r="K63" s="5"/>
      <c r="L63" s="5"/>
      <c r="M63" s="5"/>
      <c r="N63" s="5"/>
      <c r="O63" s="67" t="s">
        <v>228</v>
      </c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77"/>
      <c r="AE63" s="184" t="s">
        <v>176</v>
      </c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</row>
    <row r="64" spans="2:63" ht="13.5" customHeight="1">
      <c r="B64" s="74" t="s">
        <v>8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162" t="s">
        <v>222</v>
      </c>
      <c r="P64" s="162"/>
      <c r="Q64" s="162"/>
      <c r="R64" s="162"/>
      <c r="S64" s="162"/>
      <c r="T64" s="162"/>
      <c r="U64" s="162"/>
      <c r="V64" s="162"/>
      <c r="W64" s="162" t="s">
        <v>223</v>
      </c>
      <c r="X64" s="162"/>
      <c r="Y64" s="162"/>
      <c r="Z64" s="162"/>
      <c r="AA64" s="162"/>
      <c r="AB64" s="162"/>
      <c r="AC64" s="162"/>
      <c r="AD64" s="162"/>
      <c r="AE64" s="186" t="s">
        <v>81</v>
      </c>
      <c r="AF64" s="186"/>
      <c r="AG64" s="186"/>
      <c r="AH64" s="186"/>
      <c r="AI64" s="186"/>
      <c r="AJ64" s="186"/>
      <c r="AK64" s="186"/>
      <c r="AL64" s="186"/>
      <c r="AM64" s="108" t="s">
        <v>180</v>
      </c>
      <c r="AN64" s="109"/>
      <c r="AO64" s="109"/>
      <c r="AP64" s="109"/>
      <c r="AQ64" s="109"/>
      <c r="AR64" s="109"/>
      <c r="AS64" s="109"/>
      <c r="AT64" s="109"/>
      <c r="AU64" s="108" t="s">
        <v>181</v>
      </c>
      <c r="AV64" s="109"/>
      <c r="AW64" s="109"/>
      <c r="AX64" s="109"/>
      <c r="AY64" s="109"/>
      <c r="AZ64" s="109"/>
      <c r="BA64" s="109"/>
      <c r="BB64" s="109"/>
      <c r="BC64" s="109" t="s">
        <v>177</v>
      </c>
      <c r="BD64" s="109"/>
      <c r="BE64" s="109"/>
      <c r="BF64" s="109"/>
      <c r="BG64" s="109"/>
      <c r="BH64" s="109"/>
      <c r="BI64" s="109"/>
      <c r="BJ64" s="110"/>
      <c r="BK64" s="5"/>
    </row>
    <row r="65" spans="2:63" ht="13.5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187"/>
      <c r="AF65" s="187"/>
      <c r="AG65" s="187"/>
      <c r="AH65" s="187"/>
      <c r="AI65" s="187"/>
      <c r="AJ65" s="187"/>
      <c r="AK65" s="187"/>
      <c r="AL65" s="187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7"/>
      <c r="BK65" s="5"/>
    </row>
    <row r="66" spans="2:62" ht="7.5" customHeight="1">
      <c r="B66" s="5"/>
      <c r="C66" s="9"/>
      <c r="D66" s="9"/>
      <c r="E66" s="9"/>
      <c r="F66" s="9"/>
      <c r="G66" s="5"/>
      <c r="H66" s="5"/>
      <c r="I66" s="5"/>
      <c r="J66" s="5"/>
      <c r="K66" s="5"/>
      <c r="L66" s="5"/>
      <c r="M66" s="5"/>
      <c r="N66" s="49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5"/>
      <c r="BD66" s="5"/>
      <c r="BE66" s="5"/>
      <c r="BF66" s="5"/>
      <c r="BG66" s="5"/>
      <c r="BH66" s="5"/>
      <c r="BI66" s="5"/>
      <c r="BJ66" s="5"/>
    </row>
    <row r="67" spans="2:62" ht="10.5" customHeight="1">
      <c r="B67" s="5"/>
      <c r="C67" s="74" t="s">
        <v>77</v>
      </c>
      <c r="D67" s="74"/>
      <c r="E67" s="74"/>
      <c r="F67" s="74"/>
      <c r="G67" s="73">
        <v>15</v>
      </c>
      <c r="H67" s="73"/>
      <c r="I67" s="73"/>
      <c r="J67" s="74" t="s">
        <v>78</v>
      </c>
      <c r="K67" s="74"/>
      <c r="L67" s="74"/>
      <c r="M67" s="74"/>
      <c r="N67" s="24"/>
      <c r="O67" s="68">
        <v>61576</v>
      </c>
      <c r="P67" s="68"/>
      <c r="Q67" s="68"/>
      <c r="R67" s="68"/>
      <c r="S67" s="68"/>
      <c r="T67" s="68"/>
      <c r="U67" s="68"/>
      <c r="V67" s="68"/>
      <c r="W67" s="68">
        <v>201400</v>
      </c>
      <c r="X67" s="68"/>
      <c r="Y67" s="68"/>
      <c r="Z67" s="68"/>
      <c r="AA67" s="68"/>
      <c r="AB67" s="68"/>
      <c r="AC67" s="68"/>
      <c r="AD67" s="68"/>
      <c r="AE67" s="68">
        <v>9246812</v>
      </c>
      <c r="AF67" s="68"/>
      <c r="AG67" s="68"/>
      <c r="AH67" s="68"/>
      <c r="AI67" s="68"/>
      <c r="AJ67" s="68"/>
      <c r="AK67" s="68"/>
      <c r="AL67" s="68"/>
      <c r="AM67" s="68">
        <v>3759281</v>
      </c>
      <c r="AN67" s="68"/>
      <c r="AO67" s="68"/>
      <c r="AP67" s="68"/>
      <c r="AQ67" s="68"/>
      <c r="AR67" s="68"/>
      <c r="AS67" s="68"/>
      <c r="AT67" s="68"/>
      <c r="AU67" s="68">
        <v>1810271</v>
      </c>
      <c r="AV67" s="68"/>
      <c r="AW67" s="68"/>
      <c r="AX67" s="68"/>
      <c r="AY67" s="68"/>
      <c r="AZ67" s="68"/>
      <c r="BA67" s="68"/>
      <c r="BB67" s="68"/>
      <c r="BC67" s="68">
        <v>2334322</v>
      </c>
      <c r="BD67" s="68"/>
      <c r="BE67" s="68"/>
      <c r="BF67" s="68"/>
      <c r="BG67" s="68"/>
      <c r="BH67" s="68"/>
      <c r="BI67" s="68"/>
      <c r="BJ67" s="68"/>
    </row>
    <row r="68" spans="2:62" ht="10.5" customHeight="1">
      <c r="B68" s="5"/>
      <c r="C68" s="5"/>
      <c r="D68" s="5"/>
      <c r="E68" s="9"/>
      <c r="F68" s="9"/>
      <c r="G68" s="73">
        <v>16</v>
      </c>
      <c r="H68" s="73"/>
      <c r="I68" s="73"/>
      <c r="J68" s="5"/>
      <c r="K68" s="5"/>
      <c r="L68" s="5"/>
      <c r="M68" s="5"/>
      <c r="N68" s="24"/>
      <c r="O68" s="68">
        <v>59265</v>
      </c>
      <c r="P68" s="68"/>
      <c r="Q68" s="68"/>
      <c r="R68" s="68"/>
      <c r="S68" s="68"/>
      <c r="T68" s="68"/>
      <c r="U68" s="68"/>
      <c r="V68" s="68"/>
      <c r="W68" s="68">
        <v>188875</v>
      </c>
      <c r="X68" s="68"/>
      <c r="Y68" s="68"/>
      <c r="Z68" s="68"/>
      <c r="AA68" s="68"/>
      <c r="AB68" s="68"/>
      <c r="AC68" s="68"/>
      <c r="AD68" s="68"/>
      <c r="AE68" s="68">
        <v>9697190</v>
      </c>
      <c r="AF68" s="68"/>
      <c r="AG68" s="68"/>
      <c r="AH68" s="68"/>
      <c r="AI68" s="68"/>
      <c r="AJ68" s="68"/>
      <c r="AK68" s="68"/>
      <c r="AL68" s="68"/>
      <c r="AM68" s="68">
        <v>4065515</v>
      </c>
      <c r="AN68" s="68"/>
      <c r="AO68" s="68"/>
      <c r="AP68" s="68"/>
      <c r="AQ68" s="68"/>
      <c r="AR68" s="68"/>
      <c r="AS68" s="68"/>
      <c r="AT68" s="68"/>
      <c r="AU68" s="68">
        <v>1836133</v>
      </c>
      <c r="AV68" s="68"/>
      <c r="AW68" s="68"/>
      <c r="AX68" s="68"/>
      <c r="AY68" s="68"/>
      <c r="AZ68" s="68"/>
      <c r="BA68" s="68"/>
      <c r="BB68" s="68"/>
      <c r="BC68" s="68">
        <v>2392600</v>
      </c>
      <c r="BD68" s="68"/>
      <c r="BE68" s="68"/>
      <c r="BF68" s="68"/>
      <c r="BG68" s="68"/>
      <c r="BH68" s="68"/>
      <c r="BI68" s="68"/>
      <c r="BJ68" s="68"/>
    </row>
    <row r="69" spans="2:62" s="25" customFormat="1" ht="10.5" customHeight="1">
      <c r="B69" s="26"/>
      <c r="C69" s="26"/>
      <c r="D69" s="26"/>
      <c r="E69" s="32"/>
      <c r="F69" s="32"/>
      <c r="G69" s="73">
        <v>17</v>
      </c>
      <c r="H69" s="73"/>
      <c r="I69" s="73"/>
      <c r="J69" s="5"/>
      <c r="K69" s="5"/>
      <c r="L69" s="5"/>
      <c r="M69" s="5"/>
      <c r="N69" s="24"/>
      <c r="O69" s="68">
        <v>61617</v>
      </c>
      <c r="P69" s="68"/>
      <c r="Q69" s="68"/>
      <c r="R69" s="68"/>
      <c r="S69" s="68"/>
      <c r="T69" s="68"/>
      <c r="U69" s="68"/>
      <c r="V69" s="68"/>
      <c r="W69" s="68">
        <v>188618</v>
      </c>
      <c r="X69" s="68"/>
      <c r="Y69" s="68"/>
      <c r="Z69" s="68"/>
      <c r="AA69" s="68"/>
      <c r="AB69" s="68"/>
      <c r="AC69" s="68"/>
      <c r="AD69" s="68"/>
      <c r="AE69" s="68">
        <v>9545270</v>
      </c>
      <c r="AF69" s="68"/>
      <c r="AG69" s="68"/>
      <c r="AH69" s="68"/>
      <c r="AI69" s="68"/>
      <c r="AJ69" s="68"/>
      <c r="AK69" s="68"/>
      <c r="AL69" s="68"/>
      <c r="AM69" s="68">
        <v>4252210</v>
      </c>
      <c r="AN69" s="68"/>
      <c r="AO69" s="68"/>
      <c r="AP69" s="68"/>
      <c r="AQ69" s="68"/>
      <c r="AR69" s="68"/>
      <c r="AS69" s="68"/>
      <c r="AT69" s="68"/>
      <c r="AU69" s="68">
        <v>2072845</v>
      </c>
      <c r="AV69" s="68"/>
      <c r="AW69" s="68"/>
      <c r="AX69" s="68"/>
      <c r="AY69" s="68"/>
      <c r="AZ69" s="68"/>
      <c r="BA69" s="68"/>
      <c r="BB69" s="68"/>
      <c r="BC69" s="68">
        <v>2357426</v>
      </c>
      <c r="BD69" s="68"/>
      <c r="BE69" s="68"/>
      <c r="BF69" s="68"/>
      <c r="BG69" s="68"/>
      <c r="BH69" s="68"/>
      <c r="BI69" s="68"/>
      <c r="BJ69" s="68"/>
    </row>
    <row r="70" spans="2:62" s="25" customFormat="1" ht="10.5" customHeight="1">
      <c r="B70" s="26"/>
      <c r="C70" s="26"/>
      <c r="D70" s="26"/>
      <c r="E70" s="32"/>
      <c r="F70" s="32"/>
      <c r="G70" s="73">
        <v>18</v>
      </c>
      <c r="H70" s="73"/>
      <c r="I70" s="73"/>
      <c r="J70" s="5"/>
      <c r="K70" s="5"/>
      <c r="L70" s="5"/>
      <c r="M70" s="5"/>
      <c r="N70" s="24"/>
      <c r="O70" s="68">
        <v>59726</v>
      </c>
      <c r="P70" s="68"/>
      <c r="Q70" s="68"/>
      <c r="R70" s="68"/>
      <c r="S70" s="68"/>
      <c r="T70" s="68"/>
      <c r="U70" s="68"/>
      <c r="V70" s="68"/>
      <c r="W70" s="68">
        <v>154298</v>
      </c>
      <c r="X70" s="68"/>
      <c r="Y70" s="68"/>
      <c r="Z70" s="68"/>
      <c r="AA70" s="68"/>
      <c r="AB70" s="68"/>
      <c r="AC70" s="68"/>
      <c r="AD70" s="68"/>
      <c r="AE70" s="68">
        <v>8897140</v>
      </c>
      <c r="AF70" s="68"/>
      <c r="AG70" s="68"/>
      <c r="AH70" s="68"/>
      <c r="AI70" s="68"/>
      <c r="AJ70" s="68"/>
      <c r="AK70" s="68"/>
      <c r="AL70" s="68"/>
      <c r="AM70" s="68">
        <v>4285485</v>
      </c>
      <c r="AN70" s="68"/>
      <c r="AO70" s="68"/>
      <c r="AP70" s="68"/>
      <c r="AQ70" s="68"/>
      <c r="AR70" s="68"/>
      <c r="AS70" s="68"/>
      <c r="AT70" s="68"/>
      <c r="AU70" s="68">
        <v>2211296</v>
      </c>
      <c r="AV70" s="68"/>
      <c r="AW70" s="68"/>
      <c r="AX70" s="68"/>
      <c r="AY70" s="68"/>
      <c r="AZ70" s="68"/>
      <c r="BA70" s="68"/>
      <c r="BB70" s="68"/>
      <c r="BC70" s="68">
        <v>2399724</v>
      </c>
      <c r="BD70" s="68"/>
      <c r="BE70" s="68"/>
      <c r="BF70" s="68"/>
      <c r="BG70" s="68"/>
      <c r="BH70" s="68"/>
      <c r="BI70" s="68"/>
      <c r="BJ70" s="68"/>
    </row>
    <row r="71" spans="5:62" s="5" customFormat="1" ht="10.5" customHeight="1">
      <c r="E71" s="9"/>
      <c r="F71" s="9"/>
      <c r="G71" s="75">
        <v>19</v>
      </c>
      <c r="H71" s="75"/>
      <c r="I71" s="75"/>
      <c r="O71" s="81">
        <v>61091</v>
      </c>
      <c r="P71" s="82"/>
      <c r="Q71" s="82"/>
      <c r="R71" s="82"/>
      <c r="S71" s="82"/>
      <c r="T71" s="82"/>
      <c r="U71" s="82"/>
      <c r="V71" s="82"/>
      <c r="W71" s="82">
        <v>160158</v>
      </c>
      <c r="X71" s="82"/>
      <c r="Y71" s="82"/>
      <c r="Z71" s="82"/>
      <c r="AA71" s="82"/>
      <c r="AB71" s="82"/>
      <c r="AC71" s="82"/>
      <c r="AD71" s="82"/>
      <c r="AE71" s="82">
        <v>9486897</v>
      </c>
      <c r="AF71" s="82"/>
      <c r="AG71" s="82"/>
      <c r="AH71" s="82"/>
      <c r="AI71" s="82"/>
      <c r="AJ71" s="82"/>
      <c r="AK71" s="82"/>
      <c r="AL71" s="82"/>
      <c r="AM71" s="82">
        <v>4612310</v>
      </c>
      <c r="AN71" s="82"/>
      <c r="AO71" s="82"/>
      <c r="AP71" s="82"/>
      <c r="AQ71" s="82"/>
      <c r="AR71" s="82"/>
      <c r="AS71" s="82"/>
      <c r="AT71" s="82"/>
      <c r="AU71" s="82">
        <v>2434705</v>
      </c>
      <c r="AV71" s="82"/>
      <c r="AW71" s="82"/>
      <c r="AX71" s="82"/>
      <c r="AY71" s="82"/>
      <c r="AZ71" s="82"/>
      <c r="BA71" s="82"/>
      <c r="BB71" s="82"/>
      <c r="BC71" s="82">
        <v>2439835</v>
      </c>
      <c r="BD71" s="82"/>
      <c r="BE71" s="82"/>
      <c r="BF71" s="82"/>
      <c r="BG71" s="82"/>
      <c r="BH71" s="82"/>
      <c r="BI71" s="82"/>
      <c r="BJ71" s="82"/>
    </row>
    <row r="72" spans="2:62" ht="7.5" customHeight="1">
      <c r="B72" s="16"/>
      <c r="C72" s="16"/>
      <c r="D72" s="16"/>
      <c r="E72" s="30"/>
      <c r="F72" s="30"/>
      <c r="G72" s="30"/>
      <c r="H72" s="30"/>
      <c r="I72" s="16"/>
      <c r="J72" s="16"/>
      <c r="K72" s="16"/>
      <c r="L72" s="16"/>
      <c r="M72" s="16"/>
      <c r="N72" s="16"/>
      <c r="O72" s="41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</row>
    <row r="73" spans="2:62" ht="13.5" customHeight="1">
      <c r="B73" s="5"/>
      <c r="C73" s="5"/>
      <c r="D73" s="5"/>
      <c r="E73" s="9"/>
      <c r="F73" s="9"/>
      <c r="G73" s="9"/>
      <c r="H73" s="9"/>
      <c r="I73" s="5"/>
      <c r="J73" s="5"/>
      <c r="K73" s="5"/>
      <c r="L73" s="5"/>
      <c r="M73" s="5"/>
      <c r="N73" s="5"/>
      <c r="O73" s="163" t="s">
        <v>178</v>
      </c>
      <c r="P73" s="164"/>
      <c r="Q73" s="164"/>
      <c r="R73" s="164"/>
      <c r="S73" s="164"/>
      <c r="T73" s="164"/>
      <c r="U73" s="164"/>
      <c r="V73" s="165"/>
      <c r="W73" s="166" t="s">
        <v>171</v>
      </c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</row>
    <row r="74" spans="2:62" ht="13.5" customHeight="1">
      <c r="B74" s="74" t="s">
        <v>8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162" t="s">
        <v>179</v>
      </c>
      <c r="P74" s="162"/>
      <c r="Q74" s="162"/>
      <c r="R74" s="162"/>
      <c r="S74" s="162"/>
      <c r="T74" s="162"/>
      <c r="U74" s="162"/>
      <c r="V74" s="162"/>
      <c r="W74" s="162" t="s">
        <v>81</v>
      </c>
      <c r="X74" s="162"/>
      <c r="Y74" s="162"/>
      <c r="Z74" s="162"/>
      <c r="AA74" s="162"/>
      <c r="AB74" s="162"/>
      <c r="AC74" s="162"/>
      <c r="AD74" s="162"/>
      <c r="AE74" s="162" t="s">
        <v>172</v>
      </c>
      <c r="AF74" s="162"/>
      <c r="AG74" s="162"/>
      <c r="AH74" s="162"/>
      <c r="AI74" s="162"/>
      <c r="AJ74" s="162"/>
      <c r="AK74" s="162"/>
      <c r="AL74" s="162"/>
      <c r="AM74" s="162" t="s">
        <v>173</v>
      </c>
      <c r="AN74" s="162"/>
      <c r="AO74" s="162"/>
      <c r="AP74" s="162"/>
      <c r="AQ74" s="162"/>
      <c r="AR74" s="162"/>
      <c r="AS74" s="162"/>
      <c r="AT74" s="162"/>
      <c r="AU74" s="162" t="s">
        <v>174</v>
      </c>
      <c r="AV74" s="162"/>
      <c r="AW74" s="162"/>
      <c r="AX74" s="162"/>
      <c r="AY74" s="162"/>
      <c r="AZ74" s="162"/>
      <c r="BA74" s="162"/>
      <c r="BB74" s="162"/>
      <c r="BC74" s="109" t="s">
        <v>115</v>
      </c>
      <c r="BD74" s="109"/>
      <c r="BE74" s="109"/>
      <c r="BF74" s="109"/>
      <c r="BG74" s="109"/>
      <c r="BH74" s="109"/>
      <c r="BI74" s="109"/>
      <c r="BJ74" s="110"/>
    </row>
    <row r="75" spans="2:62" ht="13.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7"/>
    </row>
    <row r="76" spans="2:62" ht="7.5" customHeight="1">
      <c r="B76" s="5"/>
      <c r="C76" s="9"/>
      <c r="D76" s="9"/>
      <c r="E76" s="9"/>
      <c r="F76" s="9"/>
      <c r="G76" s="5"/>
      <c r="H76" s="5"/>
      <c r="I76" s="5"/>
      <c r="J76" s="5"/>
      <c r="K76" s="5"/>
      <c r="L76" s="5"/>
      <c r="M76" s="5"/>
      <c r="N76" s="49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5"/>
      <c r="BD76" s="5"/>
      <c r="BE76" s="5"/>
      <c r="BF76" s="5"/>
      <c r="BG76" s="5"/>
      <c r="BH76" s="5"/>
      <c r="BI76" s="5"/>
      <c r="BJ76" s="5"/>
    </row>
    <row r="77" spans="2:62" ht="10.5" customHeight="1">
      <c r="B77" s="5"/>
      <c r="C77" s="74" t="s">
        <v>77</v>
      </c>
      <c r="D77" s="74"/>
      <c r="E77" s="74"/>
      <c r="F77" s="74"/>
      <c r="G77" s="73">
        <v>15</v>
      </c>
      <c r="H77" s="73"/>
      <c r="I77" s="73"/>
      <c r="J77" s="74" t="s">
        <v>78</v>
      </c>
      <c r="K77" s="74"/>
      <c r="L77" s="74"/>
      <c r="M77" s="74"/>
      <c r="N77" s="24"/>
      <c r="O77" s="71">
        <v>1342938</v>
      </c>
      <c r="P77" s="68">
        <v>1342938</v>
      </c>
      <c r="Q77" s="68">
        <v>1342938</v>
      </c>
      <c r="R77" s="68">
        <v>1342938</v>
      </c>
      <c r="S77" s="68">
        <v>1342938</v>
      </c>
      <c r="T77" s="68">
        <v>1342938</v>
      </c>
      <c r="U77" s="68">
        <v>1342938</v>
      </c>
      <c r="V77" s="68">
        <v>1342938</v>
      </c>
      <c r="W77" s="68">
        <v>220685</v>
      </c>
      <c r="X77" s="68"/>
      <c r="Y77" s="68"/>
      <c r="Z77" s="68"/>
      <c r="AA77" s="68"/>
      <c r="AB77" s="68"/>
      <c r="AC77" s="68"/>
      <c r="AD77" s="68"/>
      <c r="AE77" s="141">
        <v>0</v>
      </c>
      <c r="AF77" s="141"/>
      <c r="AG77" s="141"/>
      <c r="AH77" s="141"/>
      <c r="AI77" s="141"/>
      <c r="AJ77" s="141"/>
      <c r="AK77" s="141"/>
      <c r="AL77" s="141"/>
      <c r="AM77" s="141">
        <v>0</v>
      </c>
      <c r="AN77" s="141"/>
      <c r="AO77" s="141"/>
      <c r="AP77" s="141"/>
      <c r="AQ77" s="141"/>
      <c r="AR77" s="141"/>
      <c r="AS77" s="141"/>
      <c r="AT77" s="141"/>
      <c r="AU77" s="141">
        <v>0</v>
      </c>
      <c r="AV77" s="141"/>
      <c r="AW77" s="141"/>
      <c r="AX77" s="141"/>
      <c r="AY77" s="141"/>
      <c r="AZ77" s="141"/>
      <c r="BA77" s="141"/>
      <c r="BB77" s="141"/>
      <c r="BC77" s="68">
        <v>220685</v>
      </c>
      <c r="BD77" s="68"/>
      <c r="BE77" s="68"/>
      <c r="BF77" s="68"/>
      <c r="BG77" s="68"/>
      <c r="BH77" s="68"/>
      <c r="BI77" s="68"/>
      <c r="BJ77" s="68"/>
    </row>
    <row r="78" spans="2:62" ht="10.5" customHeight="1">
      <c r="B78" s="5"/>
      <c r="C78" s="5"/>
      <c r="D78" s="5"/>
      <c r="E78" s="9"/>
      <c r="F78" s="9"/>
      <c r="G78" s="73">
        <v>16</v>
      </c>
      <c r="H78" s="73"/>
      <c r="I78" s="73"/>
      <c r="J78" s="5"/>
      <c r="K78" s="5"/>
      <c r="L78" s="5"/>
      <c r="M78" s="5"/>
      <c r="N78" s="24"/>
      <c r="O78" s="71">
        <v>1402942</v>
      </c>
      <c r="P78" s="68">
        <v>1402942</v>
      </c>
      <c r="Q78" s="68">
        <v>1402942</v>
      </c>
      <c r="R78" s="68">
        <v>1402942</v>
      </c>
      <c r="S78" s="68">
        <v>1402942</v>
      </c>
      <c r="T78" s="68">
        <v>1402942</v>
      </c>
      <c r="U78" s="68">
        <v>1402942</v>
      </c>
      <c r="V78" s="68">
        <v>1402942</v>
      </c>
      <c r="W78" s="68">
        <v>411789</v>
      </c>
      <c r="X78" s="68"/>
      <c r="Y78" s="68"/>
      <c r="Z78" s="68"/>
      <c r="AA78" s="68"/>
      <c r="AB78" s="68"/>
      <c r="AC78" s="68"/>
      <c r="AD78" s="68"/>
      <c r="AE78" s="141">
        <v>0</v>
      </c>
      <c r="AF78" s="141"/>
      <c r="AG78" s="141"/>
      <c r="AH78" s="141"/>
      <c r="AI78" s="141"/>
      <c r="AJ78" s="141"/>
      <c r="AK78" s="141"/>
      <c r="AL78" s="141"/>
      <c r="AM78" s="141">
        <v>0</v>
      </c>
      <c r="AN78" s="141"/>
      <c r="AO78" s="141"/>
      <c r="AP78" s="141"/>
      <c r="AQ78" s="141"/>
      <c r="AR78" s="141"/>
      <c r="AS78" s="141"/>
      <c r="AT78" s="141"/>
      <c r="AU78" s="141">
        <v>0</v>
      </c>
      <c r="AV78" s="141"/>
      <c r="AW78" s="141"/>
      <c r="AX78" s="141"/>
      <c r="AY78" s="141"/>
      <c r="AZ78" s="141"/>
      <c r="BA78" s="141"/>
      <c r="BB78" s="141"/>
      <c r="BC78" s="68">
        <v>411789</v>
      </c>
      <c r="BD78" s="68"/>
      <c r="BE78" s="68"/>
      <c r="BF78" s="68"/>
      <c r="BG78" s="68"/>
      <c r="BH78" s="68"/>
      <c r="BI78" s="68"/>
      <c r="BJ78" s="68"/>
    </row>
    <row r="79" spans="2:62" s="25" customFormat="1" ht="10.5" customHeight="1">
      <c r="B79" s="26"/>
      <c r="C79" s="26"/>
      <c r="D79" s="26"/>
      <c r="E79" s="32"/>
      <c r="F79" s="32"/>
      <c r="G79" s="73">
        <v>17</v>
      </c>
      <c r="H79" s="73"/>
      <c r="I79" s="73"/>
      <c r="J79" s="5"/>
      <c r="K79" s="5"/>
      <c r="L79" s="5"/>
      <c r="M79" s="5"/>
      <c r="N79" s="24"/>
      <c r="O79" s="71">
        <v>862789</v>
      </c>
      <c r="P79" s="68">
        <v>862789</v>
      </c>
      <c r="Q79" s="68">
        <v>862789</v>
      </c>
      <c r="R79" s="68">
        <v>862789</v>
      </c>
      <c r="S79" s="68">
        <v>862789</v>
      </c>
      <c r="T79" s="68">
        <v>862789</v>
      </c>
      <c r="U79" s="68">
        <v>862789</v>
      </c>
      <c r="V79" s="68">
        <v>862789</v>
      </c>
      <c r="W79" s="68">
        <v>566442</v>
      </c>
      <c r="X79" s="68"/>
      <c r="Y79" s="68"/>
      <c r="Z79" s="68"/>
      <c r="AA79" s="68"/>
      <c r="AB79" s="68"/>
      <c r="AC79" s="68"/>
      <c r="AD79" s="68"/>
      <c r="AE79" s="141">
        <v>0</v>
      </c>
      <c r="AF79" s="141"/>
      <c r="AG79" s="141"/>
      <c r="AH79" s="141"/>
      <c r="AI79" s="141"/>
      <c r="AJ79" s="141"/>
      <c r="AK79" s="141"/>
      <c r="AL79" s="141"/>
      <c r="AM79" s="141">
        <v>0</v>
      </c>
      <c r="AN79" s="141"/>
      <c r="AO79" s="141"/>
      <c r="AP79" s="141"/>
      <c r="AQ79" s="141"/>
      <c r="AR79" s="141"/>
      <c r="AS79" s="141"/>
      <c r="AT79" s="141"/>
      <c r="AU79" s="141">
        <v>0</v>
      </c>
      <c r="AV79" s="141"/>
      <c r="AW79" s="141"/>
      <c r="AX79" s="141"/>
      <c r="AY79" s="141"/>
      <c r="AZ79" s="141"/>
      <c r="BA79" s="141"/>
      <c r="BB79" s="141"/>
      <c r="BC79" s="68">
        <v>566442</v>
      </c>
      <c r="BD79" s="68"/>
      <c r="BE79" s="68"/>
      <c r="BF79" s="68"/>
      <c r="BG79" s="68"/>
      <c r="BH79" s="68"/>
      <c r="BI79" s="68"/>
      <c r="BJ79" s="68"/>
    </row>
    <row r="80" spans="2:62" s="25" customFormat="1" ht="10.5" customHeight="1">
      <c r="B80" s="26"/>
      <c r="C80" s="26"/>
      <c r="D80" s="26"/>
      <c r="E80" s="32"/>
      <c r="F80" s="32"/>
      <c r="G80" s="73">
        <v>18</v>
      </c>
      <c r="H80" s="73"/>
      <c r="I80" s="73"/>
      <c r="J80" s="5"/>
      <c r="K80" s="5"/>
      <c r="L80" s="5"/>
      <c r="M80" s="5"/>
      <c r="N80" s="24"/>
      <c r="O80" s="71">
        <v>634</v>
      </c>
      <c r="P80" s="68">
        <v>634</v>
      </c>
      <c r="Q80" s="68">
        <v>634</v>
      </c>
      <c r="R80" s="68">
        <v>634</v>
      </c>
      <c r="S80" s="68">
        <v>634</v>
      </c>
      <c r="T80" s="68">
        <v>634</v>
      </c>
      <c r="U80" s="68">
        <v>634</v>
      </c>
      <c r="V80" s="68">
        <v>634</v>
      </c>
      <c r="W80" s="68">
        <v>1067720</v>
      </c>
      <c r="X80" s="68"/>
      <c r="Y80" s="68"/>
      <c r="Z80" s="68"/>
      <c r="AA80" s="68"/>
      <c r="AB80" s="68"/>
      <c r="AC80" s="68"/>
      <c r="AD80" s="68"/>
      <c r="AE80" s="141">
        <v>374</v>
      </c>
      <c r="AF80" s="141"/>
      <c r="AG80" s="141"/>
      <c r="AH80" s="141"/>
      <c r="AI80" s="141"/>
      <c r="AJ80" s="141"/>
      <c r="AK80" s="141"/>
      <c r="AL80" s="141"/>
      <c r="AM80" s="141">
        <v>332516</v>
      </c>
      <c r="AN80" s="141"/>
      <c r="AO80" s="141"/>
      <c r="AP80" s="141"/>
      <c r="AQ80" s="141"/>
      <c r="AR80" s="141"/>
      <c r="AS80" s="141"/>
      <c r="AT80" s="141"/>
      <c r="AU80" s="141">
        <v>14050</v>
      </c>
      <c r="AV80" s="141"/>
      <c r="AW80" s="141"/>
      <c r="AX80" s="141"/>
      <c r="AY80" s="141"/>
      <c r="AZ80" s="141"/>
      <c r="BA80" s="141"/>
      <c r="BB80" s="141"/>
      <c r="BC80" s="68">
        <v>720780</v>
      </c>
      <c r="BD80" s="68"/>
      <c r="BE80" s="68"/>
      <c r="BF80" s="68"/>
      <c r="BG80" s="68"/>
      <c r="BH80" s="68"/>
      <c r="BI80" s="68"/>
      <c r="BJ80" s="68"/>
    </row>
    <row r="81" spans="5:62" s="5" customFormat="1" ht="10.5" customHeight="1">
      <c r="E81" s="9"/>
      <c r="F81" s="9"/>
      <c r="G81" s="75">
        <v>19</v>
      </c>
      <c r="H81" s="75"/>
      <c r="I81" s="75"/>
      <c r="O81" s="81">
        <v>47</v>
      </c>
      <c r="P81" s="82"/>
      <c r="Q81" s="82"/>
      <c r="R81" s="82"/>
      <c r="S81" s="82"/>
      <c r="T81" s="82"/>
      <c r="U81" s="82"/>
      <c r="V81" s="82"/>
      <c r="W81" s="82">
        <v>1305878</v>
      </c>
      <c r="X81" s="82"/>
      <c r="Y81" s="82"/>
      <c r="Z81" s="82"/>
      <c r="AA81" s="82"/>
      <c r="AB81" s="82"/>
      <c r="AC81" s="82"/>
      <c r="AD81" s="82"/>
      <c r="AE81" s="138">
        <v>6630</v>
      </c>
      <c r="AF81" s="138"/>
      <c r="AG81" s="138"/>
      <c r="AH81" s="138"/>
      <c r="AI81" s="138"/>
      <c r="AJ81" s="138"/>
      <c r="AK81" s="138"/>
      <c r="AL81" s="138"/>
      <c r="AM81" s="138">
        <v>411433</v>
      </c>
      <c r="AN81" s="138"/>
      <c r="AO81" s="138"/>
      <c r="AP81" s="138"/>
      <c r="AQ81" s="138"/>
      <c r="AR81" s="138"/>
      <c r="AS81" s="138"/>
      <c r="AT81" s="138"/>
      <c r="AU81" s="138">
        <v>80240</v>
      </c>
      <c r="AV81" s="138"/>
      <c r="AW81" s="138"/>
      <c r="AX81" s="138"/>
      <c r="AY81" s="138"/>
      <c r="AZ81" s="138"/>
      <c r="BA81" s="138"/>
      <c r="BB81" s="138"/>
      <c r="BC81" s="82">
        <v>807576</v>
      </c>
      <c r="BD81" s="82"/>
      <c r="BE81" s="82"/>
      <c r="BF81" s="82"/>
      <c r="BG81" s="82"/>
      <c r="BH81" s="82"/>
      <c r="BI81" s="82"/>
      <c r="BJ81" s="82"/>
    </row>
    <row r="82" spans="2:62" ht="7.5" customHeight="1">
      <c r="B82" s="16"/>
      <c r="C82" s="16"/>
      <c r="D82" s="16"/>
      <c r="E82" s="30"/>
      <c r="F82" s="30"/>
      <c r="G82" s="30"/>
      <c r="H82" s="30"/>
      <c r="I82" s="16"/>
      <c r="J82" s="16"/>
      <c r="K82" s="16"/>
      <c r="L82" s="16"/>
      <c r="M82" s="16"/>
      <c r="N82" s="27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</row>
    <row r="85" spans="2:62" ht="10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2:62" ht="10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55"/>
      <c r="AT86" s="55"/>
      <c r="AU86" s="55"/>
      <c r="AV86" s="55"/>
      <c r="AW86" s="55"/>
      <c r="AX86" s="55"/>
      <c r="AY86" s="55"/>
      <c r="AZ86" s="55"/>
      <c r="BA86" s="55"/>
      <c r="BB86" s="3"/>
      <c r="BC86" s="3"/>
      <c r="BD86" s="3"/>
      <c r="BE86" s="3"/>
      <c r="BF86" s="3"/>
      <c r="BG86" s="3"/>
      <c r="BH86" s="3"/>
      <c r="BI86" s="3"/>
      <c r="BJ86" s="3"/>
    </row>
    <row r="87" spans="2:62" ht="10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55"/>
      <c r="AT87" s="55"/>
      <c r="AU87" s="55"/>
      <c r="AV87" s="55"/>
      <c r="AW87" s="55"/>
      <c r="AX87" s="55"/>
      <c r="AY87" s="55"/>
      <c r="AZ87" s="55"/>
      <c r="BA87" s="55"/>
      <c r="BB87" s="3"/>
      <c r="BC87" s="3"/>
      <c r="BD87" s="3"/>
      <c r="BE87" s="3"/>
      <c r="BF87" s="3"/>
      <c r="BG87" s="3"/>
      <c r="BH87" s="3"/>
      <c r="BI87" s="3"/>
      <c r="BJ87" s="3"/>
    </row>
    <row r="88" spans="2:62" ht="10.5" customHeight="1">
      <c r="B88" s="5"/>
      <c r="C88" s="9"/>
      <c r="D88" s="9"/>
      <c r="E88" s="9"/>
      <c r="F88" s="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2:62" ht="10.5" customHeight="1">
      <c r="B89" s="5"/>
      <c r="C89" s="3"/>
      <c r="D89" s="3"/>
      <c r="E89" s="3"/>
      <c r="F89" s="3"/>
      <c r="G89" s="5"/>
      <c r="H89" s="5"/>
      <c r="I89" s="5"/>
      <c r="J89" s="3"/>
      <c r="K89" s="3"/>
      <c r="L89" s="3"/>
      <c r="M89" s="3"/>
      <c r="N89" s="5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</row>
    <row r="90" spans="2:62" ht="10.5" customHeight="1">
      <c r="B90" s="5"/>
      <c r="C90" s="5"/>
      <c r="D90" s="5"/>
      <c r="E90" s="9"/>
      <c r="F90" s="9"/>
      <c r="G90" s="5"/>
      <c r="H90" s="5"/>
      <c r="I90" s="5"/>
      <c r="J90" s="5"/>
      <c r="K90" s="5"/>
      <c r="L90" s="5"/>
      <c r="M90" s="5"/>
      <c r="N90" s="5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</row>
    <row r="91" spans="2:62" ht="10.5" customHeight="1">
      <c r="B91" s="26"/>
      <c r="C91" s="26"/>
      <c r="D91" s="26"/>
      <c r="E91" s="32"/>
      <c r="F91" s="32"/>
      <c r="G91" s="5"/>
      <c r="H91" s="5"/>
      <c r="I91" s="5"/>
      <c r="J91" s="5"/>
      <c r="K91" s="5"/>
      <c r="L91" s="5"/>
      <c r="M91" s="5"/>
      <c r="N91" s="5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</row>
    <row r="92" spans="2:62" ht="10.5" customHeight="1">
      <c r="B92" s="26"/>
      <c r="C92" s="26"/>
      <c r="D92" s="26"/>
      <c r="E92" s="32"/>
      <c r="F92" s="32"/>
      <c r="G92" s="5"/>
      <c r="H92" s="5"/>
      <c r="I92" s="5"/>
      <c r="J92" s="5"/>
      <c r="K92" s="5"/>
      <c r="L92" s="5"/>
      <c r="M92" s="5"/>
      <c r="N92" s="5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2:62" ht="10.5" customHeight="1">
      <c r="B93" s="5"/>
      <c r="C93" s="5"/>
      <c r="D93" s="5"/>
      <c r="E93" s="9"/>
      <c r="F93" s="9"/>
      <c r="G93" s="26"/>
      <c r="H93" s="26"/>
      <c r="I93" s="26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9" spans="14:38" ht="10.5" customHeight="1">
      <c r="N99" s="5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4:38" ht="10.5" customHeight="1">
      <c r="N100" s="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4:38" ht="10.5" customHeight="1">
      <c r="N101" s="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4:38" ht="10.5" customHeight="1"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4:38" ht="10.5" customHeight="1">
      <c r="N103" s="5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7"/>
      <c r="AF103" s="7"/>
      <c r="AG103" s="7"/>
      <c r="AH103" s="7"/>
      <c r="AI103" s="7"/>
      <c r="AJ103" s="7"/>
      <c r="AK103" s="7"/>
      <c r="AL103" s="7"/>
    </row>
    <row r="104" spans="14:38" ht="10.5" customHeight="1">
      <c r="N104" s="5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7"/>
      <c r="AF104" s="7"/>
      <c r="AG104" s="7"/>
      <c r="AH104" s="7"/>
      <c r="AI104" s="7"/>
      <c r="AJ104" s="7"/>
      <c r="AK104" s="7"/>
      <c r="AL104" s="7"/>
    </row>
    <row r="105" spans="14:38" ht="10.5" customHeight="1">
      <c r="N105" s="5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7"/>
      <c r="AF105" s="7"/>
      <c r="AG105" s="7"/>
      <c r="AH105" s="7"/>
      <c r="AI105" s="7"/>
      <c r="AJ105" s="7"/>
      <c r="AK105" s="7"/>
      <c r="AL105" s="7"/>
    </row>
    <row r="106" spans="14:38" ht="10.5" customHeight="1">
      <c r="N106" s="5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4:38" ht="10.5" customHeight="1"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4:38" ht="10.5" customHeight="1"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4:38" ht="10.5" customHeight="1"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</sheetData>
  <sheetProtection/>
  <mergeCells count="395">
    <mergeCell ref="W12:Z12"/>
    <mergeCell ref="AA12:AD12"/>
    <mergeCell ref="AI10:AL10"/>
    <mergeCell ref="O49:V49"/>
    <mergeCell ref="O47:V47"/>
    <mergeCell ref="O11:R11"/>
    <mergeCell ref="O12:R12"/>
    <mergeCell ref="S12:V12"/>
    <mergeCell ref="W11:Z11"/>
    <mergeCell ref="W8:Z8"/>
    <mergeCell ref="W9:Z9"/>
    <mergeCell ref="O10:R10"/>
    <mergeCell ref="AE8:AH8"/>
    <mergeCell ref="AI17:AL17"/>
    <mergeCell ref="AH33:AP33"/>
    <mergeCell ref="O14:Z14"/>
    <mergeCell ref="W21:Z21"/>
    <mergeCell ref="S9:V9"/>
    <mergeCell ref="S11:V11"/>
    <mergeCell ref="W10:Z10"/>
    <mergeCell ref="S10:V10"/>
    <mergeCell ref="S8:V8"/>
    <mergeCell ref="AE54:AL55"/>
    <mergeCell ref="AE58:AL58"/>
    <mergeCell ref="AE64:AL65"/>
    <mergeCell ref="W49:AD49"/>
    <mergeCell ref="AE49:AL49"/>
    <mergeCell ref="BC64:BJ65"/>
    <mergeCell ref="BC59:BJ59"/>
    <mergeCell ref="AM59:AT59"/>
    <mergeCell ref="BC58:BJ58"/>
    <mergeCell ref="AM58:AT58"/>
    <mergeCell ref="AU58:BB58"/>
    <mergeCell ref="AU61:BB61"/>
    <mergeCell ref="AE63:BJ63"/>
    <mergeCell ref="AE60:AL60"/>
    <mergeCell ref="AU51:BB51"/>
    <mergeCell ref="AM51:AT51"/>
    <mergeCell ref="AM54:AT55"/>
    <mergeCell ref="BC51:BJ51"/>
    <mergeCell ref="AU57:BB57"/>
    <mergeCell ref="BC57:BJ57"/>
    <mergeCell ref="AU54:BB55"/>
    <mergeCell ref="BC54:BJ55"/>
    <mergeCell ref="BC48:BJ48"/>
    <mergeCell ref="AU48:BB48"/>
    <mergeCell ref="AU44:BB45"/>
    <mergeCell ref="BA33:BJ33"/>
    <mergeCell ref="AM19:AP19"/>
    <mergeCell ref="BC47:BJ47"/>
    <mergeCell ref="BA31:BJ31"/>
    <mergeCell ref="BA32:BJ32"/>
    <mergeCell ref="BG21:BJ21"/>
    <mergeCell ref="AQ21:AT21"/>
    <mergeCell ref="BC17:BF17"/>
    <mergeCell ref="BG17:BJ17"/>
    <mergeCell ref="O43:BJ43"/>
    <mergeCell ref="BG19:BJ19"/>
    <mergeCell ref="BG18:BJ18"/>
    <mergeCell ref="AY18:BB18"/>
    <mergeCell ref="BC18:BF18"/>
    <mergeCell ref="AI18:AL18"/>
    <mergeCell ref="AY19:BB19"/>
    <mergeCell ref="BC19:BF19"/>
    <mergeCell ref="AM10:AP10"/>
    <mergeCell ref="AA9:AD9"/>
    <mergeCell ref="AA10:AD10"/>
    <mergeCell ref="AE9:AH9"/>
    <mergeCell ref="AE10:AH10"/>
    <mergeCell ref="AM9:AP9"/>
    <mergeCell ref="AI9:AL9"/>
    <mergeCell ref="G9:I9"/>
    <mergeCell ref="AA5:AL5"/>
    <mergeCell ref="AA6:AD6"/>
    <mergeCell ref="AA8:AD8"/>
    <mergeCell ref="AE6:AH6"/>
    <mergeCell ref="S6:V6"/>
    <mergeCell ref="W6:Z6"/>
    <mergeCell ref="O9:R9"/>
    <mergeCell ref="AI8:AL8"/>
    <mergeCell ref="O8:R8"/>
    <mergeCell ref="B3:BJ3"/>
    <mergeCell ref="G8:I8"/>
    <mergeCell ref="AY8:BB8"/>
    <mergeCell ref="AM8:AP8"/>
    <mergeCell ref="BG8:BJ8"/>
    <mergeCell ref="O5:Z5"/>
    <mergeCell ref="O6:R6"/>
    <mergeCell ref="AI6:AL6"/>
    <mergeCell ref="BC8:BF8"/>
    <mergeCell ref="AM5:AX5"/>
    <mergeCell ref="AM6:AP6"/>
    <mergeCell ref="AQ6:AT6"/>
    <mergeCell ref="AU6:AX6"/>
    <mergeCell ref="AU8:AX8"/>
    <mergeCell ref="AQ8:AT8"/>
    <mergeCell ref="B5:N6"/>
    <mergeCell ref="B24:D24"/>
    <mergeCell ref="C17:F17"/>
    <mergeCell ref="J17:M17"/>
    <mergeCell ref="G18:I18"/>
    <mergeCell ref="G17:I17"/>
    <mergeCell ref="G12:I12"/>
    <mergeCell ref="G10:I10"/>
    <mergeCell ref="C8:F8"/>
    <mergeCell ref="J8:M8"/>
    <mergeCell ref="AU15:AX15"/>
    <mergeCell ref="O15:R15"/>
    <mergeCell ref="S15:V15"/>
    <mergeCell ref="W15:Z15"/>
    <mergeCell ref="AE15:AH15"/>
    <mergeCell ref="AI15:AL15"/>
    <mergeCell ref="AA15:AD15"/>
    <mergeCell ref="AM15:AP15"/>
    <mergeCell ref="AE12:AH12"/>
    <mergeCell ref="AI12:AL12"/>
    <mergeCell ref="AM11:AP11"/>
    <mergeCell ref="BC9:BF9"/>
    <mergeCell ref="AM12:AP12"/>
    <mergeCell ref="AQ12:AT12"/>
    <mergeCell ref="AU12:AX12"/>
    <mergeCell ref="AY12:BB12"/>
    <mergeCell ref="BC12:BF12"/>
    <mergeCell ref="BC11:BF11"/>
    <mergeCell ref="BG9:BJ9"/>
    <mergeCell ref="AQ10:AT10"/>
    <mergeCell ref="AU10:AX10"/>
    <mergeCell ref="AU9:AX9"/>
    <mergeCell ref="BC10:BF10"/>
    <mergeCell ref="BG10:BJ10"/>
    <mergeCell ref="AQ9:AT9"/>
    <mergeCell ref="AY9:BB9"/>
    <mergeCell ref="AQ17:AT17"/>
    <mergeCell ref="AU17:AX17"/>
    <mergeCell ref="AU19:AX19"/>
    <mergeCell ref="AQ19:AT19"/>
    <mergeCell ref="AQ18:AT18"/>
    <mergeCell ref="AY17:BB17"/>
    <mergeCell ref="AI19:AL19"/>
    <mergeCell ref="O17:R17"/>
    <mergeCell ref="S17:V17"/>
    <mergeCell ref="AE19:AH19"/>
    <mergeCell ref="AE18:AH18"/>
    <mergeCell ref="W17:Z17"/>
    <mergeCell ref="AA17:AD17"/>
    <mergeCell ref="AE17:AH17"/>
    <mergeCell ref="AA19:AD19"/>
    <mergeCell ref="B54:N54"/>
    <mergeCell ref="J47:M47"/>
    <mergeCell ref="AM47:AT47"/>
    <mergeCell ref="AU47:BB47"/>
    <mergeCell ref="W47:AD47"/>
    <mergeCell ref="AE47:AL47"/>
    <mergeCell ref="W48:AD48"/>
    <mergeCell ref="AE48:AL48"/>
    <mergeCell ref="AM48:AT48"/>
    <mergeCell ref="AU49:BB49"/>
    <mergeCell ref="O64:V65"/>
    <mergeCell ref="C47:F47"/>
    <mergeCell ref="B64:N64"/>
    <mergeCell ref="G47:I47"/>
    <mergeCell ref="G48:I48"/>
    <mergeCell ref="G59:I59"/>
    <mergeCell ref="G58:I58"/>
    <mergeCell ref="C57:F57"/>
    <mergeCell ref="J57:M57"/>
    <mergeCell ref="G57:I57"/>
    <mergeCell ref="G60:I60"/>
    <mergeCell ref="C67:F67"/>
    <mergeCell ref="J67:M67"/>
    <mergeCell ref="AU59:BB59"/>
    <mergeCell ref="AE59:AL59"/>
    <mergeCell ref="O59:V59"/>
    <mergeCell ref="W59:AD59"/>
    <mergeCell ref="AU64:BB65"/>
    <mergeCell ref="W64:AD65"/>
    <mergeCell ref="AM64:AT65"/>
    <mergeCell ref="O57:V57"/>
    <mergeCell ref="W57:AD57"/>
    <mergeCell ref="O48:V48"/>
    <mergeCell ref="G77:I77"/>
    <mergeCell ref="G69:I69"/>
    <mergeCell ref="G49:I49"/>
    <mergeCell ref="G61:I61"/>
    <mergeCell ref="G50:I50"/>
    <mergeCell ref="G68:I68"/>
    <mergeCell ref="G67:I67"/>
    <mergeCell ref="O54:V55"/>
    <mergeCell ref="W54:AD55"/>
    <mergeCell ref="W20:Z20"/>
    <mergeCell ref="Y29:AG29"/>
    <mergeCell ref="O21:R21"/>
    <mergeCell ref="O20:R20"/>
    <mergeCell ref="Y28:AZ28"/>
    <mergeCell ref="O28:X29"/>
    <mergeCell ref="O31:X31"/>
    <mergeCell ref="S20:V20"/>
    <mergeCell ref="G34:I34"/>
    <mergeCell ref="W44:AD45"/>
    <mergeCell ref="Y34:AG34"/>
    <mergeCell ref="AH35:AP35"/>
    <mergeCell ref="AE44:AL45"/>
    <mergeCell ref="AM44:AT45"/>
    <mergeCell ref="AH34:AP34"/>
    <mergeCell ref="Y35:AG35"/>
    <mergeCell ref="G81:I81"/>
    <mergeCell ref="G79:I79"/>
    <mergeCell ref="AE79:AL79"/>
    <mergeCell ref="O81:V81"/>
    <mergeCell ref="W81:AD81"/>
    <mergeCell ref="AE81:AL81"/>
    <mergeCell ref="G80:I80"/>
    <mergeCell ref="O79:V79"/>
    <mergeCell ref="W79:AD79"/>
    <mergeCell ref="G51:I51"/>
    <mergeCell ref="B14:N15"/>
    <mergeCell ref="G35:I35"/>
    <mergeCell ref="J31:M31"/>
    <mergeCell ref="G31:I31"/>
    <mergeCell ref="B44:N44"/>
    <mergeCell ref="C37:D37"/>
    <mergeCell ref="B26:BJ26"/>
    <mergeCell ref="B39:D39"/>
    <mergeCell ref="B41:BJ41"/>
    <mergeCell ref="O44:V45"/>
    <mergeCell ref="BC44:BJ45"/>
    <mergeCell ref="O18:R18"/>
    <mergeCell ref="O19:R19"/>
    <mergeCell ref="AM18:AP18"/>
    <mergeCell ref="AA18:AD18"/>
    <mergeCell ref="AI21:AL21"/>
    <mergeCell ref="S19:V19"/>
    <mergeCell ref="W19:Z19"/>
    <mergeCell ref="S21:V21"/>
    <mergeCell ref="AY5:BJ5"/>
    <mergeCell ref="AY6:BB6"/>
    <mergeCell ref="BC6:BF6"/>
    <mergeCell ref="BG6:BJ6"/>
    <mergeCell ref="BG12:BJ12"/>
    <mergeCell ref="AE57:AL57"/>
    <mergeCell ref="O53:BJ53"/>
    <mergeCell ref="AY15:BB15"/>
    <mergeCell ref="BC15:BF15"/>
    <mergeCell ref="BG15:BJ15"/>
    <mergeCell ref="BA34:BJ34"/>
    <mergeCell ref="AH31:AP31"/>
    <mergeCell ref="O51:V51"/>
    <mergeCell ref="AE51:AL51"/>
    <mergeCell ref="G33:I33"/>
    <mergeCell ref="AM21:AP21"/>
    <mergeCell ref="Y33:AG33"/>
    <mergeCell ref="G21:I21"/>
    <mergeCell ref="Y31:AG31"/>
    <mergeCell ref="Y32:AG32"/>
    <mergeCell ref="B28:N29"/>
    <mergeCell ref="C31:F31"/>
    <mergeCell ref="AA21:AD21"/>
    <mergeCell ref="AA14:AL14"/>
    <mergeCell ref="AE21:AH21"/>
    <mergeCell ref="G32:I32"/>
    <mergeCell ref="S18:V18"/>
    <mergeCell ref="W18:Z18"/>
    <mergeCell ref="G19:I19"/>
    <mergeCell ref="G20:I20"/>
    <mergeCell ref="AH32:AP32"/>
    <mergeCell ref="AY14:BJ14"/>
    <mergeCell ref="AU21:AX21"/>
    <mergeCell ref="AQ15:AT15"/>
    <mergeCell ref="AM17:AP17"/>
    <mergeCell ref="AM14:AX14"/>
    <mergeCell ref="AU18:AX18"/>
    <mergeCell ref="BG20:BJ20"/>
    <mergeCell ref="BC20:BF20"/>
    <mergeCell ref="BC21:BF21"/>
    <mergeCell ref="AY21:BB21"/>
    <mergeCell ref="G70:I70"/>
    <mergeCell ref="AE69:AL69"/>
    <mergeCell ref="O68:V68"/>
    <mergeCell ref="W68:AD68"/>
    <mergeCell ref="AE68:AL68"/>
    <mergeCell ref="O67:V67"/>
    <mergeCell ref="W67:AD67"/>
    <mergeCell ref="AE67:AL67"/>
    <mergeCell ref="AH29:AP29"/>
    <mergeCell ref="G11:I11"/>
    <mergeCell ref="AY10:BB10"/>
    <mergeCell ref="AY11:BB11"/>
    <mergeCell ref="AA20:AD20"/>
    <mergeCell ref="AE20:AH20"/>
    <mergeCell ref="AI20:AL20"/>
    <mergeCell ref="AM20:AP20"/>
    <mergeCell ref="AQ20:AT20"/>
    <mergeCell ref="AU20:AX20"/>
    <mergeCell ref="AY20:BB20"/>
    <mergeCell ref="BG11:BJ11"/>
    <mergeCell ref="AA11:AD11"/>
    <mergeCell ref="AI11:AL11"/>
    <mergeCell ref="AQ11:AT11"/>
    <mergeCell ref="AU11:AX11"/>
    <mergeCell ref="AE11:AH11"/>
    <mergeCell ref="BC74:BJ75"/>
    <mergeCell ref="O50:V50"/>
    <mergeCell ref="AM50:AT50"/>
    <mergeCell ref="AU50:BB50"/>
    <mergeCell ref="W50:AD50"/>
    <mergeCell ref="AE50:AL50"/>
    <mergeCell ref="AM60:AT60"/>
    <mergeCell ref="AU60:BB60"/>
    <mergeCell ref="AM61:AT61"/>
    <mergeCell ref="W51:AD51"/>
    <mergeCell ref="AM77:AT77"/>
    <mergeCell ref="AU77:BB77"/>
    <mergeCell ref="O73:V73"/>
    <mergeCell ref="B74:N74"/>
    <mergeCell ref="O74:V75"/>
    <mergeCell ref="W74:AD75"/>
    <mergeCell ref="AE74:AL75"/>
    <mergeCell ref="C77:F77"/>
    <mergeCell ref="J77:M77"/>
    <mergeCell ref="W73:BJ73"/>
    <mergeCell ref="BA35:BJ35"/>
    <mergeCell ref="AM74:AT75"/>
    <mergeCell ref="AU74:BB75"/>
    <mergeCell ref="BC49:BJ49"/>
    <mergeCell ref="AM49:AT49"/>
    <mergeCell ref="BC50:BJ50"/>
    <mergeCell ref="AM57:AT57"/>
    <mergeCell ref="BC67:BJ67"/>
    <mergeCell ref="BC68:BJ68"/>
    <mergeCell ref="BC69:BJ69"/>
    <mergeCell ref="O60:V60"/>
    <mergeCell ref="AE61:AL61"/>
    <mergeCell ref="G78:I78"/>
    <mergeCell ref="O32:X32"/>
    <mergeCell ref="O33:X33"/>
    <mergeCell ref="O34:X34"/>
    <mergeCell ref="O35:X35"/>
    <mergeCell ref="O63:AD63"/>
    <mergeCell ref="G71:I71"/>
    <mergeCell ref="O69:V69"/>
    <mergeCell ref="BC70:BJ70"/>
    <mergeCell ref="O58:V58"/>
    <mergeCell ref="W58:AD58"/>
    <mergeCell ref="BC61:BJ61"/>
    <mergeCell ref="BC60:BJ60"/>
    <mergeCell ref="O61:V61"/>
    <mergeCell ref="W61:AD61"/>
    <mergeCell ref="AU67:BB67"/>
    <mergeCell ref="AU68:BB68"/>
    <mergeCell ref="W60:AD60"/>
    <mergeCell ref="AM71:AT71"/>
    <mergeCell ref="AM70:AT70"/>
    <mergeCell ref="AE71:AL71"/>
    <mergeCell ref="O71:V71"/>
    <mergeCell ref="AE70:AL70"/>
    <mergeCell ref="AM68:AT68"/>
    <mergeCell ref="AM69:AT69"/>
    <mergeCell ref="W69:AD69"/>
    <mergeCell ref="O70:V70"/>
    <mergeCell ref="BC71:BJ71"/>
    <mergeCell ref="W71:AD71"/>
    <mergeCell ref="BC77:BJ77"/>
    <mergeCell ref="O78:V78"/>
    <mergeCell ref="W78:AD78"/>
    <mergeCell ref="AE78:AL78"/>
    <mergeCell ref="AM78:AT78"/>
    <mergeCell ref="AU78:BB78"/>
    <mergeCell ref="BC78:BJ78"/>
    <mergeCell ref="O77:V77"/>
    <mergeCell ref="BC79:BJ79"/>
    <mergeCell ref="O80:V80"/>
    <mergeCell ref="W80:AD80"/>
    <mergeCell ref="AE80:AL80"/>
    <mergeCell ref="AM80:AT80"/>
    <mergeCell ref="AU80:BB80"/>
    <mergeCell ref="AQ35:AZ35"/>
    <mergeCell ref="W77:AD77"/>
    <mergeCell ref="AE77:AL77"/>
    <mergeCell ref="AM79:AT79"/>
    <mergeCell ref="AU79:BB79"/>
    <mergeCell ref="AU69:BB69"/>
    <mergeCell ref="AU70:BB70"/>
    <mergeCell ref="AU71:BB71"/>
    <mergeCell ref="W70:AD70"/>
    <mergeCell ref="AM67:AT67"/>
    <mergeCell ref="BA28:BJ29"/>
    <mergeCell ref="BC80:BJ80"/>
    <mergeCell ref="AM81:AT81"/>
    <mergeCell ref="AU81:BB81"/>
    <mergeCell ref="BC81:BJ81"/>
    <mergeCell ref="AQ29:AZ29"/>
    <mergeCell ref="AQ31:AZ31"/>
    <mergeCell ref="AQ32:AZ32"/>
    <mergeCell ref="AQ33:AZ33"/>
    <mergeCell ref="AQ34:AZ34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  <rowBreaks count="1" manualBreakCount="1">
    <brk id="8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66"/>
  <sheetViews>
    <sheetView workbookViewId="0" topLeftCell="A1">
      <selection activeCell="A1" sqref="A1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37" t="s">
        <v>162</v>
      </c>
    </row>
    <row r="2" ht="7.5" customHeight="1">
      <c r="A2" s="37"/>
    </row>
    <row r="3" spans="1:62" ht="11.25" customHeight="1">
      <c r="A3" s="37"/>
      <c r="B3" s="73" t="s">
        <v>170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1:57" ht="12" customHeight="1">
      <c r="A4" s="3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8"/>
      <c r="BC4" s="5"/>
      <c r="BD4" s="5"/>
      <c r="BE4" s="5"/>
    </row>
    <row r="5" spans="1:54" ht="13.5" customHeight="1">
      <c r="A5" s="37"/>
      <c r="B5" s="28"/>
      <c r="C5" s="38"/>
      <c r="D5" s="38"/>
      <c r="E5" s="38"/>
      <c r="F5" s="38"/>
      <c r="G5" s="44"/>
      <c r="H5" s="44"/>
      <c r="I5" s="28"/>
      <c r="J5" s="28"/>
      <c r="K5" s="28"/>
      <c r="L5" s="28"/>
      <c r="M5" s="28"/>
      <c r="N5" s="54"/>
      <c r="O5" s="192" t="s">
        <v>53</v>
      </c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5" ht="12" customHeight="1">
      <c r="A6" s="56"/>
      <c r="B6" s="74" t="s">
        <v>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134"/>
      <c r="O6" s="186" t="s">
        <v>224</v>
      </c>
      <c r="P6" s="186"/>
      <c r="Q6" s="186"/>
      <c r="R6" s="186"/>
      <c r="S6" s="186"/>
      <c r="T6" s="186"/>
      <c r="U6" s="186"/>
      <c r="V6" s="186"/>
      <c r="W6" s="188" t="s">
        <v>225</v>
      </c>
      <c r="X6" s="186"/>
      <c r="Y6" s="186"/>
      <c r="Z6" s="186"/>
      <c r="AA6" s="186"/>
      <c r="AB6" s="186"/>
      <c r="AC6" s="186"/>
      <c r="AD6" s="189"/>
      <c r="AE6" s="186" t="s">
        <v>230</v>
      </c>
      <c r="AF6" s="186"/>
      <c r="AG6" s="186"/>
      <c r="AH6" s="186"/>
      <c r="AI6" s="186"/>
      <c r="AJ6" s="186"/>
      <c r="AK6" s="186"/>
      <c r="AL6" s="186"/>
      <c r="AM6" s="4"/>
      <c r="AN6" s="3"/>
      <c r="AO6" s="3"/>
      <c r="AP6" s="3"/>
      <c r="AQ6" s="3"/>
      <c r="AR6" s="3"/>
      <c r="AS6" s="3"/>
      <c r="AT6" s="3"/>
      <c r="AU6" s="4"/>
      <c r="AV6" s="4"/>
      <c r="AW6" s="4"/>
      <c r="AX6" s="4"/>
      <c r="AY6" s="4"/>
      <c r="AZ6" s="4"/>
      <c r="BA6" s="4"/>
      <c r="BB6" s="4"/>
      <c r="BC6" s="5"/>
    </row>
    <row r="7" spans="1:55" ht="12" customHeight="1">
      <c r="A7" s="56"/>
      <c r="B7" s="45"/>
      <c r="C7" s="45"/>
      <c r="D7" s="45"/>
      <c r="E7" s="46"/>
      <c r="F7" s="46"/>
      <c r="G7" s="46"/>
      <c r="H7" s="46"/>
      <c r="I7" s="45"/>
      <c r="J7" s="45"/>
      <c r="K7" s="45"/>
      <c r="L7" s="45"/>
      <c r="M7" s="45"/>
      <c r="N7" s="53"/>
      <c r="O7" s="187"/>
      <c r="P7" s="187"/>
      <c r="Q7" s="187"/>
      <c r="R7" s="187"/>
      <c r="S7" s="187"/>
      <c r="T7" s="187"/>
      <c r="U7" s="187"/>
      <c r="V7" s="187"/>
      <c r="W7" s="190"/>
      <c r="X7" s="187"/>
      <c r="Y7" s="187"/>
      <c r="Z7" s="187"/>
      <c r="AA7" s="187"/>
      <c r="AB7" s="187"/>
      <c r="AC7" s="187"/>
      <c r="AD7" s="191"/>
      <c r="AE7" s="187"/>
      <c r="AF7" s="187"/>
      <c r="AG7" s="187"/>
      <c r="AH7" s="187"/>
      <c r="AI7" s="187"/>
      <c r="AJ7" s="187"/>
      <c r="AK7" s="187"/>
      <c r="AL7" s="187"/>
      <c r="AM7" s="3"/>
      <c r="AN7" s="3"/>
      <c r="AO7" s="3"/>
      <c r="AP7" s="3"/>
      <c r="AQ7" s="3"/>
      <c r="AR7" s="3"/>
      <c r="AS7" s="3"/>
      <c r="AT7" s="3"/>
      <c r="AU7" s="4"/>
      <c r="AV7" s="4"/>
      <c r="AW7" s="4"/>
      <c r="AX7" s="4"/>
      <c r="AY7" s="4"/>
      <c r="AZ7" s="4"/>
      <c r="BA7" s="4"/>
      <c r="BB7" s="4"/>
      <c r="BC7" s="5"/>
    </row>
    <row r="8" spans="1:55" ht="7.5" customHeight="1">
      <c r="A8" s="56"/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24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10.5" customHeight="1">
      <c r="A9" s="56"/>
      <c r="B9" s="5"/>
      <c r="C9" s="74" t="s">
        <v>77</v>
      </c>
      <c r="D9" s="74"/>
      <c r="E9" s="74"/>
      <c r="F9" s="74"/>
      <c r="G9" s="73">
        <v>15</v>
      </c>
      <c r="H9" s="73"/>
      <c r="I9" s="73"/>
      <c r="J9" s="74" t="s">
        <v>78</v>
      </c>
      <c r="K9" s="74"/>
      <c r="L9" s="74"/>
      <c r="M9" s="74"/>
      <c r="N9" s="24"/>
      <c r="O9" s="68">
        <v>160576</v>
      </c>
      <c r="P9" s="68"/>
      <c r="Q9" s="68"/>
      <c r="R9" s="68"/>
      <c r="S9" s="68"/>
      <c r="T9" s="68"/>
      <c r="U9" s="68"/>
      <c r="V9" s="68"/>
      <c r="W9" s="68">
        <v>45835</v>
      </c>
      <c r="X9" s="68"/>
      <c r="Y9" s="68"/>
      <c r="Z9" s="68"/>
      <c r="AA9" s="68"/>
      <c r="AB9" s="68"/>
      <c r="AC9" s="68"/>
      <c r="AD9" s="68"/>
      <c r="AE9" s="141">
        <v>0</v>
      </c>
      <c r="AF9" s="141"/>
      <c r="AG9" s="141"/>
      <c r="AH9" s="141"/>
      <c r="AI9" s="141"/>
      <c r="AJ9" s="141"/>
      <c r="AK9" s="141"/>
      <c r="AL9" s="141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0.5" customHeight="1">
      <c r="A10" s="56"/>
      <c r="B10" s="5"/>
      <c r="C10" s="5"/>
      <c r="D10" s="5"/>
      <c r="E10" s="9"/>
      <c r="F10" s="9"/>
      <c r="G10" s="73">
        <v>16</v>
      </c>
      <c r="H10" s="73"/>
      <c r="I10" s="73"/>
      <c r="J10" s="5"/>
      <c r="K10" s="5"/>
      <c r="L10" s="5"/>
      <c r="M10" s="5"/>
      <c r="N10" s="24"/>
      <c r="O10" s="68">
        <v>188806</v>
      </c>
      <c r="P10" s="68"/>
      <c r="Q10" s="68"/>
      <c r="R10" s="68"/>
      <c r="S10" s="68"/>
      <c r="T10" s="68"/>
      <c r="U10" s="68"/>
      <c r="V10" s="68"/>
      <c r="W10" s="68">
        <v>41932</v>
      </c>
      <c r="X10" s="68"/>
      <c r="Y10" s="68"/>
      <c r="Z10" s="68"/>
      <c r="AA10" s="68"/>
      <c r="AB10" s="68"/>
      <c r="AC10" s="68"/>
      <c r="AD10" s="68"/>
      <c r="AE10" s="141">
        <v>0</v>
      </c>
      <c r="AF10" s="141"/>
      <c r="AG10" s="141"/>
      <c r="AH10" s="141"/>
      <c r="AI10" s="141"/>
      <c r="AJ10" s="141"/>
      <c r="AK10" s="141"/>
      <c r="AL10" s="141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5"/>
    </row>
    <row r="11" spans="1:55" ht="10.5" customHeight="1">
      <c r="A11" s="56"/>
      <c r="B11" s="26"/>
      <c r="C11" s="26"/>
      <c r="D11" s="26"/>
      <c r="E11" s="32"/>
      <c r="F11" s="9"/>
      <c r="G11" s="73">
        <v>17</v>
      </c>
      <c r="H11" s="73"/>
      <c r="I11" s="73"/>
      <c r="J11" s="5"/>
      <c r="K11" s="5"/>
      <c r="L11" s="5"/>
      <c r="M11" s="5"/>
      <c r="N11" s="24"/>
      <c r="O11" s="68">
        <v>283843</v>
      </c>
      <c r="P11" s="68"/>
      <c r="Q11" s="68"/>
      <c r="R11" s="68"/>
      <c r="S11" s="68"/>
      <c r="T11" s="68"/>
      <c r="U11" s="68"/>
      <c r="V11" s="68"/>
      <c r="W11" s="68">
        <v>45351</v>
      </c>
      <c r="X11" s="68"/>
      <c r="Y11" s="68"/>
      <c r="Z11" s="68"/>
      <c r="AA11" s="68"/>
      <c r="AB11" s="68"/>
      <c r="AC11" s="68"/>
      <c r="AD11" s="68"/>
      <c r="AE11" s="141">
        <v>300157</v>
      </c>
      <c r="AF11" s="141"/>
      <c r="AG11" s="141"/>
      <c r="AH11" s="141"/>
      <c r="AI11" s="141"/>
      <c r="AJ11" s="141"/>
      <c r="AK11" s="141"/>
      <c r="AL11" s="141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5"/>
    </row>
    <row r="12" spans="1:55" ht="10.5" customHeight="1">
      <c r="A12" s="56"/>
      <c r="B12" s="26"/>
      <c r="C12" s="26"/>
      <c r="D12" s="26"/>
      <c r="E12" s="32"/>
      <c r="F12" s="9"/>
      <c r="G12" s="73">
        <v>18</v>
      </c>
      <c r="H12" s="73"/>
      <c r="I12" s="73"/>
      <c r="J12" s="5"/>
      <c r="K12" s="5"/>
      <c r="L12" s="5"/>
      <c r="M12" s="5"/>
      <c r="N12" s="24"/>
      <c r="O12" s="68">
        <v>427353</v>
      </c>
      <c r="P12" s="68"/>
      <c r="Q12" s="68"/>
      <c r="R12" s="68"/>
      <c r="S12" s="68"/>
      <c r="T12" s="68"/>
      <c r="U12" s="68"/>
      <c r="V12" s="68"/>
      <c r="W12" s="68">
        <v>46538</v>
      </c>
      <c r="X12" s="68"/>
      <c r="Y12" s="68"/>
      <c r="Z12" s="68"/>
      <c r="AA12" s="68"/>
      <c r="AB12" s="68"/>
      <c r="AC12" s="68"/>
      <c r="AD12" s="68"/>
      <c r="AE12" s="141">
        <v>725783</v>
      </c>
      <c r="AF12" s="141"/>
      <c r="AG12" s="141"/>
      <c r="AH12" s="141"/>
      <c r="AI12" s="141"/>
      <c r="AJ12" s="141"/>
      <c r="AK12" s="141"/>
      <c r="AL12" s="141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5"/>
    </row>
    <row r="13" spans="1:55" ht="10.5" customHeight="1">
      <c r="A13" s="56"/>
      <c r="B13" s="5"/>
      <c r="C13" s="5"/>
      <c r="D13" s="5"/>
      <c r="E13" s="9"/>
      <c r="F13" s="9"/>
      <c r="G13" s="75">
        <v>19</v>
      </c>
      <c r="H13" s="75"/>
      <c r="I13" s="75"/>
      <c r="J13" s="5"/>
      <c r="K13" s="5"/>
      <c r="L13" s="5"/>
      <c r="M13" s="5"/>
      <c r="N13" s="5"/>
      <c r="O13" s="81">
        <v>467798</v>
      </c>
      <c r="P13" s="82"/>
      <c r="Q13" s="82"/>
      <c r="R13" s="82"/>
      <c r="S13" s="82"/>
      <c r="T13" s="82"/>
      <c r="U13" s="82"/>
      <c r="V13" s="82"/>
      <c r="W13" s="82">
        <v>47995</v>
      </c>
      <c r="X13" s="82"/>
      <c r="Y13" s="82"/>
      <c r="Z13" s="82"/>
      <c r="AA13" s="82"/>
      <c r="AB13" s="82"/>
      <c r="AC13" s="82"/>
      <c r="AD13" s="82"/>
      <c r="AE13" s="138">
        <v>772189</v>
      </c>
      <c r="AF13" s="138"/>
      <c r="AG13" s="138"/>
      <c r="AH13" s="138"/>
      <c r="AI13" s="138"/>
      <c r="AJ13" s="138"/>
      <c r="AK13" s="138"/>
      <c r="AL13" s="13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5"/>
    </row>
    <row r="14" spans="1:56" ht="7.5" customHeight="1">
      <c r="A14" s="56"/>
      <c r="B14" s="16"/>
      <c r="C14" s="16"/>
      <c r="D14" s="16"/>
      <c r="E14" s="30"/>
      <c r="F14" s="30"/>
      <c r="G14" s="30"/>
      <c r="H14" s="30"/>
      <c r="I14" s="16"/>
      <c r="J14" s="16"/>
      <c r="K14" s="16"/>
      <c r="L14" s="16"/>
      <c r="M14" s="16"/>
      <c r="N14" s="27"/>
      <c r="O14" s="41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4" ht="12" customHeight="1">
      <c r="A15" s="37"/>
      <c r="D15" s="52" t="s">
        <v>9</v>
      </c>
      <c r="E15" s="15" t="s">
        <v>10</v>
      </c>
      <c r="F15" s="10" t="s">
        <v>186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2" customHeight="1">
      <c r="A16" s="37"/>
      <c r="B16" s="59" t="s">
        <v>12</v>
      </c>
      <c r="C16" s="59"/>
      <c r="D16" s="59"/>
      <c r="E16" s="15" t="s">
        <v>226</v>
      </c>
      <c r="F16" s="10" t="s">
        <v>116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0.5" customHeight="1">
      <c r="A17" s="37"/>
      <c r="B17" s="29"/>
      <c r="C17" s="29"/>
      <c r="D17" s="29"/>
      <c r="E17" s="1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ht="6.75" customHeight="1"/>
    <row r="19" spans="2:62" s="14" customFormat="1" ht="19.5" customHeight="1">
      <c r="B19" s="85" t="s">
        <v>189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</row>
    <row r="20" spans="2:62" ht="12.75" customHeight="1">
      <c r="B20" s="73" t="s">
        <v>109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</row>
    <row r="21" spans="2:62" ht="10.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 t="s">
        <v>32</v>
      </c>
    </row>
    <row r="22" spans="2:62" ht="12" customHeight="1">
      <c r="B22" s="61" t="s">
        <v>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86" t="s">
        <v>89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</row>
    <row r="23" spans="2:63" ht="12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79" t="s">
        <v>81</v>
      </c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78"/>
      <c r="AA23" s="65" t="s">
        <v>71</v>
      </c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 t="s">
        <v>72</v>
      </c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 t="s">
        <v>73</v>
      </c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79"/>
      <c r="BK23" s="5"/>
    </row>
    <row r="24" spans="2:62" ht="12" customHeight="1">
      <c r="B24" s="5"/>
      <c r="C24" s="9"/>
      <c r="D24" s="9"/>
      <c r="E24" s="9"/>
      <c r="F24" s="9"/>
      <c r="G24" s="5"/>
      <c r="H24" s="5"/>
      <c r="I24" s="5"/>
      <c r="J24" s="5"/>
      <c r="K24" s="5"/>
      <c r="L24" s="5"/>
      <c r="M24" s="5"/>
      <c r="N24" s="5"/>
      <c r="O24" s="3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12" customHeight="1">
      <c r="B25" s="5"/>
      <c r="C25" s="74" t="s">
        <v>77</v>
      </c>
      <c r="D25" s="74"/>
      <c r="E25" s="74"/>
      <c r="F25" s="74"/>
      <c r="G25" s="73">
        <v>15</v>
      </c>
      <c r="H25" s="73"/>
      <c r="I25" s="73"/>
      <c r="J25" s="74" t="s">
        <v>78</v>
      </c>
      <c r="K25" s="74"/>
      <c r="L25" s="74"/>
      <c r="M25" s="74"/>
      <c r="N25" s="5"/>
      <c r="O25" s="140">
        <f>SUM(AA25:BJ25)</f>
        <v>197287</v>
      </c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>
        <v>136459</v>
      </c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>
        <v>3568</v>
      </c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>
        <v>57260</v>
      </c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</row>
    <row r="26" spans="2:62" ht="12" customHeight="1">
      <c r="B26" s="5"/>
      <c r="C26" s="5"/>
      <c r="D26" s="5"/>
      <c r="E26" s="9"/>
      <c r="F26" s="9"/>
      <c r="G26" s="73">
        <v>16</v>
      </c>
      <c r="H26" s="73"/>
      <c r="I26" s="73"/>
      <c r="J26" s="5"/>
      <c r="K26" s="5"/>
      <c r="L26" s="5"/>
      <c r="M26" s="5"/>
      <c r="N26" s="5"/>
      <c r="O26" s="140">
        <f>SUM(AA26:BJ26)</f>
        <v>195688</v>
      </c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>
        <v>134737</v>
      </c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>
        <v>3578</v>
      </c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>
        <v>57373</v>
      </c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</row>
    <row r="27" spans="2:62" ht="12" customHeight="1">
      <c r="B27" s="5"/>
      <c r="C27" s="5"/>
      <c r="D27" s="5"/>
      <c r="E27" s="9"/>
      <c r="F27" s="9"/>
      <c r="G27" s="73">
        <v>17</v>
      </c>
      <c r="H27" s="73"/>
      <c r="I27" s="73"/>
      <c r="J27" s="5"/>
      <c r="K27" s="5"/>
      <c r="L27" s="5"/>
      <c r="M27" s="5"/>
      <c r="N27" s="5"/>
      <c r="O27" s="140">
        <f>SUM(AA27:BJ27)</f>
        <v>193086</v>
      </c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>
        <v>132380</v>
      </c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>
        <v>3333</v>
      </c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>
        <v>57373</v>
      </c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</row>
    <row r="28" spans="1:63" ht="12" customHeight="1">
      <c r="A28" s="25"/>
      <c r="B28" s="26"/>
      <c r="C28" s="5"/>
      <c r="D28" s="5"/>
      <c r="E28" s="9"/>
      <c r="F28" s="9"/>
      <c r="G28" s="73">
        <v>18</v>
      </c>
      <c r="H28" s="73"/>
      <c r="I28" s="73"/>
      <c r="J28" s="5"/>
      <c r="K28" s="5"/>
      <c r="L28" s="5"/>
      <c r="M28" s="5"/>
      <c r="N28" s="5"/>
      <c r="O28" s="140">
        <f>SUM(AA28:BJ28)</f>
        <v>188064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>
        <v>127547</v>
      </c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>
        <v>3152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>
        <v>57365</v>
      </c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25"/>
    </row>
    <row r="29" spans="2:62" s="25" customFormat="1" ht="12" customHeight="1">
      <c r="B29" s="26"/>
      <c r="C29" s="26"/>
      <c r="D29" s="26"/>
      <c r="E29" s="32"/>
      <c r="F29" s="32"/>
      <c r="G29" s="75">
        <v>19</v>
      </c>
      <c r="H29" s="75"/>
      <c r="I29" s="75"/>
      <c r="J29" s="26"/>
      <c r="K29" s="26"/>
      <c r="L29" s="26"/>
      <c r="M29" s="26"/>
      <c r="N29" s="40"/>
      <c r="O29" s="146">
        <f>SUM(AA29:BJ29)</f>
        <v>182490</v>
      </c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>
        <v>122522</v>
      </c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>
        <v>3054</v>
      </c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>
        <v>56914</v>
      </c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</row>
    <row r="30" spans="2:62" ht="12" customHeight="1">
      <c r="B30" s="16"/>
      <c r="C30" s="16"/>
      <c r="D30" s="16"/>
      <c r="E30" s="30"/>
      <c r="F30" s="30"/>
      <c r="G30" s="30"/>
      <c r="H30" s="30"/>
      <c r="I30" s="16"/>
      <c r="J30" s="16"/>
      <c r="K30" s="16"/>
      <c r="L30" s="16"/>
      <c r="M30" s="16"/>
      <c r="N30" s="16"/>
      <c r="O30" s="41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</row>
    <row r="31" spans="2:6" ht="12" customHeight="1">
      <c r="B31" s="59" t="s">
        <v>12</v>
      </c>
      <c r="C31" s="59"/>
      <c r="D31" s="59"/>
      <c r="E31" s="15" t="s">
        <v>205</v>
      </c>
      <c r="F31" s="10" t="s">
        <v>76</v>
      </c>
    </row>
    <row r="32" ht="7.5" customHeight="1"/>
    <row r="33" spans="2:62" ht="12.75" customHeight="1">
      <c r="B33" s="73" t="s">
        <v>110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</row>
    <row r="34" spans="2:63" ht="12.75" customHeight="1">
      <c r="B34" s="16"/>
      <c r="C34" s="39"/>
      <c r="D34" s="39"/>
      <c r="E34" s="39"/>
      <c r="F34" s="39"/>
      <c r="G34" s="30"/>
      <c r="H34" s="3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7" t="s">
        <v>32</v>
      </c>
      <c r="BK34" s="18"/>
    </row>
    <row r="35" spans="2:63" ht="12" customHeight="1">
      <c r="B35" s="93" t="s">
        <v>8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67" t="s">
        <v>90</v>
      </c>
      <c r="P35" s="93"/>
      <c r="Q35" s="93"/>
      <c r="R35" s="93"/>
      <c r="S35" s="93"/>
      <c r="T35" s="93"/>
      <c r="U35" s="67" t="s">
        <v>206</v>
      </c>
      <c r="V35" s="93"/>
      <c r="W35" s="93"/>
      <c r="X35" s="93"/>
      <c r="Y35" s="93"/>
      <c r="Z35" s="93"/>
      <c r="AA35" s="67" t="s">
        <v>91</v>
      </c>
      <c r="AB35" s="93"/>
      <c r="AC35" s="93"/>
      <c r="AD35" s="93"/>
      <c r="AE35" s="93"/>
      <c r="AF35" s="93"/>
      <c r="AG35" s="67" t="s">
        <v>92</v>
      </c>
      <c r="AH35" s="93"/>
      <c r="AI35" s="93"/>
      <c r="AJ35" s="93"/>
      <c r="AK35" s="93"/>
      <c r="AL35" s="93"/>
      <c r="AM35" s="67" t="s">
        <v>182</v>
      </c>
      <c r="AN35" s="93"/>
      <c r="AO35" s="93"/>
      <c r="AP35" s="93"/>
      <c r="AQ35" s="93"/>
      <c r="AR35" s="93"/>
      <c r="AS35" s="67" t="s">
        <v>183</v>
      </c>
      <c r="AT35" s="93"/>
      <c r="AU35" s="93"/>
      <c r="AV35" s="93"/>
      <c r="AW35" s="93"/>
      <c r="AX35" s="93"/>
      <c r="AY35" s="67" t="s">
        <v>184</v>
      </c>
      <c r="AZ35" s="93"/>
      <c r="BA35" s="93"/>
      <c r="BB35" s="93"/>
      <c r="BC35" s="93"/>
      <c r="BD35" s="93"/>
      <c r="BE35" s="67" t="s">
        <v>185</v>
      </c>
      <c r="BF35" s="93"/>
      <c r="BG35" s="93"/>
      <c r="BH35" s="93"/>
      <c r="BI35" s="93"/>
      <c r="BJ35" s="93"/>
      <c r="BK35" s="5"/>
    </row>
    <row r="36" spans="2:22" ht="12" customHeight="1">
      <c r="B36" s="5"/>
      <c r="C36" s="9"/>
      <c r="D36" s="9"/>
      <c r="E36" s="9"/>
      <c r="F36" s="9"/>
      <c r="G36" s="5"/>
      <c r="H36" s="5"/>
      <c r="I36" s="5"/>
      <c r="J36" s="5"/>
      <c r="K36" s="5"/>
      <c r="L36" s="5"/>
      <c r="M36" s="5"/>
      <c r="N36" s="5"/>
      <c r="O36" s="35"/>
      <c r="P36" s="5"/>
      <c r="Q36" s="5"/>
      <c r="R36" s="5"/>
      <c r="S36" s="5"/>
      <c r="T36" s="5"/>
      <c r="U36" s="5"/>
      <c r="V36" s="5"/>
    </row>
    <row r="37" spans="2:62" ht="12" customHeight="1">
      <c r="B37" s="5"/>
      <c r="C37" s="74" t="s">
        <v>77</v>
      </c>
      <c r="D37" s="74"/>
      <c r="E37" s="74"/>
      <c r="F37" s="74"/>
      <c r="G37" s="73">
        <v>15</v>
      </c>
      <c r="H37" s="73"/>
      <c r="I37" s="73"/>
      <c r="J37" s="74" t="s">
        <v>78</v>
      </c>
      <c r="K37" s="74"/>
      <c r="L37" s="74"/>
      <c r="M37" s="74"/>
      <c r="N37" s="5"/>
      <c r="O37" s="140">
        <v>10147</v>
      </c>
      <c r="P37" s="141"/>
      <c r="Q37" s="141"/>
      <c r="R37" s="141"/>
      <c r="S37" s="141"/>
      <c r="T37" s="141"/>
      <c r="U37" s="141">
        <v>7394</v>
      </c>
      <c r="V37" s="141"/>
      <c r="W37" s="141"/>
      <c r="X37" s="141"/>
      <c r="Y37" s="141"/>
      <c r="Z37" s="141"/>
      <c r="AA37" s="141">
        <v>72798</v>
      </c>
      <c r="AB37" s="141"/>
      <c r="AC37" s="141"/>
      <c r="AD37" s="141"/>
      <c r="AE37" s="141"/>
      <c r="AF37" s="141"/>
      <c r="AG37" s="141">
        <v>358</v>
      </c>
      <c r="AH37" s="141"/>
      <c r="AI37" s="141"/>
      <c r="AJ37" s="141"/>
      <c r="AK37" s="141"/>
      <c r="AL37" s="141"/>
      <c r="AM37" s="141">
        <v>1157</v>
      </c>
      <c r="AN37" s="141"/>
      <c r="AO37" s="141"/>
      <c r="AP37" s="141"/>
      <c r="AQ37" s="141"/>
      <c r="AR37" s="141"/>
      <c r="AS37" s="141">
        <v>230</v>
      </c>
      <c r="AT37" s="141"/>
      <c r="AU37" s="141"/>
      <c r="AV37" s="141"/>
      <c r="AW37" s="141"/>
      <c r="AX37" s="141"/>
      <c r="AY37" s="141">
        <v>162</v>
      </c>
      <c r="AZ37" s="141"/>
      <c r="BA37" s="141"/>
      <c r="BB37" s="141"/>
      <c r="BC37" s="141"/>
      <c r="BD37" s="141"/>
      <c r="BE37" s="141">
        <v>186</v>
      </c>
      <c r="BF37" s="141"/>
      <c r="BG37" s="141"/>
      <c r="BH37" s="141"/>
      <c r="BI37" s="141"/>
      <c r="BJ37" s="141"/>
    </row>
    <row r="38" spans="2:62" ht="12" customHeight="1">
      <c r="B38" s="5"/>
      <c r="C38" s="5"/>
      <c r="D38" s="5"/>
      <c r="E38" s="9"/>
      <c r="F38" s="9"/>
      <c r="G38" s="73">
        <v>16</v>
      </c>
      <c r="H38" s="73"/>
      <c r="I38" s="73"/>
      <c r="J38" s="5"/>
      <c r="K38" s="5"/>
      <c r="L38" s="5"/>
      <c r="M38" s="5"/>
      <c r="N38" s="5"/>
      <c r="O38" s="140">
        <v>9519</v>
      </c>
      <c r="P38" s="141"/>
      <c r="Q38" s="141"/>
      <c r="R38" s="141"/>
      <c r="S38" s="141"/>
      <c r="T38" s="141"/>
      <c r="U38" s="141">
        <v>7099</v>
      </c>
      <c r="V38" s="141"/>
      <c r="W38" s="141"/>
      <c r="X38" s="141"/>
      <c r="Y38" s="141"/>
      <c r="Z38" s="141"/>
      <c r="AA38" s="141">
        <v>78006</v>
      </c>
      <c r="AB38" s="141"/>
      <c r="AC38" s="141"/>
      <c r="AD38" s="141"/>
      <c r="AE38" s="141"/>
      <c r="AF38" s="141"/>
      <c r="AG38" s="141">
        <v>339</v>
      </c>
      <c r="AH38" s="141"/>
      <c r="AI38" s="141"/>
      <c r="AJ38" s="141"/>
      <c r="AK38" s="141"/>
      <c r="AL38" s="141"/>
      <c r="AM38" s="141">
        <v>1247</v>
      </c>
      <c r="AN38" s="141"/>
      <c r="AO38" s="141"/>
      <c r="AP38" s="141"/>
      <c r="AQ38" s="141"/>
      <c r="AR38" s="141"/>
      <c r="AS38" s="141">
        <v>253</v>
      </c>
      <c r="AT38" s="141"/>
      <c r="AU38" s="141"/>
      <c r="AV38" s="141"/>
      <c r="AW38" s="141"/>
      <c r="AX38" s="141"/>
      <c r="AY38" s="141">
        <v>150</v>
      </c>
      <c r="AZ38" s="141"/>
      <c r="BA38" s="141"/>
      <c r="BB38" s="141"/>
      <c r="BC38" s="141"/>
      <c r="BD38" s="141"/>
      <c r="BE38" s="141">
        <v>192</v>
      </c>
      <c r="BF38" s="141"/>
      <c r="BG38" s="141"/>
      <c r="BH38" s="141"/>
      <c r="BI38" s="141"/>
      <c r="BJ38" s="141"/>
    </row>
    <row r="39" spans="2:62" ht="12" customHeight="1">
      <c r="B39" s="5"/>
      <c r="C39" s="5"/>
      <c r="D39" s="5"/>
      <c r="E39" s="9"/>
      <c r="F39" s="9"/>
      <c r="G39" s="73">
        <v>17</v>
      </c>
      <c r="H39" s="73"/>
      <c r="I39" s="73"/>
      <c r="J39" s="5"/>
      <c r="K39" s="5"/>
      <c r="L39" s="5"/>
      <c r="M39" s="5"/>
      <c r="N39" s="5"/>
      <c r="O39" s="140">
        <v>8824</v>
      </c>
      <c r="P39" s="141"/>
      <c r="Q39" s="141"/>
      <c r="R39" s="141"/>
      <c r="S39" s="141"/>
      <c r="T39" s="141"/>
      <c r="U39" s="141">
        <v>6766</v>
      </c>
      <c r="V39" s="141"/>
      <c r="W39" s="141"/>
      <c r="X39" s="141"/>
      <c r="Y39" s="141"/>
      <c r="Z39" s="141"/>
      <c r="AA39" s="141">
        <v>83563</v>
      </c>
      <c r="AB39" s="141"/>
      <c r="AC39" s="141"/>
      <c r="AD39" s="141"/>
      <c r="AE39" s="141"/>
      <c r="AF39" s="141"/>
      <c r="AG39" s="141">
        <v>306</v>
      </c>
      <c r="AH39" s="141"/>
      <c r="AI39" s="141"/>
      <c r="AJ39" s="141"/>
      <c r="AK39" s="141"/>
      <c r="AL39" s="141"/>
      <c r="AM39" s="141">
        <v>1323</v>
      </c>
      <c r="AN39" s="141"/>
      <c r="AO39" s="141"/>
      <c r="AP39" s="141"/>
      <c r="AQ39" s="141"/>
      <c r="AR39" s="141"/>
      <c r="AS39" s="141">
        <v>238</v>
      </c>
      <c r="AT39" s="141"/>
      <c r="AU39" s="141"/>
      <c r="AV39" s="141"/>
      <c r="AW39" s="141"/>
      <c r="AX39" s="141"/>
      <c r="AY39" s="141">
        <v>132</v>
      </c>
      <c r="AZ39" s="141"/>
      <c r="BA39" s="141"/>
      <c r="BB39" s="141"/>
      <c r="BC39" s="141"/>
      <c r="BD39" s="141"/>
      <c r="BE39" s="141">
        <v>156</v>
      </c>
      <c r="BF39" s="141"/>
      <c r="BG39" s="141"/>
      <c r="BH39" s="141"/>
      <c r="BI39" s="141"/>
      <c r="BJ39" s="141"/>
    </row>
    <row r="40" spans="1:63" ht="12" customHeight="1">
      <c r="A40" s="25"/>
      <c r="B40" s="26"/>
      <c r="C40" s="5"/>
      <c r="D40" s="5"/>
      <c r="E40" s="9"/>
      <c r="F40" s="9"/>
      <c r="G40" s="73">
        <v>18</v>
      </c>
      <c r="H40" s="73"/>
      <c r="I40" s="73"/>
      <c r="J40" s="5"/>
      <c r="K40" s="5"/>
      <c r="L40" s="5"/>
      <c r="M40" s="5"/>
      <c r="N40" s="24"/>
      <c r="O40" s="140">
        <v>8172</v>
      </c>
      <c r="P40" s="141"/>
      <c r="Q40" s="141"/>
      <c r="R40" s="141"/>
      <c r="S40" s="141"/>
      <c r="T40" s="141"/>
      <c r="U40" s="141">
        <v>6408</v>
      </c>
      <c r="V40" s="141"/>
      <c r="W40" s="141"/>
      <c r="X40" s="141"/>
      <c r="Y40" s="141"/>
      <c r="Z40" s="141"/>
      <c r="AA40" s="141">
        <v>89140</v>
      </c>
      <c r="AB40" s="141"/>
      <c r="AC40" s="141"/>
      <c r="AD40" s="141"/>
      <c r="AE40" s="141"/>
      <c r="AF40" s="141"/>
      <c r="AG40" s="141">
        <v>294</v>
      </c>
      <c r="AH40" s="141"/>
      <c r="AI40" s="141"/>
      <c r="AJ40" s="141"/>
      <c r="AK40" s="141"/>
      <c r="AL40" s="141"/>
      <c r="AM40" s="141">
        <v>1384</v>
      </c>
      <c r="AN40" s="141"/>
      <c r="AO40" s="141"/>
      <c r="AP40" s="141"/>
      <c r="AQ40" s="141"/>
      <c r="AR40" s="141"/>
      <c r="AS40" s="141">
        <v>238</v>
      </c>
      <c r="AT40" s="141"/>
      <c r="AU40" s="141"/>
      <c r="AV40" s="141"/>
      <c r="AW40" s="141"/>
      <c r="AX40" s="141"/>
      <c r="AY40" s="141">
        <v>122</v>
      </c>
      <c r="AZ40" s="141"/>
      <c r="BA40" s="141"/>
      <c r="BB40" s="141"/>
      <c r="BC40" s="141"/>
      <c r="BD40" s="141"/>
      <c r="BE40" s="141">
        <v>183</v>
      </c>
      <c r="BF40" s="141"/>
      <c r="BG40" s="141"/>
      <c r="BH40" s="141"/>
      <c r="BI40" s="141"/>
      <c r="BJ40" s="141"/>
      <c r="BK40" s="25"/>
    </row>
    <row r="41" spans="2:62" s="25" customFormat="1" ht="12" customHeight="1">
      <c r="B41" s="26"/>
      <c r="C41" s="26"/>
      <c r="D41" s="26"/>
      <c r="E41" s="32"/>
      <c r="F41" s="32"/>
      <c r="G41" s="75">
        <v>19</v>
      </c>
      <c r="H41" s="75"/>
      <c r="I41" s="75"/>
      <c r="J41" s="26"/>
      <c r="K41" s="26"/>
      <c r="L41" s="26"/>
      <c r="M41" s="26"/>
      <c r="N41" s="26"/>
      <c r="O41" s="146">
        <v>7522</v>
      </c>
      <c r="P41" s="138"/>
      <c r="Q41" s="138"/>
      <c r="R41" s="138"/>
      <c r="S41" s="138"/>
      <c r="T41" s="138"/>
      <c r="U41" s="138">
        <v>6088</v>
      </c>
      <c r="V41" s="138"/>
      <c r="W41" s="138"/>
      <c r="X41" s="138"/>
      <c r="Y41" s="138"/>
      <c r="Z41" s="138"/>
      <c r="AA41" s="138">
        <v>94656</v>
      </c>
      <c r="AB41" s="138"/>
      <c r="AC41" s="138"/>
      <c r="AD41" s="138"/>
      <c r="AE41" s="138"/>
      <c r="AF41" s="138"/>
      <c r="AG41" s="138">
        <v>279</v>
      </c>
      <c r="AH41" s="138"/>
      <c r="AI41" s="138"/>
      <c r="AJ41" s="138"/>
      <c r="AK41" s="138"/>
      <c r="AL41" s="138"/>
      <c r="AM41" s="138">
        <v>1476</v>
      </c>
      <c r="AN41" s="138"/>
      <c r="AO41" s="138"/>
      <c r="AP41" s="138"/>
      <c r="AQ41" s="138"/>
      <c r="AR41" s="138"/>
      <c r="AS41" s="138">
        <v>231</v>
      </c>
      <c r="AT41" s="138"/>
      <c r="AU41" s="138"/>
      <c r="AV41" s="138"/>
      <c r="AW41" s="138"/>
      <c r="AX41" s="138"/>
      <c r="AY41" s="138">
        <v>118</v>
      </c>
      <c r="AZ41" s="138"/>
      <c r="BA41" s="138"/>
      <c r="BB41" s="138"/>
      <c r="BC41" s="138"/>
      <c r="BD41" s="138"/>
      <c r="BE41" s="138">
        <v>190</v>
      </c>
      <c r="BF41" s="138"/>
      <c r="BG41" s="138"/>
      <c r="BH41" s="138"/>
      <c r="BI41" s="138"/>
      <c r="BJ41" s="138"/>
    </row>
    <row r="42" spans="2:62" ht="12" customHeight="1">
      <c r="B42" s="16"/>
      <c r="C42" s="16"/>
      <c r="D42" s="16"/>
      <c r="E42" s="30"/>
      <c r="F42" s="30"/>
      <c r="G42" s="30"/>
      <c r="H42" s="30"/>
      <c r="I42" s="16"/>
      <c r="J42" s="16"/>
      <c r="K42" s="16"/>
      <c r="L42" s="16"/>
      <c r="M42" s="16"/>
      <c r="N42" s="16"/>
      <c r="O42" s="41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2:62" ht="12" customHeight="1">
      <c r="B43" s="132" t="s">
        <v>12</v>
      </c>
      <c r="C43" s="132"/>
      <c r="D43" s="132"/>
      <c r="E43" s="44" t="s">
        <v>207</v>
      </c>
      <c r="F43" s="28" t="s">
        <v>76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2:62" ht="12" customHeight="1">
      <c r="B44" s="5"/>
      <c r="C44" s="9"/>
      <c r="D44" s="9"/>
      <c r="E44" s="9"/>
      <c r="F44" s="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ht="7.5" customHeight="1"/>
    <row r="46" spans="2:62" ht="12.75" customHeight="1">
      <c r="B46" s="73" t="s">
        <v>111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</row>
    <row r="47" spans="2:62" ht="12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7" t="s">
        <v>32</v>
      </c>
    </row>
    <row r="48" spans="2:62" ht="12" customHeight="1">
      <c r="B48" s="61" t="s">
        <v>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86" t="s">
        <v>93</v>
      </c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86" t="s">
        <v>94</v>
      </c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</row>
    <row r="49" spans="2:62" ht="12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79" t="s">
        <v>81</v>
      </c>
      <c r="P49" s="92"/>
      <c r="Q49" s="92"/>
      <c r="R49" s="92"/>
      <c r="S49" s="92"/>
      <c r="T49" s="78"/>
      <c r="U49" s="65" t="s">
        <v>95</v>
      </c>
      <c r="V49" s="65"/>
      <c r="W49" s="65"/>
      <c r="X49" s="65"/>
      <c r="Y49" s="65"/>
      <c r="Z49" s="65"/>
      <c r="AA49" s="65" t="s">
        <v>96</v>
      </c>
      <c r="AB49" s="65"/>
      <c r="AC49" s="65"/>
      <c r="AD49" s="65"/>
      <c r="AE49" s="65"/>
      <c r="AF49" s="65"/>
      <c r="AG49" s="65" t="s">
        <v>97</v>
      </c>
      <c r="AH49" s="65"/>
      <c r="AI49" s="65"/>
      <c r="AJ49" s="65"/>
      <c r="AK49" s="65"/>
      <c r="AL49" s="79"/>
      <c r="AM49" s="79" t="s">
        <v>81</v>
      </c>
      <c r="AN49" s="92"/>
      <c r="AO49" s="92"/>
      <c r="AP49" s="92"/>
      <c r="AQ49" s="92"/>
      <c r="AR49" s="78"/>
      <c r="AS49" s="65" t="s">
        <v>95</v>
      </c>
      <c r="AT49" s="65"/>
      <c r="AU49" s="65"/>
      <c r="AV49" s="65"/>
      <c r="AW49" s="65"/>
      <c r="AX49" s="65"/>
      <c r="AY49" s="65" t="s">
        <v>96</v>
      </c>
      <c r="AZ49" s="65"/>
      <c r="BA49" s="65"/>
      <c r="BB49" s="65"/>
      <c r="BC49" s="65"/>
      <c r="BD49" s="65"/>
      <c r="BE49" s="65" t="s">
        <v>97</v>
      </c>
      <c r="BF49" s="65"/>
      <c r="BG49" s="65"/>
      <c r="BH49" s="65"/>
      <c r="BI49" s="65"/>
      <c r="BJ49" s="79"/>
    </row>
    <row r="50" spans="2:38" ht="12" customHeight="1">
      <c r="B50" s="5"/>
      <c r="C50" s="9"/>
      <c r="D50" s="9"/>
      <c r="E50" s="9"/>
      <c r="F50" s="9"/>
      <c r="G50" s="5"/>
      <c r="H50" s="5"/>
      <c r="I50" s="5"/>
      <c r="J50" s="5"/>
      <c r="K50" s="5"/>
      <c r="L50" s="5"/>
      <c r="M50" s="5"/>
      <c r="N50" s="5"/>
      <c r="O50" s="3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62" ht="12" customHeight="1">
      <c r="B51" s="5"/>
      <c r="C51" s="74" t="s">
        <v>77</v>
      </c>
      <c r="D51" s="74"/>
      <c r="E51" s="74"/>
      <c r="F51" s="74"/>
      <c r="G51" s="73">
        <v>15</v>
      </c>
      <c r="H51" s="73"/>
      <c r="I51" s="73"/>
      <c r="J51" s="74" t="s">
        <v>78</v>
      </c>
      <c r="K51" s="74"/>
      <c r="L51" s="74"/>
      <c r="M51" s="74"/>
      <c r="N51" s="5"/>
      <c r="O51" s="98">
        <f>SUM(U51:AL51)</f>
        <v>4072</v>
      </c>
      <c r="P51" s="97"/>
      <c r="Q51" s="97"/>
      <c r="R51" s="97"/>
      <c r="S51" s="97"/>
      <c r="T51" s="97"/>
      <c r="U51" s="97">
        <v>424</v>
      </c>
      <c r="V51" s="97"/>
      <c r="W51" s="97"/>
      <c r="X51" s="97"/>
      <c r="Y51" s="97"/>
      <c r="Z51" s="97"/>
      <c r="AA51" s="97">
        <v>3648</v>
      </c>
      <c r="AB51" s="97"/>
      <c r="AC51" s="97"/>
      <c r="AD51" s="97"/>
      <c r="AE51" s="97"/>
      <c r="AF51" s="97"/>
      <c r="AG51" s="97">
        <v>0</v>
      </c>
      <c r="AH51" s="97"/>
      <c r="AI51" s="97"/>
      <c r="AJ51" s="97"/>
      <c r="AK51" s="97"/>
      <c r="AL51" s="97"/>
      <c r="AM51" s="97">
        <f>SUM(AS51:BJ51)</f>
        <v>3634</v>
      </c>
      <c r="AN51" s="97"/>
      <c r="AO51" s="97"/>
      <c r="AP51" s="97"/>
      <c r="AQ51" s="97"/>
      <c r="AR51" s="97"/>
      <c r="AS51" s="97">
        <v>204</v>
      </c>
      <c r="AT51" s="97"/>
      <c r="AU51" s="97"/>
      <c r="AV51" s="97"/>
      <c r="AW51" s="97"/>
      <c r="AX51" s="97"/>
      <c r="AY51" s="97">
        <v>3430</v>
      </c>
      <c r="AZ51" s="97"/>
      <c r="BA51" s="97"/>
      <c r="BB51" s="97"/>
      <c r="BC51" s="97"/>
      <c r="BD51" s="97"/>
      <c r="BE51" s="97">
        <v>0</v>
      </c>
      <c r="BF51" s="97"/>
      <c r="BG51" s="97"/>
      <c r="BH51" s="97"/>
      <c r="BI51" s="97"/>
      <c r="BJ51" s="97"/>
    </row>
    <row r="52" spans="2:62" ht="12" customHeight="1">
      <c r="B52" s="5"/>
      <c r="C52" s="5"/>
      <c r="D52" s="5"/>
      <c r="E52" s="9"/>
      <c r="F52" s="9"/>
      <c r="G52" s="73">
        <v>16</v>
      </c>
      <c r="H52" s="73"/>
      <c r="I52" s="73"/>
      <c r="J52" s="5"/>
      <c r="K52" s="5"/>
      <c r="L52" s="5"/>
      <c r="M52" s="5"/>
      <c r="N52" s="5"/>
      <c r="O52" s="98">
        <f>SUM(U52:AL52)</f>
        <v>4077</v>
      </c>
      <c r="P52" s="97"/>
      <c r="Q52" s="97"/>
      <c r="R52" s="97"/>
      <c r="S52" s="97"/>
      <c r="T52" s="97"/>
      <c r="U52" s="97">
        <v>309</v>
      </c>
      <c r="V52" s="97"/>
      <c r="W52" s="97"/>
      <c r="X52" s="97"/>
      <c r="Y52" s="97"/>
      <c r="Z52" s="97"/>
      <c r="AA52" s="97">
        <v>3768</v>
      </c>
      <c r="AB52" s="97"/>
      <c r="AC52" s="97"/>
      <c r="AD52" s="97"/>
      <c r="AE52" s="97"/>
      <c r="AF52" s="97"/>
      <c r="AG52" s="97">
        <v>0</v>
      </c>
      <c r="AH52" s="97"/>
      <c r="AI52" s="97"/>
      <c r="AJ52" s="97"/>
      <c r="AK52" s="97"/>
      <c r="AL52" s="97"/>
      <c r="AM52" s="97">
        <f>SUM(AS52:BJ52)</f>
        <v>3681</v>
      </c>
      <c r="AN52" s="97"/>
      <c r="AO52" s="97"/>
      <c r="AP52" s="97"/>
      <c r="AQ52" s="97"/>
      <c r="AR52" s="97"/>
      <c r="AS52" s="97">
        <v>155</v>
      </c>
      <c r="AT52" s="97"/>
      <c r="AU52" s="97"/>
      <c r="AV52" s="97"/>
      <c r="AW52" s="97"/>
      <c r="AX52" s="97"/>
      <c r="AY52" s="97">
        <v>3526</v>
      </c>
      <c r="AZ52" s="97"/>
      <c r="BA52" s="97"/>
      <c r="BB52" s="97"/>
      <c r="BC52" s="97"/>
      <c r="BD52" s="97"/>
      <c r="BE52" s="97">
        <v>0</v>
      </c>
      <c r="BF52" s="97"/>
      <c r="BG52" s="97"/>
      <c r="BH52" s="97"/>
      <c r="BI52" s="97"/>
      <c r="BJ52" s="97"/>
    </row>
    <row r="53" spans="2:62" ht="12" customHeight="1">
      <c r="B53" s="5"/>
      <c r="C53" s="5"/>
      <c r="D53" s="5"/>
      <c r="E53" s="9"/>
      <c r="F53" s="9"/>
      <c r="G53" s="73">
        <v>17</v>
      </c>
      <c r="H53" s="73"/>
      <c r="I53" s="73"/>
      <c r="J53" s="5"/>
      <c r="K53" s="5"/>
      <c r="L53" s="5"/>
      <c r="M53" s="5"/>
      <c r="N53" s="5"/>
      <c r="O53" s="98">
        <f>SUM(U53:AL53)</f>
        <v>4142</v>
      </c>
      <c r="P53" s="97"/>
      <c r="Q53" s="97"/>
      <c r="R53" s="97"/>
      <c r="S53" s="97"/>
      <c r="T53" s="97"/>
      <c r="U53" s="97">
        <v>245</v>
      </c>
      <c r="V53" s="97"/>
      <c r="W53" s="97"/>
      <c r="X53" s="97"/>
      <c r="Y53" s="97"/>
      <c r="Z53" s="97"/>
      <c r="AA53" s="97">
        <v>3897</v>
      </c>
      <c r="AB53" s="97"/>
      <c r="AC53" s="97"/>
      <c r="AD53" s="97"/>
      <c r="AE53" s="97"/>
      <c r="AF53" s="97"/>
      <c r="AG53" s="97">
        <v>0</v>
      </c>
      <c r="AH53" s="97"/>
      <c r="AI53" s="97"/>
      <c r="AJ53" s="97"/>
      <c r="AK53" s="97"/>
      <c r="AL53" s="97"/>
      <c r="AM53" s="97">
        <f>SUM(AS53:BJ53)</f>
        <v>3754</v>
      </c>
      <c r="AN53" s="97"/>
      <c r="AO53" s="97"/>
      <c r="AP53" s="97"/>
      <c r="AQ53" s="97"/>
      <c r="AR53" s="97"/>
      <c r="AS53" s="97">
        <v>115</v>
      </c>
      <c r="AT53" s="97"/>
      <c r="AU53" s="97"/>
      <c r="AV53" s="97"/>
      <c r="AW53" s="97"/>
      <c r="AX53" s="97"/>
      <c r="AY53" s="97">
        <v>3639</v>
      </c>
      <c r="AZ53" s="97"/>
      <c r="BA53" s="97"/>
      <c r="BB53" s="97"/>
      <c r="BC53" s="97"/>
      <c r="BD53" s="97"/>
      <c r="BE53" s="97">
        <v>0</v>
      </c>
      <c r="BF53" s="97"/>
      <c r="BG53" s="97"/>
      <c r="BH53" s="97"/>
      <c r="BI53" s="97"/>
      <c r="BJ53" s="97"/>
    </row>
    <row r="54" spans="1:63" ht="12" customHeight="1">
      <c r="A54" s="25"/>
      <c r="B54" s="5"/>
      <c r="C54" s="5"/>
      <c r="D54" s="5"/>
      <c r="E54" s="9"/>
      <c r="F54" s="9"/>
      <c r="G54" s="73">
        <v>18</v>
      </c>
      <c r="H54" s="73"/>
      <c r="I54" s="73"/>
      <c r="J54" s="5"/>
      <c r="K54" s="5"/>
      <c r="L54" s="5"/>
      <c r="M54" s="5"/>
      <c r="N54" s="5"/>
      <c r="O54" s="98">
        <f>SUM(U54:AL54)</f>
        <v>4174</v>
      </c>
      <c r="P54" s="97"/>
      <c r="Q54" s="97"/>
      <c r="R54" s="97"/>
      <c r="S54" s="97"/>
      <c r="T54" s="97"/>
      <c r="U54" s="97">
        <v>197</v>
      </c>
      <c r="V54" s="97"/>
      <c r="W54" s="97"/>
      <c r="X54" s="97"/>
      <c r="Y54" s="97"/>
      <c r="Z54" s="97"/>
      <c r="AA54" s="97">
        <v>3977</v>
      </c>
      <c r="AB54" s="97"/>
      <c r="AC54" s="97"/>
      <c r="AD54" s="97"/>
      <c r="AE54" s="97"/>
      <c r="AF54" s="97"/>
      <c r="AG54" s="97">
        <v>0</v>
      </c>
      <c r="AH54" s="97"/>
      <c r="AI54" s="97"/>
      <c r="AJ54" s="97"/>
      <c r="AK54" s="97"/>
      <c r="AL54" s="97"/>
      <c r="AM54" s="97">
        <f>SUM(AS54:BJ54)</f>
        <v>3821</v>
      </c>
      <c r="AN54" s="97"/>
      <c r="AO54" s="97"/>
      <c r="AP54" s="97"/>
      <c r="AQ54" s="97"/>
      <c r="AR54" s="97"/>
      <c r="AS54" s="97">
        <v>81</v>
      </c>
      <c r="AT54" s="97"/>
      <c r="AU54" s="97"/>
      <c r="AV54" s="97"/>
      <c r="AW54" s="97"/>
      <c r="AX54" s="97"/>
      <c r="AY54" s="97">
        <v>3740</v>
      </c>
      <c r="AZ54" s="97"/>
      <c r="BA54" s="97"/>
      <c r="BB54" s="97"/>
      <c r="BC54" s="97"/>
      <c r="BD54" s="97"/>
      <c r="BE54" s="97">
        <v>0</v>
      </c>
      <c r="BF54" s="97"/>
      <c r="BG54" s="97"/>
      <c r="BH54" s="97"/>
      <c r="BI54" s="97"/>
      <c r="BJ54" s="97"/>
      <c r="BK54" s="25"/>
    </row>
    <row r="55" spans="2:62" s="25" customFormat="1" ht="12" customHeight="1">
      <c r="B55" s="26"/>
      <c r="C55" s="26"/>
      <c r="D55" s="26"/>
      <c r="E55" s="32"/>
      <c r="F55" s="32"/>
      <c r="G55" s="75">
        <v>19</v>
      </c>
      <c r="H55" s="75"/>
      <c r="I55" s="75"/>
      <c r="J55" s="26"/>
      <c r="K55" s="26"/>
      <c r="L55" s="26"/>
      <c r="M55" s="26"/>
      <c r="N55" s="26"/>
      <c r="O55" s="131">
        <f>SUM(U55:AL55)</f>
        <v>4173</v>
      </c>
      <c r="P55" s="126"/>
      <c r="Q55" s="126"/>
      <c r="R55" s="126"/>
      <c r="S55" s="126"/>
      <c r="T55" s="126"/>
      <c r="U55" s="126">
        <v>127</v>
      </c>
      <c r="V55" s="126"/>
      <c r="W55" s="126"/>
      <c r="X55" s="126"/>
      <c r="Y55" s="126"/>
      <c r="Z55" s="126"/>
      <c r="AA55" s="126">
        <v>4046</v>
      </c>
      <c r="AB55" s="126"/>
      <c r="AC55" s="126"/>
      <c r="AD55" s="126"/>
      <c r="AE55" s="126"/>
      <c r="AF55" s="126"/>
      <c r="AG55" s="97">
        <v>0</v>
      </c>
      <c r="AH55" s="97"/>
      <c r="AI55" s="97"/>
      <c r="AJ55" s="97"/>
      <c r="AK55" s="97"/>
      <c r="AL55" s="97"/>
      <c r="AM55" s="126">
        <f>SUM(AS55:BJ55)</f>
        <v>3874</v>
      </c>
      <c r="AN55" s="126"/>
      <c r="AO55" s="126"/>
      <c r="AP55" s="126"/>
      <c r="AQ55" s="126"/>
      <c r="AR55" s="126"/>
      <c r="AS55" s="126">
        <v>57</v>
      </c>
      <c r="AT55" s="126"/>
      <c r="AU55" s="126"/>
      <c r="AV55" s="126"/>
      <c r="AW55" s="126"/>
      <c r="AX55" s="126"/>
      <c r="AY55" s="126">
        <v>3817</v>
      </c>
      <c r="AZ55" s="126"/>
      <c r="BA55" s="126"/>
      <c r="BB55" s="126"/>
      <c r="BC55" s="126"/>
      <c r="BD55" s="126"/>
      <c r="BE55" s="97">
        <v>0</v>
      </c>
      <c r="BF55" s="97"/>
      <c r="BG55" s="97"/>
      <c r="BH55" s="97"/>
      <c r="BI55" s="97"/>
      <c r="BJ55" s="97"/>
    </row>
    <row r="56" spans="2:62" ht="12" customHeight="1">
      <c r="B56" s="16"/>
      <c r="C56" s="16"/>
      <c r="D56" s="16"/>
      <c r="E56" s="30"/>
      <c r="F56" s="30"/>
      <c r="G56" s="30"/>
      <c r="H56" s="30"/>
      <c r="I56" s="16"/>
      <c r="J56" s="16"/>
      <c r="K56" s="16"/>
      <c r="L56" s="16"/>
      <c r="M56" s="16"/>
      <c r="N56" s="16"/>
      <c r="O56" s="41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</row>
    <row r="57" spans="2:62" ht="12" customHeight="1">
      <c r="B57" s="61" t="s">
        <v>8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86" t="s">
        <v>98</v>
      </c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86" t="s">
        <v>99</v>
      </c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</row>
    <row r="58" spans="2:62" ht="12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79" t="s">
        <v>81</v>
      </c>
      <c r="P58" s="92"/>
      <c r="Q58" s="92"/>
      <c r="R58" s="92"/>
      <c r="S58" s="92"/>
      <c r="T58" s="78"/>
      <c r="U58" s="65" t="s">
        <v>95</v>
      </c>
      <c r="V58" s="65"/>
      <c r="W58" s="65"/>
      <c r="X58" s="65"/>
      <c r="Y58" s="65"/>
      <c r="Z58" s="65"/>
      <c r="AA58" s="65" t="s">
        <v>96</v>
      </c>
      <c r="AB58" s="65"/>
      <c r="AC58" s="65"/>
      <c r="AD58" s="65"/>
      <c r="AE58" s="65"/>
      <c r="AF58" s="65"/>
      <c r="AG58" s="65" t="s">
        <v>97</v>
      </c>
      <c r="AH58" s="65"/>
      <c r="AI58" s="65"/>
      <c r="AJ58" s="65"/>
      <c r="AK58" s="65"/>
      <c r="AL58" s="79"/>
      <c r="AM58" s="79" t="s">
        <v>81</v>
      </c>
      <c r="AN58" s="92"/>
      <c r="AO58" s="92"/>
      <c r="AP58" s="92"/>
      <c r="AQ58" s="92"/>
      <c r="AR58" s="78"/>
      <c r="AS58" s="65" t="s">
        <v>95</v>
      </c>
      <c r="AT58" s="65"/>
      <c r="AU58" s="65"/>
      <c r="AV58" s="65"/>
      <c r="AW58" s="65"/>
      <c r="AX58" s="65"/>
      <c r="AY58" s="65" t="s">
        <v>96</v>
      </c>
      <c r="AZ58" s="65"/>
      <c r="BA58" s="65"/>
      <c r="BB58" s="65"/>
      <c r="BC58" s="65"/>
      <c r="BD58" s="65"/>
      <c r="BE58" s="65" t="s">
        <v>97</v>
      </c>
      <c r="BF58" s="65"/>
      <c r="BG58" s="65"/>
      <c r="BH58" s="65"/>
      <c r="BI58" s="65"/>
      <c r="BJ58" s="79"/>
    </row>
    <row r="59" spans="2:38" ht="12" customHeight="1">
      <c r="B59" s="5"/>
      <c r="C59" s="9"/>
      <c r="D59" s="9"/>
      <c r="E59" s="9"/>
      <c r="F59" s="9"/>
      <c r="G59" s="5"/>
      <c r="H59" s="5"/>
      <c r="I59" s="5"/>
      <c r="J59" s="5"/>
      <c r="K59" s="5"/>
      <c r="L59" s="5"/>
      <c r="M59" s="5"/>
      <c r="N59" s="5"/>
      <c r="O59" s="3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62" ht="12" customHeight="1">
      <c r="B60" s="5"/>
      <c r="C60" s="74" t="s">
        <v>77</v>
      </c>
      <c r="D60" s="74"/>
      <c r="E60" s="74"/>
      <c r="F60" s="74"/>
      <c r="G60" s="73">
        <v>15</v>
      </c>
      <c r="H60" s="73"/>
      <c r="I60" s="73"/>
      <c r="J60" s="74" t="s">
        <v>78</v>
      </c>
      <c r="K60" s="74"/>
      <c r="L60" s="74"/>
      <c r="M60" s="74"/>
      <c r="N60" s="5"/>
      <c r="O60" s="98">
        <f>SUM(U60:AL60)</f>
        <v>59</v>
      </c>
      <c r="P60" s="97"/>
      <c r="Q60" s="97"/>
      <c r="R60" s="97"/>
      <c r="S60" s="97"/>
      <c r="T60" s="97"/>
      <c r="U60" s="97">
        <v>23</v>
      </c>
      <c r="V60" s="97"/>
      <c r="W60" s="97"/>
      <c r="X60" s="97"/>
      <c r="Y60" s="97"/>
      <c r="Z60" s="97"/>
      <c r="AA60" s="97">
        <v>36</v>
      </c>
      <c r="AB60" s="97"/>
      <c r="AC60" s="97"/>
      <c r="AD60" s="97"/>
      <c r="AE60" s="97"/>
      <c r="AF60" s="97"/>
      <c r="AG60" s="97">
        <v>0</v>
      </c>
      <c r="AH60" s="97"/>
      <c r="AI60" s="97"/>
      <c r="AJ60" s="97"/>
      <c r="AK60" s="97"/>
      <c r="AL60" s="97"/>
      <c r="AM60" s="97">
        <f>SUM(AS60:BJ60)</f>
        <v>379</v>
      </c>
      <c r="AN60" s="97"/>
      <c r="AO60" s="97"/>
      <c r="AP60" s="97"/>
      <c r="AQ60" s="97"/>
      <c r="AR60" s="97"/>
      <c r="AS60" s="97">
        <v>197</v>
      </c>
      <c r="AT60" s="97"/>
      <c r="AU60" s="97"/>
      <c r="AV60" s="97"/>
      <c r="AW60" s="97"/>
      <c r="AX60" s="97"/>
      <c r="AY60" s="97">
        <v>182</v>
      </c>
      <c r="AZ60" s="97"/>
      <c r="BA60" s="97"/>
      <c r="BB60" s="97"/>
      <c r="BC60" s="97"/>
      <c r="BD60" s="97"/>
      <c r="BE60" s="97">
        <v>0</v>
      </c>
      <c r="BF60" s="97"/>
      <c r="BG60" s="97"/>
      <c r="BH60" s="97"/>
      <c r="BI60" s="97"/>
      <c r="BJ60" s="97"/>
    </row>
    <row r="61" spans="2:64" ht="12" customHeight="1">
      <c r="B61" s="5"/>
      <c r="C61" s="5"/>
      <c r="D61" s="5"/>
      <c r="E61" s="9"/>
      <c r="F61" s="9"/>
      <c r="G61" s="73">
        <v>16</v>
      </c>
      <c r="H61" s="73"/>
      <c r="I61" s="73"/>
      <c r="J61" s="5"/>
      <c r="K61" s="5"/>
      <c r="L61" s="5"/>
      <c r="M61" s="5"/>
      <c r="N61" s="5"/>
      <c r="O61" s="98">
        <f>SUM(U61:AL61)</f>
        <v>62</v>
      </c>
      <c r="P61" s="97"/>
      <c r="Q61" s="97"/>
      <c r="R61" s="97"/>
      <c r="S61" s="97"/>
      <c r="T61" s="97"/>
      <c r="U61" s="97">
        <v>21</v>
      </c>
      <c r="V61" s="97"/>
      <c r="W61" s="97"/>
      <c r="X61" s="97"/>
      <c r="Y61" s="97"/>
      <c r="Z61" s="97"/>
      <c r="AA61" s="97">
        <v>41</v>
      </c>
      <c r="AB61" s="97"/>
      <c r="AC61" s="97"/>
      <c r="AD61" s="97"/>
      <c r="AE61" s="97"/>
      <c r="AF61" s="97"/>
      <c r="AG61" s="97">
        <v>0</v>
      </c>
      <c r="AH61" s="97"/>
      <c r="AI61" s="97"/>
      <c r="AJ61" s="97"/>
      <c r="AK61" s="97"/>
      <c r="AL61" s="97"/>
      <c r="AM61" s="97">
        <f>SUM(AS61:BJ61)</f>
        <v>334</v>
      </c>
      <c r="AN61" s="97"/>
      <c r="AO61" s="97"/>
      <c r="AP61" s="97"/>
      <c r="AQ61" s="97"/>
      <c r="AR61" s="97"/>
      <c r="AS61" s="97">
        <v>133</v>
      </c>
      <c r="AT61" s="97"/>
      <c r="AU61" s="97"/>
      <c r="AV61" s="97"/>
      <c r="AW61" s="97"/>
      <c r="AX61" s="97"/>
      <c r="AY61" s="97">
        <v>201</v>
      </c>
      <c r="AZ61" s="97"/>
      <c r="BA61" s="97"/>
      <c r="BB61" s="97"/>
      <c r="BC61" s="97"/>
      <c r="BD61" s="97"/>
      <c r="BE61" s="97">
        <v>0</v>
      </c>
      <c r="BF61" s="97"/>
      <c r="BG61" s="97"/>
      <c r="BH61" s="97"/>
      <c r="BI61" s="97"/>
      <c r="BJ61" s="97"/>
      <c r="BL61" s="5"/>
    </row>
    <row r="62" spans="2:62" ht="12" customHeight="1">
      <c r="B62" s="5"/>
      <c r="C62" s="5"/>
      <c r="D62" s="5"/>
      <c r="E62" s="9"/>
      <c r="F62" s="9"/>
      <c r="G62" s="73">
        <v>17</v>
      </c>
      <c r="H62" s="73"/>
      <c r="I62" s="73"/>
      <c r="J62" s="5"/>
      <c r="K62" s="5"/>
      <c r="L62" s="5"/>
      <c r="M62" s="5"/>
      <c r="N62" s="5"/>
      <c r="O62" s="98">
        <f>SUM(U62:AL62)</f>
        <v>56</v>
      </c>
      <c r="P62" s="97"/>
      <c r="Q62" s="97"/>
      <c r="R62" s="97"/>
      <c r="S62" s="97"/>
      <c r="T62" s="97"/>
      <c r="U62" s="97">
        <v>15</v>
      </c>
      <c r="V62" s="97"/>
      <c r="W62" s="97"/>
      <c r="X62" s="97"/>
      <c r="Y62" s="97"/>
      <c r="Z62" s="97"/>
      <c r="AA62" s="97">
        <v>41</v>
      </c>
      <c r="AB62" s="97"/>
      <c r="AC62" s="97"/>
      <c r="AD62" s="97"/>
      <c r="AE62" s="97"/>
      <c r="AF62" s="97"/>
      <c r="AG62" s="97">
        <v>0</v>
      </c>
      <c r="AH62" s="97"/>
      <c r="AI62" s="97"/>
      <c r="AJ62" s="97"/>
      <c r="AK62" s="97"/>
      <c r="AL62" s="97"/>
      <c r="AM62" s="97">
        <f>SUM(AS62:BJ62)</f>
        <v>332</v>
      </c>
      <c r="AN62" s="97"/>
      <c r="AO62" s="97"/>
      <c r="AP62" s="97"/>
      <c r="AQ62" s="97"/>
      <c r="AR62" s="97"/>
      <c r="AS62" s="97">
        <v>115</v>
      </c>
      <c r="AT62" s="97"/>
      <c r="AU62" s="97"/>
      <c r="AV62" s="97"/>
      <c r="AW62" s="97"/>
      <c r="AX62" s="97"/>
      <c r="AY62" s="97">
        <v>217</v>
      </c>
      <c r="AZ62" s="97"/>
      <c r="BA62" s="97"/>
      <c r="BB62" s="97"/>
      <c r="BC62" s="97"/>
      <c r="BD62" s="97"/>
      <c r="BE62" s="97">
        <v>0</v>
      </c>
      <c r="BF62" s="97"/>
      <c r="BG62" s="97"/>
      <c r="BH62" s="97"/>
      <c r="BI62" s="97"/>
      <c r="BJ62" s="97"/>
    </row>
    <row r="63" spans="1:63" ht="12" customHeight="1">
      <c r="A63" s="25"/>
      <c r="B63" s="26"/>
      <c r="C63" s="5"/>
      <c r="D63" s="5"/>
      <c r="E63" s="9"/>
      <c r="F63" s="9"/>
      <c r="G63" s="73">
        <v>18</v>
      </c>
      <c r="H63" s="73"/>
      <c r="I63" s="73"/>
      <c r="J63" s="5"/>
      <c r="K63" s="5"/>
      <c r="L63" s="5"/>
      <c r="M63" s="5"/>
      <c r="N63" s="5"/>
      <c r="O63" s="98">
        <f>SUM(U63:AL63)</f>
        <v>47</v>
      </c>
      <c r="P63" s="97"/>
      <c r="Q63" s="97"/>
      <c r="R63" s="97"/>
      <c r="S63" s="97"/>
      <c r="T63" s="97"/>
      <c r="U63" s="97">
        <v>10</v>
      </c>
      <c r="V63" s="97"/>
      <c r="W63" s="97"/>
      <c r="X63" s="97"/>
      <c r="Y63" s="97"/>
      <c r="Z63" s="97"/>
      <c r="AA63" s="97">
        <v>37</v>
      </c>
      <c r="AB63" s="97"/>
      <c r="AC63" s="97"/>
      <c r="AD63" s="97"/>
      <c r="AE63" s="97"/>
      <c r="AF63" s="97"/>
      <c r="AG63" s="97">
        <v>0</v>
      </c>
      <c r="AH63" s="97"/>
      <c r="AI63" s="97"/>
      <c r="AJ63" s="97"/>
      <c r="AK63" s="97"/>
      <c r="AL63" s="97"/>
      <c r="AM63" s="97">
        <f>SUM(AS63:BJ63)</f>
        <v>306</v>
      </c>
      <c r="AN63" s="97"/>
      <c r="AO63" s="97"/>
      <c r="AP63" s="97"/>
      <c r="AQ63" s="97"/>
      <c r="AR63" s="97"/>
      <c r="AS63" s="97">
        <v>106</v>
      </c>
      <c r="AT63" s="97"/>
      <c r="AU63" s="97"/>
      <c r="AV63" s="97"/>
      <c r="AW63" s="97"/>
      <c r="AX63" s="97"/>
      <c r="AY63" s="97">
        <v>200</v>
      </c>
      <c r="AZ63" s="97"/>
      <c r="BA63" s="97"/>
      <c r="BB63" s="97"/>
      <c r="BC63" s="97"/>
      <c r="BD63" s="97"/>
      <c r="BE63" s="97">
        <v>0</v>
      </c>
      <c r="BF63" s="97"/>
      <c r="BG63" s="97"/>
      <c r="BH63" s="97"/>
      <c r="BI63" s="97"/>
      <c r="BJ63" s="97"/>
      <c r="BK63" s="25"/>
    </row>
    <row r="64" spans="2:62" s="25" customFormat="1" ht="12" customHeight="1">
      <c r="B64" s="26"/>
      <c r="C64" s="26"/>
      <c r="D64" s="26"/>
      <c r="E64" s="32"/>
      <c r="F64" s="32"/>
      <c r="G64" s="75">
        <v>19</v>
      </c>
      <c r="H64" s="75"/>
      <c r="I64" s="75"/>
      <c r="J64" s="26"/>
      <c r="K64" s="26"/>
      <c r="L64" s="26"/>
      <c r="M64" s="26"/>
      <c r="N64" s="26"/>
      <c r="O64" s="131">
        <f>SUM(U64:AL64)</f>
        <v>47</v>
      </c>
      <c r="P64" s="126"/>
      <c r="Q64" s="126"/>
      <c r="R64" s="126"/>
      <c r="S64" s="126"/>
      <c r="T64" s="126"/>
      <c r="U64" s="126">
        <v>8</v>
      </c>
      <c r="V64" s="126"/>
      <c r="W64" s="126"/>
      <c r="X64" s="126"/>
      <c r="Y64" s="126"/>
      <c r="Z64" s="126"/>
      <c r="AA64" s="126">
        <v>39</v>
      </c>
      <c r="AB64" s="126"/>
      <c r="AC64" s="126"/>
      <c r="AD64" s="126"/>
      <c r="AE64" s="126"/>
      <c r="AF64" s="126"/>
      <c r="AG64" s="97">
        <v>0</v>
      </c>
      <c r="AH64" s="97"/>
      <c r="AI64" s="97"/>
      <c r="AJ64" s="97"/>
      <c r="AK64" s="97"/>
      <c r="AL64" s="97"/>
      <c r="AM64" s="126">
        <f>SUM(AS64:BJ64)</f>
        <v>252</v>
      </c>
      <c r="AN64" s="126"/>
      <c r="AO64" s="126"/>
      <c r="AP64" s="126"/>
      <c r="AQ64" s="126"/>
      <c r="AR64" s="126"/>
      <c r="AS64" s="126">
        <v>62</v>
      </c>
      <c r="AT64" s="126"/>
      <c r="AU64" s="126"/>
      <c r="AV64" s="126"/>
      <c r="AW64" s="126"/>
      <c r="AX64" s="126"/>
      <c r="AY64" s="126">
        <v>190</v>
      </c>
      <c r="AZ64" s="126"/>
      <c r="BA64" s="126"/>
      <c r="BB64" s="126"/>
      <c r="BC64" s="126"/>
      <c r="BD64" s="126"/>
      <c r="BE64" s="97">
        <v>0</v>
      </c>
      <c r="BF64" s="97"/>
      <c r="BG64" s="97"/>
      <c r="BH64" s="97"/>
      <c r="BI64" s="97"/>
      <c r="BJ64" s="97"/>
    </row>
    <row r="65" spans="2:62" ht="12" customHeight="1">
      <c r="B65" s="16"/>
      <c r="C65" s="16"/>
      <c r="D65" s="16"/>
      <c r="E65" s="30"/>
      <c r="F65" s="30"/>
      <c r="G65" s="30"/>
      <c r="H65" s="30"/>
      <c r="I65" s="16"/>
      <c r="J65" s="16"/>
      <c r="K65" s="16"/>
      <c r="L65" s="16"/>
      <c r="M65" s="16"/>
      <c r="N65" s="16"/>
      <c r="O65" s="41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2:6" ht="12" customHeight="1">
      <c r="B66" s="59" t="s">
        <v>12</v>
      </c>
      <c r="C66" s="59"/>
      <c r="D66" s="59"/>
      <c r="E66" s="15" t="s">
        <v>208</v>
      </c>
      <c r="F66" s="10" t="s">
        <v>76</v>
      </c>
    </row>
  </sheetData>
  <sheetProtection/>
  <mergeCells count="241">
    <mergeCell ref="AM64:AR64"/>
    <mergeCell ref="AS64:AX64"/>
    <mergeCell ref="O39:T39"/>
    <mergeCell ref="U39:Z39"/>
    <mergeCell ref="U63:Z63"/>
    <mergeCell ref="AA63:AF63"/>
    <mergeCell ref="AG63:AL63"/>
    <mergeCell ref="AM62:AR62"/>
    <mergeCell ref="AS39:AX39"/>
    <mergeCell ref="AY63:BD63"/>
    <mergeCell ref="O62:T62"/>
    <mergeCell ref="U62:Z62"/>
    <mergeCell ref="AA62:AF62"/>
    <mergeCell ref="AG62:AL62"/>
    <mergeCell ref="AY39:BD39"/>
    <mergeCell ref="AM53:AR53"/>
    <mergeCell ref="G39:I39"/>
    <mergeCell ref="AA39:AF39"/>
    <mergeCell ref="AG39:AL39"/>
    <mergeCell ref="AM39:AR39"/>
    <mergeCell ref="BE63:BJ63"/>
    <mergeCell ref="AM63:AR63"/>
    <mergeCell ref="AS63:AX63"/>
    <mergeCell ref="O64:T64"/>
    <mergeCell ref="U64:Z64"/>
    <mergeCell ref="AA64:AF64"/>
    <mergeCell ref="AG64:AL64"/>
    <mergeCell ref="AY64:BD64"/>
    <mergeCell ref="BE64:BJ64"/>
    <mergeCell ref="O63:T63"/>
    <mergeCell ref="AS62:AX62"/>
    <mergeCell ref="AY61:BD61"/>
    <mergeCell ref="BE61:BJ61"/>
    <mergeCell ref="AM61:AR61"/>
    <mergeCell ref="AS61:AX61"/>
    <mergeCell ref="AY62:BD62"/>
    <mergeCell ref="BE62:BJ62"/>
    <mergeCell ref="O61:T61"/>
    <mergeCell ref="U61:Z61"/>
    <mergeCell ref="AA61:AF61"/>
    <mergeCell ref="AG61:AL61"/>
    <mergeCell ref="AM60:AR60"/>
    <mergeCell ref="AS60:AX60"/>
    <mergeCell ref="AY60:BD60"/>
    <mergeCell ref="BE60:BJ60"/>
    <mergeCell ref="AM55:AR55"/>
    <mergeCell ref="AS55:AX55"/>
    <mergeCell ref="AY55:BD55"/>
    <mergeCell ref="BE55:BJ55"/>
    <mergeCell ref="AM54:AR54"/>
    <mergeCell ref="AS54:AX54"/>
    <mergeCell ref="AY54:BD54"/>
    <mergeCell ref="BE54:BJ54"/>
    <mergeCell ref="AS53:AX53"/>
    <mergeCell ref="AY53:BD53"/>
    <mergeCell ref="BE53:BJ53"/>
    <mergeCell ref="AS52:AX52"/>
    <mergeCell ref="AY52:BD52"/>
    <mergeCell ref="AS51:AX51"/>
    <mergeCell ref="BE51:BJ51"/>
    <mergeCell ref="BE49:BJ49"/>
    <mergeCell ref="AY49:BD49"/>
    <mergeCell ref="B43:D43"/>
    <mergeCell ref="AY40:BD40"/>
    <mergeCell ref="O48:AL48"/>
    <mergeCell ref="AM49:AR49"/>
    <mergeCell ref="AS49:AX49"/>
    <mergeCell ref="O49:T49"/>
    <mergeCell ref="U49:Z49"/>
    <mergeCell ref="AA49:AF49"/>
    <mergeCell ref="AG49:AL49"/>
    <mergeCell ref="AM48:BJ48"/>
    <mergeCell ref="BE39:BJ39"/>
    <mergeCell ref="AY38:BD38"/>
    <mergeCell ref="B46:BJ46"/>
    <mergeCell ref="AS41:AX41"/>
    <mergeCell ref="AY41:BD41"/>
    <mergeCell ref="AA40:AF40"/>
    <mergeCell ref="AG40:AL40"/>
    <mergeCell ref="AM40:AR40"/>
    <mergeCell ref="AS40:AX40"/>
    <mergeCell ref="BE41:BJ41"/>
    <mergeCell ref="AM23:AX23"/>
    <mergeCell ref="AY23:BJ23"/>
    <mergeCell ref="AA28:AL28"/>
    <mergeCell ref="AM28:AX28"/>
    <mergeCell ref="AY28:BJ28"/>
    <mergeCell ref="AA26:AL26"/>
    <mergeCell ref="AM26:AX26"/>
    <mergeCell ref="AY26:BJ26"/>
    <mergeCell ref="O27:Z27"/>
    <mergeCell ref="AA27:AL27"/>
    <mergeCell ref="AM27:AX27"/>
    <mergeCell ref="AY27:BJ27"/>
    <mergeCell ref="G26:I26"/>
    <mergeCell ref="G27:I27"/>
    <mergeCell ref="G28:I28"/>
    <mergeCell ref="O26:Z26"/>
    <mergeCell ref="O28:Z28"/>
    <mergeCell ref="G29:I29"/>
    <mergeCell ref="B33:BJ33"/>
    <mergeCell ref="O29:Z29"/>
    <mergeCell ref="AA29:AL29"/>
    <mergeCell ref="B31:D31"/>
    <mergeCell ref="AM29:AX29"/>
    <mergeCell ref="AY29:BJ29"/>
    <mergeCell ref="C51:F51"/>
    <mergeCell ref="G51:I51"/>
    <mergeCell ref="J51:M51"/>
    <mergeCell ref="O51:T51"/>
    <mergeCell ref="U52:Z52"/>
    <mergeCell ref="AA52:AF52"/>
    <mergeCell ref="U53:Z53"/>
    <mergeCell ref="AA53:AF53"/>
    <mergeCell ref="AG52:AL52"/>
    <mergeCell ref="AM52:AR52"/>
    <mergeCell ref="G53:I53"/>
    <mergeCell ref="AM57:BJ57"/>
    <mergeCell ref="O57:AL57"/>
    <mergeCell ref="O52:T52"/>
    <mergeCell ref="G54:I54"/>
    <mergeCell ref="G55:I55"/>
    <mergeCell ref="BE52:BJ52"/>
    <mergeCell ref="O53:T53"/>
    <mergeCell ref="BE58:BJ58"/>
    <mergeCell ref="U51:Z51"/>
    <mergeCell ref="AA51:AF51"/>
    <mergeCell ref="AG51:AL51"/>
    <mergeCell ref="AM51:AR51"/>
    <mergeCell ref="AY51:BD51"/>
    <mergeCell ref="AY58:BD58"/>
    <mergeCell ref="AM58:AR58"/>
    <mergeCell ref="AS58:AX58"/>
    <mergeCell ref="AG55:AL55"/>
    <mergeCell ref="J60:M60"/>
    <mergeCell ref="AG58:AL58"/>
    <mergeCell ref="O58:T58"/>
    <mergeCell ref="U58:Z58"/>
    <mergeCell ref="AA58:AF58"/>
    <mergeCell ref="O60:T60"/>
    <mergeCell ref="U60:Z60"/>
    <mergeCell ref="AA60:AF60"/>
    <mergeCell ref="AG60:AL60"/>
    <mergeCell ref="B66:D66"/>
    <mergeCell ref="B57:N58"/>
    <mergeCell ref="B48:N49"/>
    <mergeCell ref="G61:I61"/>
    <mergeCell ref="G62:I62"/>
    <mergeCell ref="G63:I63"/>
    <mergeCell ref="G64:I64"/>
    <mergeCell ref="G52:I52"/>
    <mergeCell ref="C60:F60"/>
    <mergeCell ref="G60:I60"/>
    <mergeCell ref="O55:T55"/>
    <mergeCell ref="AG53:AL53"/>
    <mergeCell ref="O54:T54"/>
    <mergeCell ref="U54:Z54"/>
    <mergeCell ref="AA54:AF54"/>
    <mergeCell ref="AG54:AL54"/>
    <mergeCell ref="U55:Z55"/>
    <mergeCell ref="AA55:AF55"/>
    <mergeCell ref="B3:BJ3"/>
    <mergeCell ref="B6:N6"/>
    <mergeCell ref="W9:AD9"/>
    <mergeCell ref="AE9:AL9"/>
    <mergeCell ref="O5:AL5"/>
    <mergeCell ref="O6:V7"/>
    <mergeCell ref="C9:F9"/>
    <mergeCell ref="G9:I9"/>
    <mergeCell ref="J9:M9"/>
    <mergeCell ref="O9:V9"/>
    <mergeCell ref="W6:AD7"/>
    <mergeCell ref="AE6:AL7"/>
    <mergeCell ref="AE10:AL10"/>
    <mergeCell ref="G11:I11"/>
    <mergeCell ref="O11:V11"/>
    <mergeCell ref="W11:AD11"/>
    <mergeCell ref="AE11:AL11"/>
    <mergeCell ref="G10:I10"/>
    <mergeCell ref="O10:V10"/>
    <mergeCell ref="W10:AD10"/>
    <mergeCell ref="G12:I12"/>
    <mergeCell ref="O12:V12"/>
    <mergeCell ref="W12:AD12"/>
    <mergeCell ref="AE12:AL12"/>
    <mergeCell ref="G13:I13"/>
    <mergeCell ref="O13:V13"/>
    <mergeCell ref="W13:AD13"/>
    <mergeCell ref="AE13:AL13"/>
    <mergeCell ref="B16:D16"/>
    <mergeCell ref="C25:F25"/>
    <mergeCell ref="G25:I25"/>
    <mergeCell ref="J25:M25"/>
    <mergeCell ref="B19:BJ19"/>
    <mergeCell ref="B20:BJ20"/>
    <mergeCell ref="B22:N23"/>
    <mergeCell ref="O22:BJ22"/>
    <mergeCell ref="O23:Z23"/>
    <mergeCell ref="AA23:AL23"/>
    <mergeCell ref="O25:Z25"/>
    <mergeCell ref="AA25:AL25"/>
    <mergeCell ref="AM25:AX25"/>
    <mergeCell ref="AY25:BJ25"/>
    <mergeCell ref="B35:N35"/>
    <mergeCell ref="O35:T35"/>
    <mergeCell ref="U35:Z35"/>
    <mergeCell ref="AA35:AF35"/>
    <mergeCell ref="AG35:AL35"/>
    <mergeCell ref="AM35:AR35"/>
    <mergeCell ref="AS35:AX35"/>
    <mergeCell ref="AY35:BD35"/>
    <mergeCell ref="BE35:BJ35"/>
    <mergeCell ref="C37:F37"/>
    <mergeCell ref="G37:I37"/>
    <mergeCell ref="J37:M37"/>
    <mergeCell ref="O37:T37"/>
    <mergeCell ref="U37:Z37"/>
    <mergeCell ref="AA37:AF37"/>
    <mergeCell ref="AG37:AL37"/>
    <mergeCell ref="AM37:AR37"/>
    <mergeCell ref="AS37:AX37"/>
    <mergeCell ref="AY37:BD37"/>
    <mergeCell ref="BE37:BJ37"/>
    <mergeCell ref="G38:I38"/>
    <mergeCell ref="O38:T38"/>
    <mergeCell ref="U38:Z38"/>
    <mergeCell ref="AA38:AF38"/>
    <mergeCell ref="AG38:AL38"/>
    <mergeCell ref="AM38:AR38"/>
    <mergeCell ref="AS38:AX38"/>
    <mergeCell ref="BE38:BJ38"/>
    <mergeCell ref="BE40:BJ40"/>
    <mergeCell ref="G41:I41"/>
    <mergeCell ref="O41:T41"/>
    <mergeCell ref="U41:Z41"/>
    <mergeCell ref="AA41:AF41"/>
    <mergeCell ref="AG41:AL41"/>
    <mergeCell ref="AM41:AR41"/>
    <mergeCell ref="G40:I40"/>
    <mergeCell ref="O40:T40"/>
    <mergeCell ref="U40:Z4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rowBreaks count="1" manualBreakCount="1">
    <brk id="66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2008-11-25T05:53:26Z</cp:lastPrinted>
  <dcterms:created xsi:type="dcterms:W3CDTF">2003-04-18T01:27:28Z</dcterms:created>
  <dcterms:modified xsi:type="dcterms:W3CDTF">2008-12-03T01:56:21Z</dcterms:modified>
  <cp:category/>
  <cp:version/>
  <cp:contentType/>
  <cp:contentStatus/>
</cp:coreProperties>
</file>