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2310" windowWidth="15480" windowHeight="11640" activeTab="2"/>
  </bookViews>
  <sheets>
    <sheet name="(見出し)" sheetId="1" r:id="rId1"/>
    <sheet name="19-1" sheetId="2" r:id="rId2"/>
    <sheet name="19-2" sheetId="3" r:id="rId3"/>
    <sheet name="19-3" sheetId="4" r:id="rId4"/>
  </sheets>
  <definedNames>
    <definedName name="_xlnm.Print_Area" localSheetId="2">'19-2'!$A$1:$BK$73</definedName>
  </definedNames>
  <calcPr fullCalcOnLoad="1"/>
</workbook>
</file>

<file path=xl/sharedStrings.xml><?xml version="1.0" encoding="utf-8"?>
<sst xmlns="http://schemas.openxmlformats.org/spreadsheetml/2006/main" count="214" uniqueCount="162">
  <si>
    <t>19　運　輸　･　通　信</t>
  </si>
  <si>
    <t>駅名</t>
  </si>
  <si>
    <t>乗車人員</t>
  </si>
  <si>
    <t>降車人員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</si>
  <si>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</si>
  <si>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</si>
  <si>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</si>
  <si>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</si>
  <si>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</si>
  <si>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</si>
  <si>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</si>
  <si>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</si>
  <si>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</si>
  <si>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</si>
  <si>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</si>
  <si>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</si>
  <si>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</si>
  <si>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</si>
  <si>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</si>
  <si>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</si>
  <si>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</si>
  <si>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</si>
  <si>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</si>
  <si>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</si>
  <si>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</si>
  <si>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</si>
  <si>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</si>
  <si>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</si>
  <si>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</si>
  <si>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</si>
  <si>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</si>
  <si>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</si>
  <si>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</si>
  <si>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</si>
  <si>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</si>
  <si>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</si>
  <si>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</si>
  <si>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</si>
  <si>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</si>
  <si>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</si>
  <si>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</si>
  <si>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有楽町線</t>
  </si>
  <si>
    <t>氷川台</t>
  </si>
  <si>
    <t>平和台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</si>
  <si>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</si>
  <si>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</si>
  <si>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</si>
  <si>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</si>
  <si>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</si>
  <si>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</si>
  <si>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</si>
  <si>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</si>
  <si>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注</t>
  </si>
  <si>
    <t>：</t>
  </si>
  <si>
    <t>小竹向原駅は直通連絡客を含む。</t>
  </si>
  <si>
    <t>資料</t>
  </si>
  <si>
    <t>：</t>
  </si>
  <si>
    <t>(各年３月31日現在)</t>
  </si>
  <si>
    <t>％</t>
  </si>
  <si>
    <t>総数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</si>
  <si>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</si>
  <si>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</si>
  <si>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</si>
  <si>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</si>
  <si>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</si>
  <si>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</si>
  <si>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</si>
  <si>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</si>
  <si>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</si>
  <si>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</si>
  <si>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軽四輪乗用車</t>
  </si>
  <si>
    <t>軽四輪貨物車</t>
  </si>
  <si>
    <t>軽三輪車</t>
  </si>
  <si>
    <t>軽二輪車</t>
  </si>
  <si>
    <t>小型二輪車</t>
  </si>
  <si>
    <t>小型特殊</t>
  </si>
  <si>
    <t>農耕用</t>
  </si>
  <si>
    <t>その他</t>
  </si>
  <si>
    <t>原動機付自転車</t>
  </si>
  <si>
    <r>
      <t>０</t>
    </r>
    <r>
      <rPr>
        <sz val="9"/>
        <rFont val="ＭＳ 明朝"/>
        <family val="1"/>
      </rPr>
      <t>５０cc</t>
    </r>
  </si>
  <si>
    <t>被牽引車</t>
  </si>
  <si>
    <t>：</t>
  </si>
  <si>
    <t>年</t>
  </si>
  <si>
    <t>(1)</t>
  </si>
  <si>
    <t>(2)</t>
  </si>
  <si>
    <t>調査地点数は変動する。</t>
  </si>
  <si>
    <t>(各年度末現在)</t>
  </si>
  <si>
    <t>簡易郵便局</t>
  </si>
  <si>
    <t>郵便差出箱</t>
  </si>
  <si>
    <t>郵便切手類
販　売　所</t>
  </si>
  <si>
    <t>平成</t>
  </si>
  <si>
    <t>通　　常　　郵　　便　　物</t>
  </si>
  <si>
    <t>小　　　　　　　　　　　　　　　包</t>
  </si>
  <si>
    <t>普通速達</t>
  </si>
  <si>
    <t>書留速達</t>
  </si>
  <si>
    <t>練馬郵便局</t>
  </si>
  <si>
    <t>光が丘郵便局</t>
  </si>
  <si>
    <t>石神井郵便局</t>
  </si>
  <si>
    <t>大泉郵便局</t>
  </si>
  <si>
    <t>：</t>
  </si>
  <si>
    <t>練馬郵便局、光が丘郵便局、石神井郵便局、大泉郵便局</t>
  </si>
  <si>
    <t>普通速達</t>
  </si>
  <si>
    <t>普通速達</t>
  </si>
  <si>
    <t>書留速達</t>
  </si>
  <si>
    <t>：</t>
  </si>
  <si>
    <r>
      <t>０</t>
    </r>
    <r>
      <rPr>
        <sz val="9"/>
        <rFont val="ＭＳ 明朝"/>
        <family val="1"/>
      </rPr>
      <t>９０cc</t>
    </r>
  </si>
  <si>
    <t>１２５cc</t>
  </si>
  <si>
    <t>ミニカー</t>
  </si>
  <si>
    <t>：</t>
  </si>
  <si>
    <t>区　　　　　　分</t>
  </si>
  <si>
    <t>定期</t>
  </si>
  <si>
    <t>普通</t>
  </si>
  <si>
    <t>台数</t>
  </si>
  <si>
    <t>増加率</t>
  </si>
  <si>
    <t>年次</t>
  </si>
  <si>
    <t>通常郵便物</t>
  </si>
  <si>
    <t>小包</t>
  </si>
  <si>
    <t>書留</t>
  </si>
  <si>
    <t>普通</t>
  </si>
  <si>
    <t>年度</t>
  </si>
  <si>
    <t>年度</t>
  </si>
  <si>
    <t>東京都総務局統計部統計調整課「東京都統計年鑑」</t>
  </si>
  <si>
    <t>配達通数</t>
  </si>
  <si>
    <t>計</t>
  </si>
  <si>
    <r>
      <t>(地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下</t>
    </r>
    <r>
      <rPr>
        <sz val="9"/>
        <color indexed="9"/>
        <rFont val="ＭＳ ゴシック"/>
        <family val="3"/>
      </rPr>
      <t>あ</t>
    </r>
    <r>
      <rPr>
        <sz val="9"/>
        <rFont val="ＭＳ ゴシック"/>
        <family val="3"/>
      </rPr>
      <t>鉄)</t>
    </r>
  </si>
  <si>
    <r>
      <t>(私</t>
    </r>
    <r>
      <rPr>
        <sz val="9"/>
        <color indexed="9"/>
        <rFont val="ＭＳ ゴシック"/>
        <family val="3"/>
      </rPr>
      <t>あああ</t>
    </r>
    <r>
      <rPr>
        <sz val="9"/>
        <rFont val="ＭＳ ゴシック"/>
        <family val="3"/>
      </rPr>
      <t>鉄)</t>
    </r>
  </si>
  <si>
    <t>平成</t>
  </si>
  <si>
    <r>
      <t>年度および
郵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便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局</t>
    </r>
  </si>
  <si>
    <t>練馬自動車検査登録事務所、区民部税務課</t>
  </si>
  <si>
    <t>調査日時は、各年10月中旬の午前７時～午後７時(12時間調査)に実施した。</t>
  </si>
  <si>
    <t>西武鉄道㈱、東武鉄道㈱、東京地下鉄㈱、東京都交通局電車部営業課</t>
  </si>
  <si>
    <t>210　乗　降　車　人　員　(１　日　平　均)</t>
  </si>
  <si>
    <t>211　自　　動　　車　　台　　数</t>
  </si>
  <si>
    <t>212　主　要　交　差　点　交　通　量（12　時　間）</t>
  </si>
  <si>
    <t>213　郵　　便　　局　　施　　設　　数</t>
  </si>
  <si>
    <t>214　内　国　郵　便　物　引　受　数　(１　日　平　均)</t>
  </si>
  <si>
    <t>215　内　国　郵　便　物　配　達　数　(１　日　平　均)</t>
  </si>
  <si>
    <t>216　電　報　配　達　通　数</t>
  </si>
  <si>
    <t>東京地下鉄</t>
  </si>
  <si>
    <t>地下鉄赤塚</t>
  </si>
  <si>
    <t>地下鉄成増</t>
  </si>
  <si>
    <t>東京電報サービスセンタ</t>
  </si>
  <si>
    <t>警視庁交通部交通総務課｢警視庁交通年鑑｣</t>
  </si>
  <si>
    <t>（平成17年度）</t>
  </si>
  <si>
    <t>平成16年</t>
  </si>
  <si>
    <t>運　輸　・　通　信　19- 1</t>
  </si>
  <si>
    <t>19- 2　運　輸　・　通　信</t>
  </si>
  <si>
    <t>運　輸　・　通　信　19- 3</t>
  </si>
  <si>
    <t>豊       玉      陸       橋</t>
  </si>
  <si>
    <t>谷                原</t>
  </si>
  <si>
    <t>四  輪  以  上</t>
  </si>
  <si>
    <t>二   輪   車</t>
  </si>
  <si>
    <t>自  転  車  等</t>
  </si>
  <si>
    <t>：</t>
  </si>
  <si>
    <t>平成17年</t>
  </si>
  <si>
    <t>平成18年</t>
  </si>
  <si>
    <t>郵便局</t>
  </si>
  <si>
    <t>普通局</t>
  </si>
  <si>
    <t>特定局</t>
  </si>
  <si>
    <t>集配局</t>
  </si>
  <si>
    <t>無集配局</t>
  </si>
  <si>
    <t>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</si>
</sst>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;&quot;△ &quot;?0.0\ "/>
    <numFmt numFmtId="178" formatCode="0.0;&quot;△ &quot;0.0"/>
    <numFmt numFmtId="179" formatCode="#,##0;&quot;△ &quot;#,##0"/>
    <numFmt numFmtId="180" formatCode="#,##0\ ;&quot;△   &quot;#,##0\ ;&quot;－ 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sz val="9"/>
      <color indexed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0" fontId="4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180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180" fontId="4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zoomScaleNormal="130" workbookViewId="0" topLeftCell="A4">
      <selection activeCell="AA25" sqref="AA25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5" t="s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</row>
    <row r="10" spans="3:61" ht="15.75" customHeight="1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</row>
    <row r="11" spans="3:61" ht="15.75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</row>
    <row r="12" spans="3:61" ht="15.75" customHeight="1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3"/>
  <sheetViews>
    <sheetView view="pageBreakPreview" zoomScale="60" workbookViewId="0" topLeftCell="B1">
      <selection activeCell="B3" sqref="B3:BJ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145</v>
      </c>
    </row>
    <row r="2" ht="10.5" customHeight="1"/>
    <row r="3" spans="2:63" s="1" customFormat="1" ht="18" customHeight="1">
      <c r="B3" s="61" t="s">
        <v>131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30"/>
    </row>
    <row r="4" spans="21:62" ht="12.75" customHeight="1"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D4" s="7"/>
      <c r="BE4" s="7"/>
      <c r="BF4" s="7"/>
      <c r="BG4" s="7"/>
      <c r="BH4" s="7"/>
      <c r="BI4" s="7"/>
      <c r="BJ4" s="21" t="s">
        <v>143</v>
      </c>
    </row>
    <row r="5" spans="2:63" ht="15.75" customHeight="1">
      <c r="B5" s="66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 t="s">
        <v>2</v>
      </c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 t="s">
        <v>3</v>
      </c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  <c r="BK5" s="4"/>
    </row>
    <row r="6" spans="2:63" ht="15.75" customHeight="1">
      <c r="B6" s="67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 t="s">
        <v>123</v>
      </c>
      <c r="V6" s="63"/>
      <c r="W6" s="63"/>
      <c r="X6" s="63"/>
      <c r="Y6" s="63"/>
      <c r="Z6" s="63"/>
      <c r="AA6" s="63"/>
      <c r="AB6" s="63" t="s">
        <v>110</v>
      </c>
      <c r="AC6" s="63"/>
      <c r="AD6" s="63"/>
      <c r="AE6" s="63"/>
      <c r="AF6" s="63"/>
      <c r="AG6" s="63"/>
      <c r="AH6" s="63"/>
      <c r="AI6" s="63" t="s">
        <v>111</v>
      </c>
      <c r="AJ6" s="63"/>
      <c r="AK6" s="63"/>
      <c r="AL6" s="63"/>
      <c r="AM6" s="63"/>
      <c r="AN6" s="63"/>
      <c r="AO6" s="63"/>
      <c r="AP6" s="63" t="s">
        <v>123</v>
      </c>
      <c r="AQ6" s="63"/>
      <c r="AR6" s="63"/>
      <c r="AS6" s="63"/>
      <c r="AT6" s="63"/>
      <c r="AU6" s="63"/>
      <c r="AV6" s="63"/>
      <c r="AW6" s="63" t="s">
        <v>110</v>
      </c>
      <c r="AX6" s="63"/>
      <c r="AY6" s="63"/>
      <c r="AZ6" s="63"/>
      <c r="BA6" s="63"/>
      <c r="BB6" s="63"/>
      <c r="BC6" s="63"/>
      <c r="BD6" s="63" t="s">
        <v>111</v>
      </c>
      <c r="BE6" s="63"/>
      <c r="BF6" s="63"/>
      <c r="BG6" s="63"/>
      <c r="BH6" s="63"/>
      <c r="BI6" s="63"/>
      <c r="BJ6" s="68"/>
      <c r="BK6" s="4"/>
    </row>
    <row r="7" spans="21:31" ht="11.25" customHeight="1">
      <c r="U7" s="22"/>
      <c r="V7" s="23"/>
      <c r="W7" s="23"/>
      <c r="X7" s="23"/>
      <c r="Y7" s="23"/>
      <c r="Z7" s="23"/>
      <c r="AA7" s="23"/>
      <c r="AB7" s="7"/>
      <c r="AC7" s="7"/>
      <c r="AD7" s="7"/>
      <c r="AE7" s="7"/>
    </row>
    <row r="8" spans="3:31" ht="11.25" customHeight="1">
      <c r="C8" s="57" t="s">
        <v>125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U8" s="2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3:31" ht="11.2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U9" s="2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3:27" ht="11.25" customHeight="1">
      <c r="C10" s="57" t="s">
        <v>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U10" s="24"/>
      <c r="V10" s="7"/>
      <c r="W10" s="7"/>
      <c r="X10" s="7"/>
      <c r="Y10" s="7"/>
      <c r="Z10" s="7"/>
      <c r="AA10" s="7"/>
    </row>
    <row r="11" spans="3:27" ht="11.25" customHeight="1">
      <c r="C11" s="8"/>
      <c r="D11" s="8"/>
      <c r="E11" s="57" t="s">
        <v>5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U11" s="24"/>
      <c r="V11" s="7"/>
      <c r="W11" s="7"/>
      <c r="X11" s="7"/>
      <c r="Y11" s="7"/>
      <c r="Z11" s="7"/>
      <c r="AA11" s="7"/>
    </row>
    <row r="12" spans="3:62" ht="11.25" customHeight="1">
      <c r="C12" s="9"/>
      <c r="D12" s="9"/>
      <c r="E12" s="9"/>
      <c r="F12" s="9"/>
      <c r="G12" s="58" t="s">
        <v>6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U12" s="59">
        <f>SUM(AB12:AO12)</f>
        <v>256263</v>
      </c>
      <c r="V12" s="56"/>
      <c r="W12" s="56"/>
      <c r="X12" s="56"/>
      <c r="Y12" s="56"/>
      <c r="Z12" s="56"/>
      <c r="AA12" s="56"/>
      <c r="AB12" s="56">
        <v>167616</v>
      </c>
      <c r="AC12" s="56"/>
      <c r="AD12" s="56"/>
      <c r="AE12" s="56"/>
      <c r="AF12" s="56"/>
      <c r="AG12" s="56"/>
      <c r="AH12" s="56"/>
      <c r="AI12" s="56">
        <v>88647</v>
      </c>
      <c r="AJ12" s="56"/>
      <c r="AK12" s="56"/>
      <c r="AL12" s="56"/>
      <c r="AM12" s="56"/>
      <c r="AN12" s="56"/>
      <c r="AO12" s="56"/>
      <c r="AP12" s="56">
        <f>SUM(AW12:BJ12)</f>
        <v>254815</v>
      </c>
      <c r="AQ12" s="56"/>
      <c r="AR12" s="56"/>
      <c r="AS12" s="56"/>
      <c r="AT12" s="56"/>
      <c r="AU12" s="56"/>
      <c r="AV12" s="56"/>
      <c r="AW12" s="56">
        <v>167616</v>
      </c>
      <c r="AX12" s="56"/>
      <c r="AY12" s="56"/>
      <c r="AZ12" s="56"/>
      <c r="BA12" s="56"/>
      <c r="BB12" s="56"/>
      <c r="BC12" s="56"/>
      <c r="BD12" s="56">
        <v>87199</v>
      </c>
      <c r="BE12" s="56"/>
      <c r="BF12" s="56"/>
      <c r="BG12" s="56"/>
      <c r="BH12" s="56"/>
      <c r="BI12" s="56"/>
      <c r="BJ12" s="56"/>
    </row>
    <row r="13" spans="3:62" ht="11.25" customHeight="1">
      <c r="C13" s="9"/>
      <c r="D13" s="9"/>
      <c r="E13" s="9"/>
      <c r="F13" s="9"/>
      <c r="G13" s="58" t="s">
        <v>7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U13" s="59">
        <f aca="true" t="shared" si="0" ref="U13:U22">SUM(AB13:AO13)</f>
        <v>13785</v>
      </c>
      <c r="V13" s="56"/>
      <c r="W13" s="56"/>
      <c r="X13" s="56"/>
      <c r="Y13" s="56"/>
      <c r="Z13" s="56"/>
      <c r="AA13" s="56"/>
      <c r="AB13" s="56">
        <v>8252</v>
      </c>
      <c r="AC13" s="56"/>
      <c r="AD13" s="56"/>
      <c r="AE13" s="56"/>
      <c r="AF13" s="56"/>
      <c r="AG13" s="56"/>
      <c r="AH13" s="56"/>
      <c r="AI13" s="56">
        <v>5533</v>
      </c>
      <c r="AJ13" s="56"/>
      <c r="AK13" s="56"/>
      <c r="AL13" s="56"/>
      <c r="AM13" s="56"/>
      <c r="AN13" s="56"/>
      <c r="AO13" s="56"/>
      <c r="AP13" s="56">
        <f aca="true" t="shared" si="1" ref="AP13:AP22">SUM(AW13:BJ13)</f>
        <v>14578</v>
      </c>
      <c r="AQ13" s="56"/>
      <c r="AR13" s="56"/>
      <c r="AS13" s="56"/>
      <c r="AT13" s="56"/>
      <c r="AU13" s="56"/>
      <c r="AV13" s="56"/>
      <c r="AW13" s="56">
        <v>8252</v>
      </c>
      <c r="AX13" s="56"/>
      <c r="AY13" s="56"/>
      <c r="AZ13" s="56"/>
      <c r="BA13" s="56"/>
      <c r="BB13" s="56"/>
      <c r="BC13" s="56"/>
      <c r="BD13" s="56">
        <v>6326</v>
      </c>
      <c r="BE13" s="56"/>
      <c r="BF13" s="56"/>
      <c r="BG13" s="56"/>
      <c r="BH13" s="56"/>
      <c r="BI13" s="56"/>
      <c r="BJ13" s="56"/>
    </row>
    <row r="14" spans="3:62" ht="11.25" customHeight="1">
      <c r="C14" s="9"/>
      <c r="D14" s="9"/>
      <c r="E14" s="9"/>
      <c r="F14" s="9"/>
      <c r="G14" s="58" t="s">
        <v>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U14" s="59">
        <f t="shared" si="0"/>
        <v>17553</v>
      </c>
      <c r="V14" s="56"/>
      <c r="W14" s="56"/>
      <c r="X14" s="56"/>
      <c r="Y14" s="56"/>
      <c r="Z14" s="56"/>
      <c r="AA14" s="56"/>
      <c r="AB14" s="56">
        <v>9636</v>
      </c>
      <c r="AC14" s="56"/>
      <c r="AD14" s="56"/>
      <c r="AE14" s="56"/>
      <c r="AF14" s="56"/>
      <c r="AG14" s="56"/>
      <c r="AH14" s="56"/>
      <c r="AI14" s="56">
        <v>7917</v>
      </c>
      <c r="AJ14" s="56"/>
      <c r="AK14" s="56"/>
      <c r="AL14" s="56"/>
      <c r="AM14" s="56"/>
      <c r="AN14" s="56"/>
      <c r="AO14" s="56"/>
      <c r="AP14" s="56">
        <f t="shared" si="1"/>
        <v>18616</v>
      </c>
      <c r="AQ14" s="56"/>
      <c r="AR14" s="56"/>
      <c r="AS14" s="56"/>
      <c r="AT14" s="56"/>
      <c r="AU14" s="56"/>
      <c r="AV14" s="56"/>
      <c r="AW14" s="56">
        <v>9636</v>
      </c>
      <c r="AX14" s="56"/>
      <c r="AY14" s="56"/>
      <c r="AZ14" s="56"/>
      <c r="BA14" s="56"/>
      <c r="BB14" s="56"/>
      <c r="BC14" s="56"/>
      <c r="BD14" s="56">
        <v>8980</v>
      </c>
      <c r="BE14" s="56"/>
      <c r="BF14" s="56"/>
      <c r="BG14" s="56"/>
      <c r="BH14" s="56"/>
      <c r="BI14" s="56"/>
      <c r="BJ14" s="56"/>
    </row>
    <row r="15" spans="3:62" ht="11.25" customHeight="1">
      <c r="C15" s="9"/>
      <c r="D15" s="9"/>
      <c r="E15" s="9"/>
      <c r="F15" s="9"/>
      <c r="G15" s="58" t="s">
        <v>9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U15" s="59">
        <f t="shared" si="0"/>
        <v>6743</v>
      </c>
      <c r="V15" s="56"/>
      <c r="W15" s="56"/>
      <c r="X15" s="56"/>
      <c r="Y15" s="56"/>
      <c r="Z15" s="56"/>
      <c r="AA15" s="56"/>
      <c r="AB15" s="56">
        <v>2970</v>
      </c>
      <c r="AC15" s="56"/>
      <c r="AD15" s="56"/>
      <c r="AE15" s="56"/>
      <c r="AF15" s="56"/>
      <c r="AG15" s="56"/>
      <c r="AH15" s="56"/>
      <c r="AI15" s="56">
        <v>3773</v>
      </c>
      <c r="AJ15" s="56"/>
      <c r="AK15" s="56"/>
      <c r="AL15" s="56"/>
      <c r="AM15" s="56"/>
      <c r="AN15" s="56"/>
      <c r="AO15" s="56"/>
      <c r="AP15" s="56">
        <f t="shared" si="1"/>
        <v>7258</v>
      </c>
      <c r="AQ15" s="56"/>
      <c r="AR15" s="56"/>
      <c r="AS15" s="56"/>
      <c r="AT15" s="56"/>
      <c r="AU15" s="56"/>
      <c r="AV15" s="56"/>
      <c r="AW15" s="56">
        <v>2970</v>
      </c>
      <c r="AX15" s="56"/>
      <c r="AY15" s="56"/>
      <c r="AZ15" s="56"/>
      <c r="BA15" s="56"/>
      <c r="BB15" s="56"/>
      <c r="BC15" s="56"/>
      <c r="BD15" s="56">
        <v>4288</v>
      </c>
      <c r="BE15" s="56"/>
      <c r="BF15" s="56"/>
      <c r="BG15" s="56"/>
      <c r="BH15" s="56"/>
      <c r="BI15" s="56"/>
      <c r="BJ15" s="56"/>
    </row>
    <row r="16" spans="3:62" ht="11.25" customHeight="1">
      <c r="C16" s="9"/>
      <c r="D16" s="9"/>
      <c r="E16" s="9"/>
      <c r="F16" s="9"/>
      <c r="G16" s="58" t="s">
        <v>10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U16" s="59">
        <f t="shared" si="0"/>
        <v>43529</v>
      </c>
      <c r="V16" s="56"/>
      <c r="W16" s="56"/>
      <c r="X16" s="56"/>
      <c r="Y16" s="56"/>
      <c r="Z16" s="56"/>
      <c r="AA16" s="56"/>
      <c r="AB16" s="56">
        <v>23569</v>
      </c>
      <c r="AC16" s="56"/>
      <c r="AD16" s="56"/>
      <c r="AE16" s="56"/>
      <c r="AF16" s="56"/>
      <c r="AG16" s="56"/>
      <c r="AH16" s="56"/>
      <c r="AI16" s="56">
        <v>19960</v>
      </c>
      <c r="AJ16" s="56"/>
      <c r="AK16" s="56"/>
      <c r="AL16" s="56"/>
      <c r="AM16" s="56"/>
      <c r="AN16" s="56"/>
      <c r="AO16" s="56"/>
      <c r="AP16" s="56">
        <f t="shared" si="1"/>
        <v>42379</v>
      </c>
      <c r="AQ16" s="56"/>
      <c r="AR16" s="56"/>
      <c r="AS16" s="56"/>
      <c r="AT16" s="56"/>
      <c r="AU16" s="56"/>
      <c r="AV16" s="56"/>
      <c r="AW16" s="56">
        <v>23569</v>
      </c>
      <c r="AX16" s="56"/>
      <c r="AY16" s="56"/>
      <c r="AZ16" s="56"/>
      <c r="BA16" s="56"/>
      <c r="BB16" s="56"/>
      <c r="BC16" s="56"/>
      <c r="BD16" s="56">
        <v>18810</v>
      </c>
      <c r="BE16" s="56"/>
      <c r="BF16" s="56"/>
      <c r="BG16" s="56"/>
      <c r="BH16" s="56"/>
      <c r="BI16" s="56"/>
      <c r="BJ16" s="56"/>
    </row>
    <row r="17" spans="3:62" ht="11.25" customHeight="1">
      <c r="C17" s="9"/>
      <c r="D17" s="9"/>
      <c r="E17" s="9"/>
      <c r="F17" s="9"/>
      <c r="G17" s="58" t="s">
        <v>11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U17" s="59">
        <f t="shared" si="0"/>
        <v>18643</v>
      </c>
      <c r="V17" s="56"/>
      <c r="W17" s="56"/>
      <c r="X17" s="56"/>
      <c r="Y17" s="56"/>
      <c r="Z17" s="56"/>
      <c r="AA17" s="56"/>
      <c r="AB17" s="56">
        <v>11444</v>
      </c>
      <c r="AC17" s="56"/>
      <c r="AD17" s="56"/>
      <c r="AE17" s="56"/>
      <c r="AF17" s="56"/>
      <c r="AG17" s="56"/>
      <c r="AH17" s="56"/>
      <c r="AI17" s="56">
        <v>7199</v>
      </c>
      <c r="AJ17" s="56"/>
      <c r="AK17" s="56"/>
      <c r="AL17" s="56"/>
      <c r="AM17" s="56"/>
      <c r="AN17" s="56"/>
      <c r="AO17" s="56"/>
      <c r="AP17" s="56">
        <f t="shared" si="1"/>
        <v>19227</v>
      </c>
      <c r="AQ17" s="56"/>
      <c r="AR17" s="56"/>
      <c r="AS17" s="56"/>
      <c r="AT17" s="56"/>
      <c r="AU17" s="56"/>
      <c r="AV17" s="56"/>
      <c r="AW17" s="56">
        <v>11444</v>
      </c>
      <c r="AX17" s="56"/>
      <c r="AY17" s="56"/>
      <c r="AZ17" s="56"/>
      <c r="BA17" s="56"/>
      <c r="BB17" s="56"/>
      <c r="BC17" s="56"/>
      <c r="BD17" s="56">
        <v>7783</v>
      </c>
      <c r="BE17" s="56"/>
      <c r="BF17" s="56"/>
      <c r="BG17" s="56"/>
      <c r="BH17" s="56"/>
      <c r="BI17" s="56"/>
      <c r="BJ17" s="56"/>
    </row>
    <row r="18" spans="3:62" ht="11.25" customHeight="1">
      <c r="C18" s="9"/>
      <c r="D18" s="9"/>
      <c r="E18" s="9"/>
      <c r="F18" s="9"/>
      <c r="G18" s="58" t="s">
        <v>12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U18" s="59">
        <f t="shared" si="0"/>
        <v>10779</v>
      </c>
      <c r="V18" s="56"/>
      <c r="W18" s="56"/>
      <c r="X18" s="56"/>
      <c r="Y18" s="56"/>
      <c r="Z18" s="56"/>
      <c r="AA18" s="56"/>
      <c r="AB18" s="56">
        <v>5611</v>
      </c>
      <c r="AC18" s="56"/>
      <c r="AD18" s="56"/>
      <c r="AE18" s="56"/>
      <c r="AF18" s="56"/>
      <c r="AG18" s="56"/>
      <c r="AH18" s="56"/>
      <c r="AI18" s="56">
        <v>5168</v>
      </c>
      <c r="AJ18" s="56"/>
      <c r="AK18" s="56"/>
      <c r="AL18" s="56"/>
      <c r="AM18" s="56"/>
      <c r="AN18" s="56"/>
      <c r="AO18" s="56"/>
      <c r="AP18" s="56">
        <f t="shared" si="1"/>
        <v>10845</v>
      </c>
      <c r="AQ18" s="56"/>
      <c r="AR18" s="56"/>
      <c r="AS18" s="56"/>
      <c r="AT18" s="56"/>
      <c r="AU18" s="56"/>
      <c r="AV18" s="56"/>
      <c r="AW18" s="56">
        <v>5611</v>
      </c>
      <c r="AX18" s="56"/>
      <c r="AY18" s="56"/>
      <c r="AZ18" s="56"/>
      <c r="BA18" s="56"/>
      <c r="BB18" s="56"/>
      <c r="BC18" s="56"/>
      <c r="BD18" s="56">
        <v>5234</v>
      </c>
      <c r="BE18" s="56"/>
      <c r="BF18" s="56"/>
      <c r="BG18" s="56"/>
      <c r="BH18" s="56"/>
      <c r="BI18" s="56"/>
      <c r="BJ18" s="56"/>
    </row>
    <row r="19" spans="3:62" ht="11.25" customHeight="1">
      <c r="C19" s="9"/>
      <c r="D19" s="9"/>
      <c r="E19" s="9"/>
      <c r="F19" s="9"/>
      <c r="G19" s="58" t="s">
        <v>13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U19" s="59">
        <f t="shared" si="0"/>
        <v>10642</v>
      </c>
      <c r="V19" s="56"/>
      <c r="W19" s="56"/>
      <c r="X19" s="56"/>
      <c r="Y19" s="56"/>
      <c r="Z19" s="56"/>
      <c r="AA19" s="56"/>
      <c r="AB19" s="56">
        <v>5273</v>
      </c>
      <c r="AC19" s="56"/>
      <c r="AD19" s="56"/>
      <c r="AE19" s="56"/>
      <c r="AF19" s="56"/>
      <c r="AG19" s="56"/>
      <c r="AH19" s="56"/>
      <c r="AI19" s="56">
        <v>5369</v>
      </c>
      <c r="AJ19" s="56"/>
      <c r="AK19" s="56"/>
      <c r="AL19" s="56"/>
      <c r="AM19" s="56"/>
      <c r="AN19" s="56"/>
      <c r="AO19" s="56"/>
      <c r="AP19" s="56">
        <f t="shared" si="1"/>
        <v>9537</v>
      </c>
      <c r="AQ19" s="56"/>
      <c r="AR19" s="56"/>
      <c r="AS19" s="56"/>
      <c r="AT19" s="56"/>
      <c r="AU19" s="56"/>
      <c r="AV19" s="56"/>
      <c r="AW19" s="56">
        <v>5273</v>
      </c>
      <c r="AX19" s="56"/>
      <c r="AY19" s="56"/>
      <c r="AZ19" s="56"/>
      <c r="BA19" s="56"/>
      <c r="BB19" s="56"/>
      <c r="BC19" s="56"/>
      <c r="BD19" s="56">
        <v>4264</v>
      </c>
      <c r="BE19" s="56"/>
      <c r="BF19" s="56"/>
      <c r="BG19" s="56"/>
      <c r="BH19" s="56"/>
      <c r="BI19" s="56"/>
      <c r="BJ19" s="56"/>
    </row>
    <row r="20" spans="3:62" ht="11.25" customHeight="1">
      <c r="C20" s="9"/>
      <c r="D20" s="9"/>
      <c r="E20" s="9"/>
      <c r="F20" s="9"/>
      <c r="G20" s="58" t="s">
        <v>14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U20" s="59">
        <f t="shared" si="0"/>
        <v>33303</v>
      </c>
      <c r="V20" s="56"/>
      <c r="W20" s="56"/>
      <c r="X20" s="56"/>
      <c r="Y20" s="56"/>
      <c r="Z20" s="56"/>
      <c r="AA20" s="56"/>
      <c r="AB20" s="56">
        <v>20827</v>
      </c>
      <c r="AC20" s="56"/>
      <c r="AD20" s="56"/>
      <c r="AE20" s="56"/>
      <c r="AF20" s="56"/>
      <c r="AG20" s="56"/>
      <c r="AH20" s="56"/>
      <c r="AI20" s="56">
        <v>12476</v>
      </c>
      <c r="AJ20" s="56"/>
      <c r="AK20" s="56"/>
      <c r="AL20" s="56"/>
      <c r="AM20" s="56"/>
      <c r="AN20" s="56"/>
      <c r="AO20" s="56"/>
      <c r="AP20" s="56">
        <f t="shared" si="1"/>
        <v>33376</v>
      </c>
      <c r="AQ20" s="56"/>
      <c r="AR20" s="56"/>
      <c r="AS20" s="56"/>
      <c r="AT20" s="56"/>
      <c r="AU20" s="56"/>
      <c r="AV20" s="56"/>
      <c r="AW20" s="56">
        <v>20827</v>
      </c>
      <c r="AX20" s="56"/>
      <c r="AY20" s="56"/>
      <c r="AZ20" s="56"/>
      <c r="BA20" s="56"/>
      <c r="BB20" s="56"/>
      <c r="BC20" s="56"/>
      <c r="BD20" s="56">
        <v>12549</v>
      </c>
      <c r="BE20" s="56"/>
      <c r="BF20" s="56"/>
      <c r="BG20" s="56"/>
      <c r="BH20" s="56"/>
      <c r="BI20" s="56"/>
      <c r="BJ20" s="56"/>
    </row>
    <row r="21" spans="3:62" ht="11.25" customHeight="1">
      <c r="C21" s="9"/>
      <c r="D21" s="9"/>
      <c r="E21" s="9"/>
      <c r="F21" s="9"/>
      <c r="G21" s="58" t="s">
        <v>15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U21" s="59">
        <f t="shared" si="0"/>
        <v>39973</v>
      </c>
      <c r="V21" s="56"/>
      <c r="W21" s="56"/>
      <c r="X21" s="56"/>
      <c r="Y21" s="56"/>
      <c r="Z21" s="56"/>
      <c r="AA21" s="56"/>
      <c r="AB21" s="56">
        <v>23350</v>
      </c>
      <c r="AC21" s="56"/>
      <c r="AD21" s="56"/>
      <c r="AE21" s="56"/>
      <c r="AF21" s="56"/>
      <c r="AG21" s="56"/>
      <c r="AH21" s="56"/>
      <c r="AI21" s="56">
        <v>16623</v>
      </c>
      <c r="AJ21" s="56"/>
      <c r="AK21" s="56"/>
      <c r="AL21" s="56"/>
      <c r="AM21" s="56"/>
      <c r="AN21" s="56"/>
      <c r="AO21" s="56"/>
      <c r="AP21" s="56">
        <f t="shared" si="1"/>
        <v>39369</v>
      </c>
      <c r="AQ21" s="56"/>
      <c r="AR21" s="56"/>
      <c r="AS21" s="56"/>
      <c r="AT21" s="56"/>
      <c r="AU21" s="56"/>
      <c r="AV21" s="56"/>
      <c r="AW21" s="56">
        <v>23350</v>
      </c>
      <c r="AX21" s="56"/>
      <c r="AY21" s="56"/>
      <c r="AZ21" s="56"/>
      <c r="BA21" s="56"/>
      <c r="BB21" s="56"/>
      <c r="BC21" s="56"/>
      <c r="BD21" s="56">
        <v>16019</v>
      </c>
      <c r="BE21" s="56"/>
      <c r="BF21" s="56"/>
      <c r="BG21" s="56"/>
      <c r="BH21" s="56"/>
      <c r="BI21" s="56"/>
      <c r="BJ21" s="56"/>
    </row>
    <row r="22" spans="3:62" ht="11.25" customHeight="1">
      <c r="C22" s="9"/>
      <c r="D22" s="9"/>
      <c r="E22" s="9"/>
      <c r="F22" s="9"/>
      <c r="G22" s="58" t="s">
        <v>16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U22" s="59">
        <f t="shared" si="0"/>
        <v>26451</v>
      </c>
      <c r="V22" s="56"/>
      <c r="W22" s="56"/>
      <c r="X22" s="56"/>
      <c r="Y22" s="56"/>
      <c r="Z22" s="56"/>
      <c r="AA22" s="56"/>
      <c r="AB22" s="56">
        <v>17340</v>
      </c>
      <c r="AC22" s="56"/>
      <c r="AD22" s="56"/>
      <c r="AE22" s="56"/>
      <c r="AF22" s="56"/>
      <c r="AG22" s="56"/>
      <c r="AH22" s="56"/>
      <c r="AI22" s="56">
        <v>9111</v>
      </c>
      <c r="AJ22" s="56"/>
      <c r="AK22" s="56"/>
      <c r="AL22" s="56"/>
      <c r="AM22" s="56"/>
      <c r="AN22" s="56"/>
      <c r="AO22" s="56"/>
      <c r="AP22" s="56">
        <f t="shared" si="1"/>
        <v>26503</v>
      </c>
      <c r="AQ22" s="56"/>
      <c r="AR22" s="56"/>
      <c r="AS22" s="56"/>
      <c r="AT22" s="56"/>
      <c r="AU22" s="56"/>
      <c r="AV22" s="56"/>
      <c r="AW22" s="56">
        <v>17340</v>
      </c>
      <c r="AX22" s="56"/>
      <c r="AY22" s="56"/>
      <c r="AZ22" s="56"/>
      <c r="BA22" s="56"/>
      <c r="BB22" s="56"/>
      <c r="BC22" s="56"/>
      <c r="BD22" s="56">
        <v>9163</v>
      </c>
      <c r="BE22" s="56"/>
      <c r="BF22" s="56"/>
      <c r="BG22" s="56"/>
      <c r="BH22" s="56"/>
      <c r="BI22" s="56"/>
      <c r="BJ22" s="56"/>
    </row>
    <row r="23" spans="3:62" ht="11.25" customHeight="1">
      <c r="C23" s="9"/>
      <c r="D23" s="9"/>
      <c r="E23" s="57" t="s">
        <v>17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U23" s="25"/>
      <c r="V23" s="17"/>
      <c r="W23" s="17"/>
      <c r="X23" s="17"/>
      <c r="Y23" s="17"/>
      <c r="Z23" s="17"/>
      <c r="AA23" s="17"/>
      <c r="AB23" s="1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3:62" ht="11.25" customHeight="1">
      <c r="C24" s="9"/>
      <c r="D24" s="9"/>
      <c r="E24" s="9"/>
      <c r="F24" s="9"/>
      <c r="G24" s="58" t="s">
        <v>18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U24" s="59">
        <f>SUM(AB24:AO24)</f>
        <v>23440</v>
      </c>
      <c r="V24" s="56"/>
      <c r="W24" s="56"/>
      <c r="X24" s="56"/>
      <c r="Y24" s="56"/>
      <c r="Z24" s="56"/>
      <c r="AA24" s="56"/>
      <c r="AB24" s="56">
        <v>15973</v>
      </c>
      <c r="AC24" s="56"/>
      <c r="AD24" s="56"/>
      <c r="AE24" s="56"/>
      <c r="AF24" s="56"/>
      <c r="AG24" s="56"/>
      <c r="AH24" s="56"/>
      <c r="AI24" s="56">
        <v>7467</v>
      </c>
      <c r="AJ24" s="56"/>
      <c r="AK24" s="56"/>
      <c r="AL24" s="56"/>
      <c r="AM24" s="56"/>
      <c r="AN24" s="56"/>
      <c r="AO24" s="56"/>
      <c r="AP24" s="56">
        <f>SUM(AW24:BJ24)</f>
        <v>25296</v>
      </c>
      <c r="AQ24" s="56"/>
      <c r="AR24" s="56"/>
      <c r="AS24" s="56"/>
      <c r="AT24" s="56"/>
      <c r="AU24" s="56"/>
      <c r="AV24" s="56"/>
      <c r="AW24" s="56">
        <v>15973</v>
      </c>
      <c r="AX24" s="56"/>
      <c r="AY24" s="56"/>
      <c r="AZ24" s="56"/>
      <c r="BA24" s="56"/>
      <c r="BB24" s="56"/>
      <c r="BC24" s="56"/>
      <c r="BD24" s="56">
        <v>9323</v>
      </c>
      <c r="BE24" s="56"/>
      <c r="BF24" s="56"/>
      <c r="BG24" s="56"/>
      <c r="BH24" s="56"/>
      <c r="BI24" s="56"/>
      <c r="BJ24" s="56"/>
    </row>
    <row r="25" spans="3:62" ht="11.25" customHeight="1">
      <c r="C25" s="9"/>
      <c r="D25" s="9"/>
      <c r="E25" s="9"/>
      <c r="F25" s="9"/>
      <c r="G25" s="58" t="s">
        <v>19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U25" s="59">
        <f>SUM(AB25:AO25)</f>
        <v>2551</v>
      </c>
      <c r="V25" s="56"/>
      <c r="W25" s="56"/>
      <c r="X25" s="56"/>
      <c r="Y25" s="56"/>
      <c r="Z25" s="56"/>
      <c r="AA25" s="56"/>
      <c r="AB25" s="56">
        <v>1253</v>
      </c>
      <c r="AC25" s="56"/>
      <c r="AD25" s="56"/>
      <c r="AE25" s="56"/>
      <c r="AF25" s="56"/>
      <c r="AG25" s="56"/>
      <c r="AH25" s="56"/>
      <c r="AI25" s="56">
        <v>1298</v>
      </c>
      <c r="AJ25" s="56"/>
      <c r="AK25" s="56"/>
      <c r="AL25" s="56"/>
      <c r="AM25" s="56"/>
      <c r="AN25" s="56"/>
      <c r="AO25" s="56"/>
      <c r="AP25" s="56">
        <f>SUM(AW25:BJ25)</f>
        <v>2192</v>
      </c>
      <c r="AQ25" s="56"/>
      <c r="AR25" s="56"/>
      <c r="AS25" s="56"/>
      <c r="AT25" s="56"/>
      <c r="AU25" s="56"/>
      <c r="AV25" s="56"/>
      <c r="AW25" s="56">
        <v>1253</v>
      </c>
      <c r="AX25" s="56"/>
      <c r="AY25" s="56"/>
      <c r="AZ25" s="56"/>
      <c r="BA25" s="56"/>
      <c r="BB25" s="56"/>
      <c r="BC25" s="56"/>
      <c r="BD25" s="56">
        <v>939</v>
      </c>
      <c r="BE25" s="56"/>
      <c r="BF25" s="56"/>
      <c r="BG25" s="56"/>
      <c r="BH25" s="56"/>
      <c r="BI25" s="56"/>
      <c r="BJ25" s="56"/>
    </row>
    <row r="26" spans="3:62" ht="11.25" customHeight="1">
      <c r="C26" s="9"/>
      <c r="D26" s="9"/>
      <c r="E26" s="57" t="s">
        <v>20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U26" s="25"/>
      <c r="V26" s="17"/>
      <c r="W26" s="17"/>
      <c r="X26" s="17"/>
      <c r="Y26" s="17"/>
      <c r="Z26" s="17"/>
      <c r="AA26" s="17"/>
      <c r="AB26" s="17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3:62" ht="11.25" customHeight="1">
      <c r="C27" s="9"/>
      <c r="D27" s="9"/>
      <c r="E27" s="9"/>
      <c r="F27" s="9"/>
      <c r="G27" s="58" t="s">
        <v>21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U27" s="59">
        <f>SUM(AB27:AO27)</f>
        <v>5938</v>
      </c>
      <c r="V27" s="56"/>
      <c r="W27" s="56"/>
      <c r="X27" s="56"/>
      <c r="Y27" s="56"/>
      <c r="Z27" s="56"/>
      <c r="AA27" s="56"/>
      <c r="AB27" s="56">
        <v>2834</v>
      </c>
      <c r="AC27" s="56"/>
      <c r="AD27" s="56"/>
      <c r="AE27" s="56"/>
      <c r="AF27" s="56"/>
      <c r="AG27" s="56"/>
      <c r="AH27" s="56"/>
      <c r="AI27" s="56">
        <v>3104</v>
      </c>
      <c r="AJ27" s="56"/>
      <c r="AK27" s="56"/>
      <c r="AL27" s="56"/>
      <c r="AM27" s="56"/>
      <c r="AN27" s="56"/>
      <c r="AO27" s="56"/>
      <c r="AP27" s="56">
        <f>SUM(AW27:BJ27)</f>
        <v>5941</v>
      </c>
      <c r="AQ27" s="56"/>
      <c r="AR27" s="56"/>
      <c r="AS27" s="56"/>
      <c r="AT27" s="56"/>
      <c r="AU27" s="56"/>
      <c r="AV27" s="56"/>
      <c r="AW27" s="56">
        <v>2834</v>
      </c>
      <c r="AX27" s="56"/>
      <c r="AY27" s="56"/>
      <c r="AZ27" s="56"/>
      <c r="BA27" s="56"/>
      <c r="BB27" s="56"/>
      <c r="BC27" s="56"/>
      <c r="BD27" s="56">
        <v>3107</v>
      </c>
      <c r="BE27" s="56"/>
      <c r="BF27" s="56"/>
      <c r="BG27" s="56"/>
      <c r="BH27" s="56"/>
      <c r="BI27" s="56"/>
      <c r="BJ27" s="56"/>
    </row>
    <row r="28" spans="3:62" ht="11.25" customHeight="1">
      <c r="C28" s="9"/>
      <c r="D28" s="9"/>
      <c r="E28" s="57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U28" s="25"/>
      <c r="V28" s="17"/>
      <c r="W28" s="17"/>
      <c r="X28" s="17"/>
      <c r="Y28" s="17"/>
      <c r="Z28" s="17"/>
      <c r="AA28" s="17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3:62" ht="11.25" customHeight="1">
      <c r="C29" s="9"/>
      <c r="D29" s="9"/>
      <c r="E29" s="9"/>
      <c r="F29" s="9"/>
      <c r="G29" s="58" t="s">
        <v>23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U29" s="59">
        <f aca="true" t="shared" si="2" ref="U29:U40">SUM(AB29:AO29)</f>
        <v>101091</v>
      </c>
      <c r="V29" s="56"/>
      <c r="W29" s="56"/>
      <c r="X29" s="56"/>
      <c r="Y29" s="56"/>
      <c r="Z29" s="56"/>
      <c r="AA29" s="56"/>
      <c r="AB29" s="56">
        <v>63674</v>
      </c>
      <c r="AC29" s="56"/>
      <c r="AD29" s="56"/>
      <c r="AE29" s="56"/>
      <c r="AF29" s="56"/>
      <c r="AG29" s="56"/>
      <c r="AH29" s="56"/>
      <c r="AI29" s="56">
        <v>37417</v>
      </c>
      <c r="AJ29" s="56"/>
      <c r="AK29" s="56"/>
      <c r="AL29" s="56"/>
      <c r="AM29" s="56"/>
      <c r="AN29" s="56"/>
      <c r="AO29" s="56"/>
      <c r="AP29" s="56">
        <f aca="true" t="shared" si="3" ref="AP29:AP40">SUM(AW29:BJ29)</f>
        <v>94080</v>
      </c>
      <c r="AQ29" s="56"/>
      <c r="AR29" s="56"/>
      <c r="AS29" s="56"/>
      <c r="AT29" s="56"/>
      <c r="AU29" s="56"/>
      <c r="AV29" s="56"/>
      <c r="AW29" s="56">
        <v>63674</v>
      </c>
      <c r="AX29" s="56"/>
      <c r="AY29" s="56"/>
      <c r="AZ29" s="56"/>
      <c r="BA29" s="56"/>
      <c r="BB29" s="56"/>
      <c r="BC29" s="56"/>
      <c r="BD29" s="56">
        <v>30406</v>
      </c>
      <c r="BE29" s="56"/>
      <c r="BF29" s="56"/>
      <c r="BG29" s="56"/>
      <c r="BH29" s="56"/>
      <c r="BI29" s="56"/>
      <c r="BJ29" s="56"/>
    </row>
    <row r="30" spans="3:62" ht="11.25" customHeight="1">
      <c r="C30" s="9"/>
      <c r="D30" s="9"/>
      <c r="E30" s="9"/>
      <c r="F30" s="9"/>
      <c r="G30" s="58" t="s">
        <v>24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U30" s="59">
        <f t="shared" si="2"/>
        <v>134037</v>
      </c>
      <c r="V30" s="56"/>
      <c r="W30" s="56"/>
      <c r="X30" s="56"/>
      <c r="Y30" s="56"/>
      <c r="Z30" s="56"/>
      <c r="AA30" s="56"/>
      <c r="AB30" s="56">
        <v>88960</v>
      </c>
      <c r="AC30" s="56"/>
      <c r="AD30" s="56"/>
      <c r="AE30" s="56"/>
      <c r="AF30" s="56"/>
      <c r="AG30" s="56"/>
      <c r="AH30" s="56"/>
      <c r="AI30" s="56">
        <v>45077</v>
      </c>
      <c r="AJ30" s="56"/>
      <c r="AK30" s="56"/>
      <c r="AL30" s="56"/>
      <c r="AM30" s="56"/>
      <c r="AN30" s="56"/>
      <c r="AO30" s="56"/>
      <c r="AP30" s="56">
        <f t="shared" si="3"/>
        <v>140451</v>
      </c>
      <c r="AQ30" s="56"/>
      <c r="AR30" s="56"/>
      <c r="AS30" s="56"/>
      <c r="AT30" s="56"/>
      <c r="AU30" s="56"/>
      <c r="AV30" s="56"/>
      <c r="AW30" s="56">
        <v>88960</v>
      </c>
      <c r="AX30" s="56"/>
      <c r="AY30" s="56"/>
      <c r="AZ30" s="56"/>
      <c r="BA30" s="56"/>
      <c r="BB30" s="56"/>
      <c r="BC30" s="56"/>
      <c r="BD30" s="56">
        <v>51491</v>
      </c>
      <c r="BE30" s="56"/>
      <c r="BF30" s="56"/>
      <c r="BG30" s="56"/>
      <c r="BH30" s="56"/>
      <c r="BI30" s="56"/>
      <c r="BJ30" s="56"/>
    </row>
    <row r="31" spans="3:62" ht="11.25" customHeight="1">
      <c r="C31" s="9"/>
      <c r="D31" s="9"/>
      <c r="E31" s="9"/>
      <c r="F31" s="9"/>
      <c r="G31" s="58" t="s">
        <v>25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U31" s="59">
        <f t="shared" si="2"/>
        <v>10925</v>
      </c>
      <c r="V31" s="56"/>
      <c r="W31" s="56"/>
      <c r="X31" s="56"/>
      <c r="Y31" s="56"/>
      <c r="Z31" s="56"/>
      <c r="AA31" s="56"/>
      <c r="AB31" s="56">
        <v>5916</v>
      </c>
      <c r="AC31" s="56"/>
      <c r="AD31" s="56"/>
      <c r="AE31" s="56"/>
      <c r="AF31" s="56"/>
      <c r="AG31" s="56"/>
      <c r="AH31" s="56"/>
      <c r="AI31" s="56">
        <v>5009</v>
      </c>
      <c r="AJ31" s="56"/>
      <c r="AK31" s="56"/>
      <c r="AL31" s="56"/>
      <c r="AM31" s="56"/>
      <c r="AN31" s="56"/>
      <c r="AO31" s="56"/>
      <c r="AP31" s="56">
        <f t="shared" si="3"/>
        <v>10960</v>
      </c>
      <c r="AQ31" s="56"/>
      <c r="AR31" s="56"/>
      <c r="AS31" s="56"/>
      <c r="AT31" s="56"/>
      <c r="AU31" s="56"/>
      <c r="AV31" s="56"/>
      <c r="AW31" s="56">
        <v>5916</v>
      </c>
      <c r="AX31" s="56"/>
      <c r="AY31" s="56"/>
      <c r="AZ31" s="56"/>
      <c r="BA31" s="56"/>
      <c r="BB31" s="56"/>
      <c r="BC31" s="56"/>
      <c r="BD31" s="56">
        <v>5044</v>
      </c>
      <c r="BE31" s="56"/>
      <c r="BF31" s="56"/>
      <c r="BG31" s="56"/>
      <c r="BH31" s="56"/>
      <c r="BI31" s="56"/>
      <c r="BJ31" s="56"/>
    </row>
    <row r="32" spans="3:62" ht="11.25" customHeight="1">
      <c r="C32" s="9"/>
      <c r="D32" s="9"/>
      <c r="E32" s="9"/>
      <c r="F32" s="9"/>
      <c r="G32" s="58" t="s">
        <v>26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U32" s="59">
        <f t="shared" si="2"/>
        <v>8391</v>
      </c>
      <c r="V32" s="56"/>
      <c r="W32" s="56"/>
      <c r="X32" s="56"/>
      <c r="Y32" s="56"/>
      <c r="Z32" s="56"/>
      <c r="AA32" s="56"/>
      <c r="AB32" s="56">
        <v>5204</v>
      </c>
      <c r="AC32" s="56"/>
      <c r="AD32" s="56"/>
      <c r="AE32" s="56"/>
      <c r="AF32" s="56"/>
      <c r="AG32" s="56"/>
      <c r="AH32" s="56"/>
      <c r="AI32" s="56">
        <v>3187</v>
      </c>
      <c r="AJ32" s="56"/>
      <c r="AK32" s="56"/>
      <c r="AL32" s="56"/>
      <c r="AM32" s="56"/>
      <c r="AN32" s="56"/>
      <c r="AO32" s="56"/>
      <c r="AP32" s="56">
        <f t="shared" si="3"/>
        <v>8338</v>
      </c>
      <c r="AQ32" s="56"/>
      <c r="AR32" s="56"/>
      <c r="AS32" s="56"/>
      <c r="AT32" s="56"/>
      <c r="AU32" s="56"/>
      <c r="AV32" s="56"/>
      <c r="AW32" s="56">
        <v>5204</v>
      </c>
      <c r="AX32" s="56"/>
      <c r="AY32" s="56"/>
      <c r="AZ32" s="56"/>
      <c r="BA32" s="56"/>
      <c r="BB32" s="56"/>
      <c r="BC32" s="56"/>
      <c r="BD32" s="56">
        <v>3134</v>
      </c>
      <c r="BE32" s="56"/>
      <c r="BF32" s="56"/>
      <c r="BG32" s="56"/>
      <c r="BH32" s="56"/>
      <c r="BI32" s="56"/>
      <c r="BJ32" s="56"/>
    </row>
    <row r="33" spans="3:62" ht="11.25" customHeight="1">
      <c r="C33" s="9"/>
      <c r="D33" s="9"/>
      <c r="E33" s="9"/>
      <c r="F33" s="9"/>
      <c r="G33" s="58" t="s">
        <v>27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U33" s="59">
        <f t="shared" si="2"/>
        <v>15290</v>
      </c>
      <c r="V33" s="56"/>
      <c r="W33" s="56"/>
      <c r="X33" s="56"/>
      <c r="Y33" s="56"/>
      <c r="Z33" s="56"/>
      <c r="AA33" s="56"/>
      <c r="AB33" s="56">
        <v>9383</v>
      </c>
      <c r="AC33" s="56"/>
      <c r="AD33" s="56"/>
      <c r="AE33" s="56"/>
      <c r="AF33" s="56"/>
      <c r="AG33" s="56"/>
      <c r="AH33" s="56"/>
      <c r="AI33" s="56">
        <v>5907</v>
      </c>
      <c r="AJ33" s="56"/>
      <c r="AK33" s="56"/>
      <c r="AL33" s="56"/>
      <c r="AM33" s="56"/>
      <c r="AN33" s="56"/>
      <c r="AO33" s="56"/>
      <c r="AP33" s="56">
        <f t="shared" si="3"/>
        <v>15032</v>
      </c>
      <c r="AQ33" s="56"/>
      <c r="AR33" s="56"/>
      <c r="AS33" s="56"/>
      <c r="AT33" s="56"/>
      <c r="AU33" s="56"/>
      <c r="AV33" s="56"/>
      <c r="AW33" s="56">
        <v>9383</v>
      </c>
      <c r="AX33" s="56"/>
      <c r="AY33" s="56"/>
      <c r="AZ33" s="56"/>
      <c r="BA33" s="56"/>
      <c r="BB33" s="56"/>
      <c r="BC33" s="56"/>
      <c r="BD33" s="56">
        <v>5649</v>
      </c>
      <c r="BE33" s="56"/>
      <c r="BF33" s="56"/>
      <c r="BG33" s="56"/>
      <c r="BH33" s="56"/>
      <c r="BI33" s="56"/>
      <c r="BJ33" s="56"/>
    </row>
    <row r="34" spans="3:62" ht="11.25" customHeight="1">
      <c r="C34" s="9"/>
      <c r="D34" s="9"/>
      <c r="E34" s="9"/>
      <c r="F34" s="9"/>
      <c r="G34" s="58" t="s">
        <v>28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U34" s="59">
        <f t="shared" si="2"/>
        <v>11377</v>
      </c>
      <c r="V34" s="56"/>
      <c r="W34" s="56"/>
      <c r="X34" s="56"/>
      <c r="Y34" s="56"/>
      <c r="Z34" s="56"/>
      <c r="AA34" s="56"/>
      <c r="AB34" s="56">
        <v>7150</v>
      </c>
      <c r="AC34" s="56"/>
      <c r="AD34" s="56"/>
      <c r="AE34" s="56"/>
      <c r="AF34" s="56"/>
      <c r="AG34" s="56"/>
      <c r="AH34" s="56"/>
      <c r="AI34" s="56">
        <v>4227</v>
      </c>
      <c r="AJ34" s="56"/>
      <c r="AK34" s="56"/>
      <c r="AL34" s="56"/>
      <c r="AM34" s="56"/>
      <c r="AN34" s="56"/>
      <c r="AO34" s="56"/>
      <c r="AP34" s="56">
        <f t="shared" si="3"/>
        <v>11677</v>
      </c>
      <c r="AQ34" s="56"/>
      <c r="AR34" s="56"/>
      <c r="AS34" s="56"/>
      <c r="AT34" s="56"/>
      <c r="AU34" s="56"/>
      <c r="AV34" s="56"/>
      <c r="AW34" s="56">
        <v>7150</v>
      </c>
      <c r="AX34" s="56"/>
      <c r="AY34" s="56"/>
      <c r="AZ34" s="56"/>
      <c r="BA34" s="56"/>
      <c r="BB34" s="56"/>
      <c r="BC34" s="56"/>
      <c r="BD34" s="56">
        <v>4527</v>
      </c>
      <c r="BE34" s="56"/>
      <c r="BF34" s="56"/>
      <c r="BG34" s="56"/>
      <c r="BH34" s="56"/>
      <c r="BI34" s="56"/>
      <c r="BJ34" s="56"/>
    </row>
    <row r="35" spans="3:62" ht="11.25" customHeight="1">
      <c r="C35" s="9"/>
      <c r="D35" s="9"/>
      <c r="E35" s="9"/>
      <c r="F35" s="9"/>
      <c r="G35" s="58" t="s">
        <v>29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U35" s="59">
        <f t="shared" si="2"/>
        <v>9746</v>
      </c>
      <c r="V35" s="56"/>
      <c r="W35" s="56"/>
      <c r="X35" s="56"/>
      <c r="Y35" s="56"/>
      <c r="Z35" s="56"/>
      <c r="AA35" s="56"/>
      <c r="AB35" s="56">
        <v>5516</v>
      </c>
      <c r="AC35" s="56"/>
      <c r="AD35" s="56"/>
      <c r="AE35" s="56"/>
      <c r="AF35" s="56"/>
      <c r="AG35" s="56"/>
      <c r="AH35" s="56"/>
      <c r="AI35" s="56">
        <v>4230</v>
      </c>
      <c r="AJ35" s="56"/>
      <c r="AK35" s="56"/>
      <c r="AL35" s="56"/>
      <c r="AM35" s="56"/>
      <c r="AN35" s="56"/>
      <c r="AO35" s="56"/>
      <c r="AP35" s="56">
        <f t="shared" si="3"/>
        <v>9569</v>
      </c>
      <c r="AQ35" s="56"/>
      <c r="AR35" s="56"/>
      <c r="AS35" s="56"/>
      <c r="AT35" s="56"/>
      <c r="AU35" s="56"/>
      <c r="AV35" s="56"/>
      <c r="AW35" s="56">
        <v>5516</v>
      </c>
      <c r="AX35" s="56"/>
      <c r="AY35" s="56"/>
      <c r="AZ35" s="56"/>
      <c r="BA35" s="56"/>
      <c r="BB35" s="56"/>
      <c r="BC35" s="56"/>
      <c r="BD35" s="56">
        <v>4053</v>
      </c>
      <c r="BE35" s="56"/>
      <c r="BF35" s="56"/>
      <c r="BG35" s="56"/>
      <c r="BH35" s="56"/>
      <c r="BI35" s="56"/>
      <c r="BJ35" s="56"/>
    </row>
    <row r="36" spans="3:62" ht="11.25" customHeight="1">
      <c r="C36" s="9"/>
      <c r="D36" s="9"/>
      <c r="E36" s="9"/>
      <c r="F36" s="9"/>
      <c r="G36" s="58" t="s">
        <v>30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U36" s="59">
        <f t="shared" si="2"/>
        <v>10315</v>
      </c>
      <c r="V36" s="56"/>
      <c r="W36" s="56"/>
      <c r="X36" s="56"/>
      <c r="Y36" s="56"/>
      <c r="Z36" s="56"/>
      <c r="AA36" s="56"/>
      <c r="AB36" s="56">
        <v>6566</v>
      </c>
      <c r="AC36" s="56"/>
      <c r="AD36" s="56"/>
      <c r="AE36" s="56"/>
      <c r="AF36" s="56"/>
      <c r="AG36" s="56"/>
      <c r="AH36" s="56"/>
      <c r="AI36" s="56">
        <v>3749</v>
      </c>
      <c r="AJ36" s="56"/>
      <c r="AK36" s="56"/>
      <c r="AL36" s="56"/>
      <c r="AM36" s="56"/>
      <c r="AN36" s="56"/>
      <c r="AO36" s="56"/>
      <c r="AP36" s="56">
        <f t="shared" si="3"/>
        <v>10613</v>
      </c>
      <c r="AQ36" s="56"/>
      <c r="AR36" s="56"/>
      <c r="AS36" s="56"/>
      <c r="AT36" s="56"/>
      <c r="AU36" s="56"/>
      <c r="AV36" s="56"/>
      <c r="AW36" s="56">
        <v>6566</v>
      </c>
      <c r="AX36" s="56"/>
      <c r="AY36" s="56"/>
      <c r="AZ36" s="56"/>
      <c r="BA36" s="56"/>
      <c r="BB36" s="56"/>
      <c r="BC36" s="56"/>
      <c r="BD36" s="56">
        <v>4047</v>
      </c>
      <c r="BE36" s="56"/>
      <c r="BF36" s="56"/>
      <c r="BG36" s="56"/>
      <c r="BH36" s="56"/>
      <c r="BI36" s="56"/>
      <c r="BJ36" s="56"/>
    </row>
    <row r="37" spans="3:62" ht="11.25" customHeight="1">
      <c r="C37" s="9"/>
      <c r="D37" s="9"/>
      <c r="E37" s="9"/>
      <c r="F37" s="9"/>
      <c r="G37" s="58" t="s">
        <v>31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U37" s="59">
        <f t="shared" si="2"/>
        <v>21625</v>
      </c>
      <c r="V37" s="56"/>
      <c r="W37" s="56"/>
      <c r="X37" s="56"/>
      <c r="Y37" s="56"/>
      <c r="Z37" s="56"/>
      <c r="AA37" s="56"/>
      <c r="AB37" s="56">
        <v>14289</v>
      </c>
      <c r="AC37" s="56"/>
      <c r="AD37" s="56"/>
      <c r="AE37" s="56"/>
      <c r="AF37" s="56"/>
      <c r="AG37" s="56"/>
      <c r="AH37" s="56"/>
      <c r="AI37" s="56">
        <v>7336</v>
      </c>
      <c r="AJ37" s="56"/>
      <c r="AK37" s="56"/>
      <c r="AL37" s="56"/>
      <c r="AM37" s="56"/>
      <c r="AN37" s="56"/>
      <c r="AO37" s="56"/>
      <c r="AP37" s="56">
        <f t="shared" si="3"/>
        <v>21669</v>
      </c>
      <c r="AQ37" s="56"/>
      <c r="AR37" s="56"/>
      <c r="AS37" s="56"/>
      <c r="AT37" s="56"/>
      <c r="AU37" s="56"/>
      <c r="AV37" s="56"/>
      <c r="AW37" s="56">
        <v>14289</v>
      </c>
      <c r="AX37" s="56"/>
      <c r="AY37" s="56"/>
      <c r="AZ37" s="56"/>
      <c r="BA37" s="56"/>
      <c r="BB37" s="56"/>
      <c r="BC37" s="56"/>
      <c r="BD37" s="56">
        <v>7380</v>
      </c>
      <c r="BE37" s="56"/>
      <c r="BF37" s="56"/>
      <c r="BG37" s="56"/>
      <c r="BH37" s="56"/>
      <c r="BI37" s="56"/>
      <c r="BJ37" s="56"/>
    </row>
    <row r="38" spans="3:62" ht="11.25" customHeight="1">
      <c r="C38" s="9"/>
      <c r="D38" s="9"/>
      <c r="E38" s="9"/>
      <c r="F38" s="9"/>
      <c r="G38" s="58" t="s">
        <v>32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U38" s="59">
        <f t="shared" si="2"/>
        <v>14280</v>
      </c>
      <c r="V38" s="56"/>
      <c r="W38" s="56"/>
      <c r="X38" s="56"/>
      <c r="Y38" s="56"/>
      <c r="Z38" s="56"/>
      <c r="AA38" s="56"/>
      <c r="AB38" s="56">
        <v>8710</v>
      </c>
      <c r="AC38" s="56"/>
      <c r="AD38" s="56"/>
      <c r="AE38" s="56"/>
      <c r="AF38" s="56"/>
      <c r="AG38" s="56"/>
      <c r="AH38" s="56"/>
      <c r="AI38" s="56">
        <v>5570</v>
      </c>
      <c r="AJ38" s="56"/>
      <c r="AK38" s="56"/>
      <c r="AL38" s="56"/>
      <c r="AM38" s="56"/>
      <c r="AN38" s="56"/>
      <c r="AO38" s="56"/>
      <c r="AP38" s="56">
        <f t="shared" si="3"/>
        <v>14333</v>
      </c>
      <c r="AQ38" s="56"/>
      <c r="AR38" s="56"/>
      <c r="AS38" s="56"/>
      <c r="AT38" s="56"/>
      <c r="AU38" s="56"/>
      <c r="AV38" s="56"/>
      <c r="AW38" s="56">
        <v>8710</v>
      </c>
      <c r="AX38" s="56"/>
      <c r="AY38" s="56"/>
      <c r="AZ38" s="56"/>
      <c r="BA38" s="56"/>
      <c r="BB38" s="56"/>
      <c r="BC38" s="56"/>
      <c r="BD38" s="56">
        <v>5623</v>
      </c>
      <c r="BE38" s="56"/>
      <c r="BF38" s="56"/>
      <c r="BG38" s="56"/>
      <c r="BH38" s="56"/>
      <c r="BI38" s="56"/>
      <c r="BJ38" s="56"/>
    </row>
    <row r="39" spans="3:62" ht="11.25" customHeight="1">
      <c r="C39" s="9"/>
      <c r="D39" s="9"/>
      <c r="E39" s="9"/>
      <c r="F39" s="9"/>
      <c r="G39" s="58" t="s">
        <v>33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U39" s="59">
        <f t="shared" si="2"/>
        <v>11816</v>
      </c>
      <c r="V39" s="56"/>
      <c r="W39" s="56"/>
      <c r="X39" s="56"/>
      <c r="Y39" s="56"/>
      <c r="Z39" s="56"/>
      <c r="AA39" s="56"/>
      <c r="AB39" s="56">
        <v>7425</v>
      </c>
      <c r="AC39" s="56"/>
      <c r="AD39" s="56"/>
      <c r="AE39" s="56"/>
      <c r="AF39" s="56"/>
      <c r="AG39" s="56"/>
      <c r="AH39" s="56"/>
      <c r="AI39" s="56">
        <v>4391</v>
      </c>
      <c r="AJ39" s="56"/>
      <c r="AK39" s="56"/>
      <c r="AL39" s="56"/>
      <c r="AM39" s="56"/>
      <c r="AN39" s="56"/>
      <c r="AO39" s="56"/>
      <c r="AP39" s="56">
        <f t="shared" si="3"/>
        <v>11843</v>
      </c>
      <c r="AQ39" s="56"/>
      <c r="AR39" s="56"/>
      <c r="AS39" s="56"/>
      <c r="AT39" s="56"/>
      <c r="AU39" s="56"/>
      <c r="AV39" s="56"/>
      <c r="AW39" s="56">
        <v>7425</v>
      </c>
      <c r="AX39" s="56"/>
      <c r="AY39" s="56"/>
      <c r="AZ39" s="56"/>
      <c r="BA39" s="56"/>
      <c r="BB39" s="56"/>
      <c r="BC39" s="56"/>
      <c r="BD39" s="56">
        <v>4418</v>
      </c>
      <c r="BE39" s="56"/>
      <c r="BF39" s="56"/>
      <c r="BG39" s="56"/>
      <c r="BH39" s="56"/>
      <c r="BI39" s="56"/>
      <c r="BJ39" s="56"/>
    </row>
    <row r="40" spans="3:62" ht="11.25" customHeight="1">
      <c r="C40" s="9"/>
      <c r="D40" s="9"/>
      <c r="E40" s="9"/>
      <c r="F40" s="9"/>
      <c r="G40" s="58" t="s">
        <v>34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U40" s="59">
        <f t="shared" si="2"/>
        <v>46054</v>
      </c>
      <c r="V40" s="56"/>
      <c r="W40" s="56"/>
      <c r="X40" s="56"/>
      <c r="Y40" s="56"/>
      <c r="Z40" s="56"/>
      <c r="AA40" s="56"/>
      <c r="AB40" s="56">
        <v>21507</v>
      </c>
      <c r="AC40" s="56"/>
      <c r="AD40" s="56"/>
      <c r="AE40" s="56"/>
      <c r="AF40" s="56"/>
      <c r="AG40" s="56"/>
      <c r="AH40" s="56"/>
      <c r="AI40" s="56">
        <v>24547</v>
      </c>
      <c r="AJ40" s="56"/>
      <c r="AK40" s="56"/>
      <c r="AL40" s="56"/>
      <c r="AM40" s="56"/>
      <c r="AN40" s="56"/>
      <c r="AO40" s="56"/>
      <c r="AP40" s="56">
        <f t="shared" si="3"/>
        <v>45761</v>
      </c>
      <c r="AQ40" s="56"/>
      <c r="AR40" s="56"/>
      <c r="AS40" s="56"/>
      <c r="AT40" s="56"/>
      <c r="AU40" s="56"/>
      <c r="AV40" s="56"/>
      <c r="AW40" s="56">
        <v>21507</v>
      </c>
      <c r="AX40" s="56"/>
      <c r="AY40" s="56"/>
      <c r="AZ40" s="56"/>
      <c r="BA40" s="56"/>
      <c r="BB40" s="56"/>
      <c r="BC40" s="56"/>
      <c r="BD40" s="56">
        <v>24254</v>
      </c>
      <c r="BE40" s="56"/>
      <c r="BF40" s="56"/>
      <c r="BG40" s="56"/>
      <c r="BH40" s="56"/>
      <c r="BI40" s="56"/>
      <c r="BJ40" s="56"/>
    </row>
    <row r="41" spans="21:62" ht="11.25" customHeight="1">
      <c r="U41" s="25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3:62" ht="11.25" customHeight="1">
      <c r="C42" s="57" t="s">
        <v>35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U42" s="2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7"/>
      <c r="AP42" s="17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7"/>
    </row>
    <row r="43" spans="3:62" ht="11.25" customHeight="1">
      <c r="C43" s="9"/>
      <c r="D43" s="9"/>
      <c r="E43" s="57" t="s">
        <v>36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U43" s="25"/>
      <c r="V43" s="17"/>
      <c r="W43" s="17"/>
      <c r="X43" s="17"/>
      <c r="Y43" s="17"/>
      <c r="Z43" s="17"/>
      <c r="AA43" s="17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3:62" ht="11.25" customHeight="1">
      <c r="C44" s="9"/>
      <c r="D44" s="9"/>
      <c r="E44" s="9"/>
      <c r="F44" s="9"/>
      <c r="G44" s="58" t="s">
        <v>6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U44" s="59">
        <f>SUM(AB44:AO44)</f>
        <v>257397</v>
      </c>
      <c r="V44" s="56"/>
      <c r="W44" s="56"/>
      <c r="X44" s="56"/>
      <c r="Y44" s="56"/>
      <c r="Z44" s="56"/>
      <c r="AA44" s="56"/>
      <c r="AB44" s="56">
        <v>173938</v>
      </c>
      <c r="AC44" s="56"/>
      <c r="AD44" s="56"/>
      <c r="AE44" s="56"/>
      <c r="AF44" s="56"/>
      <c r="AG44" s="56"/>
      <c r="AH44" s="56"/>
      <c r="AI44" s="56">
        <v>83459</v>
      </c>
      <c r="AJ44" s="56"/>
      <c r="AK44" s="56"/>
      <c r="AL44" s="56"/>
      <c r="AM44" s="56"/>
      <c r="AN44" s="56"/>
      <c r="AO44" s="56"/>
      <c r="AP44" s="56">
        <f>SUM(AW44:BJ44)</f>
        <v>253834</v>
      </c>
      <c r="AQ44" s="56"/>
      <c r="AR44" s="56"/>
      <c r="AS44" s="56"/>
      <c r="AT44" s="56"/>
      <c r="AU44" s="56"/>
      <c r="AV44" s="56"/>
      <c r="AW44" s="56">
        <v>173938</v>
      </c>
      <c r="AX44" s="56"/>
      <c r="AY44" s="56"/>
      <c r="AZ44" s="56"/>
      <c r="BA44" s="56"/>
      <c r="BB44" s="56"/>
      <c r="BC44" s="56"/>
      <c r="BD44" s="56">
        <v>79896</v>
      </c>
      <c r="BE44" s="56"/>
      <c r="BF44" s="56"/>
      <c r="BG44" s="56"/>
      <c r="BH44" s="56"/>
      <c r="BI44" s="56"/>
      <c r="BJ44" s="56"/>
    </row>
    <row r="45" spans="3:62" ht="11.25" customHeight="1">
      <c r="C45" s="9"/>
      <c r="D45" s="9"/>
      <c r="E45" s="9"/>
      <c r="F45" s="9"/>
      <c r="G45" s="58" t="s">
        <v>37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U45" s="59">
        <f>SUM(AB45:AO45)</f>
        <v>25119</v>
      </c>
      <c r="V45" s="56"/>
      <c r="W45" s="56"/>
      <c r="X45" s="56"/>
      <c r="Y45" s="56"/>
      <c r="Z45" s="56"/>
      <c r="AA45" s="56"/>
      <c r="AB45" s="56">
        <v>15349</v>
      </c>
      <c r="AC45" s="56"/>
      <c r="AD45" s="56"/>
      <c r="AE45" s="56"/>
      <c r="AF45" s="56"/>
      <c r="AG45" s="56"/>
      <c r="AH45" s="56"/>
      <c r="AI45" s="56">
        <v>9770</v>
      </c>
      <c r="AJ45" s="56"/>
      <c r="AK45" s="56"/>
      <c r="AL45" s="56"/>
      <c r="AM45" s="56"/>
      <c r="AN45" s="56"/>
      <c r="AO45" s="56"/>
      <c r="AP45" s="56">
        <f>SUM(AW45:BJ45)</f>
        <v>24569</v>
      </c>
      <c r="AQ45" s="56"/>
      <c r="AR45" s="56"/>
      <c r="AS45" s="56"/>
      <c r="AT45" s="56"/>
      <c r="AU45" s="56"/>
      <c r="AV45" s="56"/>
      <c r="AW45" s="56">
        <v>15349</v>
      </c>
      <c r="AX45" s="56"/>
      <c r="AY45" s="56"/>
      <c r="AZ45" s="56"/>
      <c r="BA45" s="56"/>
      <c r="BB45" s="56"/>
      <c r="BC45" s="56"/>
      <c r="BD45" s="56">
        <v>9220</v>
      </c>
      <c r="BE45" s="56"/>
      <c r="BF45" s="56"/>
      <c r="BG45" s="56"/>
      <c r="BH45" s="56"/>
      <c r="BI45" s="56"/>
      <c r="BJ45" s="56"/>
    </row>
    <row r="46" spans="3:62" ht="11.25" customHeight="1">
      <c r="C46" s="9"/>
      <c r="D46" s="9"/>
      <c r="E46" s="9"/>
      <c r="F46" s="9"/>
      <c r="G46" s="58" t="s">
        <v>38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U46" s="59">
        <f>SUM(AB46:AO46)</f>
        <v>28430</v>
      </c>
      <c r="V46" s="56"/>
      <c r="W46" s="56"/>
      <c r="X46" s="56"/>
      <c r="Y46" s="56"/>
      <c r="Z46" s="56"/>
      <c r="AA46" s="56"/>
      <c r="AB46" s="56">
        <v>17198</v>
      </c>
      <c r="AC46" s="56"/>
      <c r="AD46" s="56"/>
      <c r="AE46" s="56"/>
      <c r="AF46" s="56"/>
      <c r="AG46" s="56"/>
      <c r="AH46" s="56"/>
      <c r="AI46" s="56">
        <v>11232</v>
      </c>
      <c r="AJ46" s="56"/>
      <c r="AK46" s="56"/>
      <c r="AL46" s="56"/>
      <c r="AM46" s="56"/>
      <c r="AN46" s="56"/>
      <c r="AO46" s="56"/>
      <c r="AP46" s="56">
        <f>SUM(AW46:BJ46)</f>
        <v>27865</v>
      </c>
      <c r="AQ46" s="56"/>
      <c r="AR46" s="56"/>
      <c r="AS46" s="56"/>
      <c r="AT46" s="56"/>
      <c r="AU46" s="56"/>
      <c r="AV46" s="56"/>
      <c r="AW46" s="56">
        <v>17198</v>
      </c>
      <c r="AX46" s="56"/>
      <c r="AY46" s="56"/>
      <c r="AZ46" s="56"/>
      <c r="BA46" s="56"/>
      <c r="BB46" s="56"/>
      <c r="BC46" s="56"/>
      <c r="BD46" s="56">
        <v>10667</v>
      </c>
      <c r="BE46" s="56"/>
      <c r="BF46" s="56"/>
      <c r="BG46" s="56"/>
      <c r="BH46" s="56"/>
      <c r="BI46" s="56"/>
      <c r="BJ46" s="56"/>
    </row>
    <row r="47" spans="3:62" ht="11.25" customHeight="1">
      <c r="C47" s="9"/>
      <c r="D47" s="9"/>
      <c r="E47" s="9"/>
      <c r="F47" s="9"/>
      <c r="G47" s="58" t="s">
        <v>39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U47" s="59">
        <f>SUM(AB47:AO47)</f>
        <v>10299</v>
      </c>
      <c r="V47" s="56"/>
      <c r="W47" s="56"/>
      <c r="X47" s="56"/>
      <c r="Y47" s="56"/>
      <c r="Z47" s="56"/>
      <c r="AA47" s="56"/>
      <c r="AB47" s="56">
        <v>5067</v>
      </c>
      <c r="AC47" s="56"/>
      <c r="AD47" s="56"/>
      <c r="AE47" s="56"/>
      <c r="AF47" s="56"/>
      <c r="AG47" s="56"/>
      <c r="AH47" s="56"/>
      <c r="AI47" s="56">
        <v>5232</v>
      </c>
      <c r="AJ47" s="56"/>
      <c r="AK47" s="56"/>
      <c r="AL47" s="56"/>
      <c r="AM47" s="56"/>
      <c r="AN47" s="56"/>
      <c r="AO47" s="56"/>
      <c r="AP47" s="56">
        <f>SUM(AW47:BJ47)</f>
        <v>10872</v>
      </c>
      <c r="AQ47" s="56"/>
      <c r="AR47" s="56"/>
      <c r="AS47" s="56"/>
      <c r="AT47" s="56"/>
      <c r="AU47" s="56"/>
      <c r="AV47" s="56"/>
      <c r="AW47" s="56">
        <v>5067</v>
      </c>
      <c r="AX47" s="56"/>
      <c r="AY47" s="56"/>
      <c r="AZ47" s="56"/>
      <c r="BA47" s="56"/>
      <c r="BB47" s="56"/>
      <c r="BC47" s="56"/>
      <c r="BD47" s="56">
        <v>5805</v>
      </c>
      <c r="BE47" s="56"/>
      <c r="BF47" s="56"/>
      <c r="BG47" s="56"/>
      <c r="BH47" s="56"/>
      <c r="BI47" s="56"/>
      <c r="BJ47" s="56"/>
    </row>
    <row r="48" spans="3:62" ht="11.25" customHeight="1">
      <c r="C48" s="9"/>
      <c r="D48" s="9"/>
      <c r="E48" s="9"/>
      <c r="F48" s="9"/>
      <c r="G48" s="58" t="s">
        <v>40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U48" s="59">
        <f>SUM(AB48:AO48)</f>
        <v>31208</v>
      </c>
      <c r="V48" s="56"/>
      <c r="W48" s="56"/>
      <c r="X48" s="56"/>
      <c r="Y48" s="56"/>
      <c r="Z48" s="56"/>
      <c r="AA48" s="56"/>
      <c r="AB48" s="56">
        <v>17879</v>
      </c>
      <c r="AC48" s="56"/>
      <c r="AD48" s="56"/>
      <c r="AE48" s="56"/>
      <c r="AF48" s="56"/>
      <c r="AG48" s="56"/>
      <c r="AH48" s="56"/>
      <c r="AI48" s="56">
        <v>13329</v>
      </c>
      <c r="AJ48" s="56"/>
      <c r="AK48" s="56"/>
      <c r="AL48" s="56"/>
      <c r="AM48" s="56"/>
      <c r="AN48" s="56"/>
      <c r="AO48" s="56"/>
      <c r="AP48" s="56">
        <f>SUM(AW48:BJ48)</f>
        <v>32248</v>
      </c>
      <c r="AQ48" s="56"/>
      <c r="AR48" s="56"/>
      <c r="AS48" s="56"/>
      <c r="AT48" s="56"/>
      <c r="AU48" s="56"/>
      <c r="AV48" s="56"/>
      <c r="AW48" s="56">
        <v>17879</v>
      </c>
      <c r="AX48" s="56"/>
      <c r="AY48" s="56"/>
      <c r="AZ48" s="56"/>
      <c r="BA48" s="56"/>
      <c r="BB48" s="56"/>
      <c r="BC48" s="56"/>
      <c r="BD48" s="56">
        <v>14369</v>
      </c>
      <c r="BE48" s="56"/>
      <c r="BF48" s="56"/>
      <c r="BG48" s="56"/>
      <c r="BH48" s="56"/>
      <c r="BI48" s="56"/>
      <c r="BJ48" s="56"/>
    </row>
    <row r="49" spans="3:62" ht="11.2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U49" s="25"/>
      <c r="V49" s="17"/>
      <c r="W49" s="17"/>
      <c r="X49" s="17"/>
      <c r="Y49" s="17"/>
      <c r="Z49" s="17"/>
      <c r="AA49" s="17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3:62" ht="11.25" customHeight="1">
      <c r="C50" s="57" t="s">
        <v>124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U50" s="25"/>
      <c r="V50" s="17"/>
      <c r="W50" s="17"/>
      <c r="X50" s="17"/>
      <c r="Y50" s="17"/>
      <c r="Z50" s="17"/>
      <c r="AA50" s="17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3:62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U51" s="25"/>
      <c r="V51" s="17"/>
      <c r="W51" s="17"/>
      <c r="X51" s="17"/>
      <c r="Y51" s="17"/>
      <c r="Z51" s="17"/>
      <c r="AA51" s="17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3:62" ht="11.25" customHeight="1">
      <c r="C52" s="60" t="s">
        <v>138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U52" s="25"/>
      <c r="V52" s="17"/>
      <c r="W52" s="17"/>
      <c r="X52" s="17"/>
      <c r="Y52" s="17"/>
      <c r="Z52" s="17"/>
      <c r="AA52" s="17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3:62" ht="11.25" customHeight="1">
      <c r="C53" s="8"/>
      <c r="D53" s="8"/>
      <c r="E53" s="57" t="s">
        <v>41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U53" s="25"/>
      <c r="V53" s="17"/>
      <c r="W53" s="17"/>
      <c r="X53" s="17"/>
      <c r="Y53" s="17"/>
      <c r="Z53" s="17"/>
      <c r="AA53" s="17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3:62" ht="11.25" customHeight="1">
      <c r="C54" s="9"/>
      <c r="D54" s="9"/>
      <c r="E54" s="9"/>
      <c r="F54" s="9"/>
      <c r="G54" s="58" t="s">
        <v>6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U54" s="59">
        <f aca="true" t="shared" si="4" ref="U54:U59">SUM(AB54:AO54)</f>
        <v>103843</v>
      </c>
      <c r="V54" s="56"/>
      <c r="W54" s="56"/>
      <c r="X54" s="56"/>
      <c r="Y54" s="56"/>
      <c r="Z54" s="56"/>
      <c r="AA54" s="56"/>
      <c r="AB54" s="56">
        <v>59713</v>
      </c>
      <c r="AC54" s="56"/>
      <c r="AD54" s="56"/>
      <c r="AE54" s="56"/>
      <c r="AF54" s="56"/>
      <c r="AG54" s="56"/>
      <c r="AH54" s="56"/>
      <c r="AI54" s="56">
        <v>44130</v>
      </c>
      <c r="AJ54" s="56"/>
      <c r="AK54" s="56"/>
      <c r="AL54" s="56"/>
      <c r="AM54" s="56"/>
      <c r="AN54" s="56"/>
      <c r="AO54" s="56"/>
      <c r="AP54" s="56">
        <f aca="true" t="shared" si="5" ref="AP54:AP59">SUM(AW54:BJ54)</f>
        <v>107538</v>
      </c>
      <c r="AQ54" s="56"/>
      <c r="AR54" s="56"/>
      <c r="AS54" s="56"/>
      <c r="AT54" s="56"/>
      <c r="AU54" s="56"/>
      <c r="AV54" s="56"/>
      <c r="AW54" s="56">
        <v>59713</v>
      </c>
      <c r="AX54" s="56"/>
      <c r="AY54" s="56"/>
      <c r="AZ54" s="56"/>
      <c r="BA54" s="56"/>
      <c r="BB54" s="56"/>
      <c r="BC54" s="56"/>
      <c r="BD54" s="56">
        <v>47825</v>
      </c>
      <c r="BE54" s="56"/>
      <c r="BF54" s="56"/>
      <c r="BG54" s="56"/>
      <c r="BH54" s="56"/>
      <c r="BI54" s="56"/>
      <c r="BJ54" s="56"/>
    </row>
    <row r="55" spans="3:62" ht="11.25" customHeight="1">
      <c r="C55" s="9"/>
      <c r="D55" s="9"/>
      <c r="E55" s="9"/>
      <c r="F55" s="9"/>
      <c r="G55" s="58" t="s">
        <v>18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U55" s="59">
        <f t="shared" si="4"/>
        <v>40568</v>
      </c>
      <c r="V55" s="56"/>
      <c r="W55" s="56"/>
      <c r="X55" s="56"/>
      <c r="Y55" s="56"/>
      <c r="Z55" s="56"/>
      <c r="AA55" s="56"/>
      <c r="AB55" s="56">
        <v>24916</v>
      </c>
      <c r="AC55" s="56"/>
      <c r="AD55" s="56"/>
      <c r="AE55" s="56"/>
      <c r="AF55" s="56"/>
      <c r="AG55" s="56"/>
      <c r="AH55" s="56"/>
      <c r="AI55" s="56">
        <v>15652</v>
      </c>
      <c r="AJ55" s="56"/>
      <c r="AK55" s="56"/>
      <c r="AL55" s="56"/>
      <c r="AM55" s="56"/>
      <c r="AN55" s="56"/>
      <c r="AO55" s="56"/>
      <c r="AP55" s="56">
        <f t="shared" si="5"/>
        <v>38166</v>
      </c>
      <c r="AQ55" s="56"/>
      <c r="AR55" s="56"/>
      <c r="AS55" s="56"/>
      <c r="AT55" s="56"/>
      <c r="AU55" s="56"/>
      <c r="AV55" s="56"/>
      <c r="AW55" s="56">
        <v>24916</v>
      </c>
      <c r="AX55" s="56"/>
      <c r="AY55" s="56"/>
      <c r="AZ55" s="56"/>
      <c r="BA55" s="56"/>
      <c r="BB55" s="56"/>
      <c r="BC55" s="56"/>
      <c r="BD55" s="56">
        <v>13250</v>
      </c>
      <c r="BE55" s="56"/>
      <c r="BF55" s="56"/>
      <c r="BG55" s="56"/>
      <c r="BH55" s="56"/>
      <c r="BI55" s="56"/>
      <c r="BJ55" s="56"/>
    </row>
    <row r="56" spans="3:62" ht="11.25" customHeight="1">
      <c r="C56" s="9"/>
      <c r="D56" s="9"/>
      <c r="E56" s="9"/>
      <c r="F56" s="9"/>
      <c r="G56" s="58" t="s">
        <v>42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U56" s="59">
        <f t="shared" si="4"/>
        <v>15855</v>
      </c>
      <c r="V56" s="56"/>
      <c r="W56" s="56"/>
      <c r="X56" s="56"/>
      <c r="Y56" s="56"/>
      <c r="Z56" s="56"/>
      <c r="AA56" s="56"/>
      <c r="AB56" s="56">
        <v>9671</v>
      </c>
      <c r="AC56" s="56"/>
      <c r="AD56" s="56"/>
      <c r="AE56" s="56"/>
      <c r="AF56" s="56"/>
      <c r="AG56" s="56"/>
      <c r="AH56" s="56"/>
      <c r="AI56" s="56">
        <v>6184</v>
      </c>
      <c r="AJ56" s="56"/>
      <c r="AK56" s="56"/>
      <c r="AL56" s="56"/>
      <c r="AM56" s="56"/>
      <c r="AN56" s="56"/>
      <c r="AO56" s="56"/>
      <c r="AP56" s="56">
        <f t="shared" si="5"/>
        <v>15222</v>
      </c>
      <c r="AQ56" s="56"/>
      <c r="AR56" s="56"/>
      <c r="AS56" s="56"/>
      <c r="AT56" s="56"/>
      <c r="AU56" s="56"/>
      <c r="AV56" s="56"/>
      <c r="AW56" s="56">
        <v>9671</v>
      </c>
      <c r="AX56" s="56"/>
      <c r="AY56" s="56"/>
      <c r="AZ56" s="56"/>
      <c r="BA56" s="56"/>
      <c r="BB56" s="56"/>
      <c r="BC56" s="56"/>
      <c r="BD56" s="56">
        <v>5551</v>
      </c>
      <c r="BE56" s="56"/>
      <c r="BF56" s="56"/>
      <c r="BG56" s="56"/>
      <c r="BH56" s="56"/>
      <c r="BI56" s="56"/>
      <c r="BJ56" s="56"/>
    </row>
    <row r="57" spans="3:62" ht="11.25" customHeight="1">
      <c r="C57" s="9"/>
      <c r="D57" s="9"/>
      <c r="E57" s="9"/>
      <c r="F57" s="9"/>
      <c r="G57" s="58" t="s">
        <v>43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U57" s="59">
        <f t="shared" si="4"/>
        <v>17130</v>
      </c>
      <c r="V57" s="56"/>
      <c r="W57" s="56"/>
      <c r="X57" s="56"/>
      <c r="Y57" s="56"/>
      <c r="Z57" s="56"/>
      <c r="AA57" s="56"/>
      <c r="AB57" s="56">
        <v>10714</v>
      </c>
      <c r="AC57" s="56"/>
      <c r="AD57" s="56"/>
      <c r="AE57" s="56"/>
      <c r="AF57" s="56"/>
      <c r="AG57" s="56"/>
      <c r="AH57" s="56"/>
      <c r="AI57" s="56">
        <v>6416</v>
      </c>
      <c r="AJ57" s="56"/>
      <c r="AK57" s="56"/>
      <c r="AL57" s="56"/>
      <c r="AM57" s="56"/>
      <c r="AN57" s="56"/>
      <c r="AO57" s="56"/>
      <c r="AP57" s="56">
        <f t="shared" si="5"/>
        <v>16753</v>
      </c>
      <c r="AQ57" s="56"/>
      <c r="AR57" s="56"/>
      <c r="AS57" s="56"/>
      <c r="AT57" s="56"/>
      <c r="AU57" s="56"/>
      <c r="AV57" s="56"/>
      <c r="AW57" s="56">
        <v>10714</v>
      </c>
      <c r="AX57" s="56"/>
      <c r="AY57" s="56"/>
      <c r="AZ57" s="56"/>
      <c r="BA57" s="56"/>
      <c r="BB57" s="56"/>
      <c r="BC57" s="56"/>
      <c r="BD57" s="56">
        <v>6039</v>
      </c>
      <c r="BE57" s="56"/>
      <c r="BF57" s="56"/>
      <c r="BG57" s="56"/>
      <c r="BH57" s="56"/>
      <c r="BI57" s="56"/>
      <c r="BJ57" s="56"/>
    </row>
    <row r="58" spans="3:62" ht="11.25" customHeight="1">
      <c r="C58" s="9"/>
      <c r="D58" s="9"/>
      <c r="E58" s="9"/>
      <c r="F58" s="9"/>
      <c r="G58" s="58" t="s">
        <v>139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U58" s="59">
        <f t="shared" si="4"/>
        <v>13399</v>
      </c>
      <c r="V58" s="56"/>
      <c r="W58" s="56"/>
      <c r="X58" s="56"/>
      <c r="Y58" s="56"/>
      <c r="Z58" s="56"/>
      <c r="AA58" s="56"/>
      <c r="AB58" s="56">
        <v>8144</v>
      </c>
      <c r="AC58" s="56"/>
      <c r="AD58" s="56"/>
      <c r="AE58" s="56"/>
      <c r="AF58" s="56"/>
      <c r="AG58" s="56"/>
      <c r="AH58" s="56"/>
      <c r="AI58" s="56">
        <v>5255</v>
      </c>
      <c r="AJ58" s="56"/>
      <c r="AK58" s="56"/>
      <c r="AL58" s="56"/>
      <c r="AM58" s="56"/>
      <c r="AN58" s="56"/>
      <c r="AO58" s="56"/>
      <c r="AP58" s="56">
        <f t="shared" si="5"/>
        <v>12744</v>
      </c>
      <c r="AQ58" s="56"/>
      <c r="AR58" s="56"/>
      <c r="AS58" s="56"/>
      <c r="AT58" s="56"/>
      <c r="AU58" s="56"/>
      <c r="AV58" s="56"/>
      <c r="AW58" s="56">
        <v>8144</v>
      </c>
      <c r="AX58" s="56"/>
      <c r="AY58" s="56"/>
      <c r="AZ58" s="56"/>
      <c r="BA58" s="56"/>
      <c r="BB58" s="56"/>
      <c r="BC58" s="56"/>
      <c r="BD58" s="56">
        <v>4600</v>
      </c>
      <c r="BE58" s="56"/>
      <c r="BF58" s="56"/>
      <c r="BG58" s="56"/>
      <c r="BH58" s="56"/>
      <c r="BI58" s="56"/>
      <c r="BJ58" s="56"/>
    </row>
    <row r="59" spans="3:62" ht="11.25" customHeight="1">
      <c r="C59" s="9"/>
      <c r="D59" s="9"/>
      <c r="E59" s="9"/>
      <c r="F59" s="9"/>
      <c r="G59" s="58" t="s">
        <v>140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U59" s="59">
        <f t="shared" si="4"/>
        <v>17074</v>
      </c>
      <c r="V59" s="56"/>
      <c r="W59" s="56"/>
      <c r="X59" s="56"/>
      <c r="Y59" s="56"/>
      <c r="Z59" s="56"/>
      <c r="AA59" s="56"/>
      <c r="AB59" s="56">
        <v>10446</v>
      </c>
      <c r="AC59" s="56"/>
      <c r="AD59" s="56"/>
      <c r="AE59" s="56"/>
      <c r="AF59" s="56"/>
      <c r="AG59" s="56"/>
      <c r="AH59" s="56"/>
      <c r="AI59" s="56">
        <v>6628</v>
      </c>
      <c r="AJ59" s="56"/>
      <c r="AK59" s="56"/>
      <c r="AL59" s="56"/>
      <c r="AM59" s="56"/>
      <c r="AN59" s="56"/>
      <c r="AO59" s="56"/>
      <c r="AP59" s="56">
        <f t="shared" si="5"/>
        <v>16794</v>
      </c>
      <c r="AQ59" s="56"/>
      <c r="AR59" s="56"/>
      <c r="AS59" s="56"/>
      <c r="AT59" s="56"/>
      <c r="AU59" s="56"/>
      <c r="AV59" s="56"/>
      <c r="AW59" s="56">
        <v>10446</v>
      </c>
      <c r="AX59" s="56"/>
      <c r="AY59" s="56"/>
      <c r="AZ59" s="56"/>
      <c r="BA59" s="56"/>
      <c r="BB59" s="56"/>
      <c r="BC59" s="56"/>
      <c r="BD59" s="56">
        <v>6348</v>
      </c>
      <c r="BE59" s="56"/>
      <c r="BF59" s="56"/>
      <c r="BG59" s="56"/>
      <c r="BH59" s="56"/>
      <c r="BI59" s="56"/>
      <c r="BJ59" s="56"/>
    </row>
    <row r="60" spans="3:62" ht="11.2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U60" s="25"/>
      <c r="V60" s="17"/>
      <c r="W60" s="17"/>
      <c r="X60" s="17"/>
      <c r="Y60" s="17"/>
      <c r="Z60" s="17"/>
      <c r="AA60" s="17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3:62" ht="11.25" customHeight="1">
      <c r="C61" s="57" t="s">
        <v>44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U61" s="25"/>
      <c r="V61" s="17"/>
      <c r="W61" s="17"/>
      <c r="X61" s="17"/>
      <c r="Y61" s="17"/>
      <c r="Z61" s="17"/>
      <c r="AA61" s="17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3:62" ht="11.25" customHeight="1">
      <c r="C62" s="8"/>
      <c r="D62" s="8"/>
      <c r="E62" s="57" t="s">
        <v>45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U62" s="25"/>
      <c r="V62" s="17"/>
      <c r="W62" s="17"/>
      <c r="X62" s="17"/>
      <c r="Y62" s="17"/>
      <c r="Z62" s="17"/>
      <c r="AA62" s="17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3:62" ht="11.25" customHeight="1">
      <c r="C63" s="9"/>
      <c r="D63" s="9"/>
      <c r="E63" s="9"/>
      <c r="F63" s="9"/>
      <c r="G63" s="58" t="s">
        <v>46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U63" s="59">
        <f aca="true" t="shared" si="6" ref="U63:U70">SUM(AB63:AO63)</f>
        <v>56917</v>
      </c>
      <c r="V63" s="56"/>
      <c r="W63" s="56"/>
      <c r="X63" s="56"/>
      <c r="Y63" s="56"/>
      <c r="Z63" s="56"/>
      <c r="AA63" s="56"/>
      <c r="AB63" s="56">
        <v>27548</v>
      </c>
      <c r="AC63" s="56"/>
      <c r="AD63" s="56"/>
      <c r="AE63" s="56"/>
      <c r="AF63" s="56"/>
      <c r="AG63" s="56"/>
      <c r="AH63" s="56"/>
      <c r="AI63" s="56">
        <v>29369</v>
      </c>
      <c r="AJ63" s="56"/>
      <c r="AK63" s="56"/>
      <c r="AL63" s="56"/>
      <c r="AM63" s="56"/>
      <c r="AN63" s="56"/>
      <c r="AO63" s="56"/>
      <c r="AP63" s="56">
        <f aca="true" t="shared" si="7" ref="AP63:AP70">SUM(AW63:BJ63)</f>
        <v>56107</v>
      </c>
      <c r="AQ63" s="56"/>
      <c r="AR63" s="56"/>
      <c r="AS63" s="56"/>
      <c r="AT63" s="56"/>
      <c r="AU63" s="56"/>
      <c r="AV63" s="56"/>
      <c r="AW63" s="56">
        <v>27547</v>
      </c>
      <c r="AX63" s="56"/>
      <c r="AY63" s="56"/>
      <c r="AZ63" s="56"/>
      <c r="BA63" s="56"/>
      <c r="BB63" s="56"/>
      <c r="BC63" s="56"/>
      <c r="BD63" s="56">
        <v>28560</v>
      </c>
      <c r="BE63" s="56"/>
      <c r="BF63" s="56"/>
      <c r="BG63" s="56"/>
      <c r="BH63" s="56"/>
      <c r="BI63" s="56"/>
      <c r="BJ63" s="56"/>
    </row>
    <row r="64" spans="3:62" ht="11.25" customHeight="1">
      <c r="C64" s="9"/>
      <c r="D64" s="9"/>
      <c r="E64" s="9"/>
      <c r="F64" s="9"/>
      <c r="G64" s="58" t="s">
        <v>47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U64" s="59">
        <v>15683</v>
      </c>
      <c r="V64" s="56"/>
      <c r="W64" s="56"/>
      <c r="X64" s="56"/>
      <c r="Y64" s="56"/>
      <c r="Z64" s="56"/>
      <c r="AA64" s="56"/>
      <c r="AB64" s="56">
        <v>6463</v>
      </c>
      <c r="AC64" s="56"/>
      <c r="AD64" s="56"/>
      <c r="AE64" s="56"/>
      <c r="AF64" s="56"/>
      <c r="AG64" s="56"/>
      <c r="AH64" s="56"/>
      <c r="AI64" s="56">
        <v>9219</v>
      </c>
      <c r="AJ64" s="56"/>
      <c r="AK64" s="56"/>
      <c r="AL64" s="56"/>
      <c r="AM64" s="56"/>
      <c r="AN64" s="56"/>
      <c r="AO64" s="56"/>
      <c r="AP64" s="56">
        <f t="shared" si="7"/>
        <v>19330</v>
      </c>
      <c r="AQ64" s="56"/>
      <c r="AR64" s="56"/>
      <c r="AS64" s="56"/>
      <c r="AT64" s="56"/>
      <c r="AU64" s="56"/>
      <c r="AV64" s="56"/>
      <c r="AW64" s="56">
        <v>6464</v>
      </c>
      <c r="AX64" s="56"/>
      <c r="AY64" s="56"/>
      <c r="AZ64" s="56"/>
      <c r="BA64" s="56"/>
      <c r="BB64" s="56"/>
      <c r="BC64" s="56"/>
      <c r="BD64" s="56">
        <v>12866</v>
      </c>
      <c r="BE64" s="56"/>
      <c r="BF64" s="56"/>
      <c r="BG64" s="56"/>
      <c r="BH64" s="56"/>
      <c r="BI64" s="56"/>
      <c r="BJ64" s="56"/>
    </row>
    <row r="65" spans="3:62" ht="11.25" customHeight="1">
      <c r="C65" s="9"/>
      <c r="D65" s="9"/>
      <c r="E65" s="9"/>
      <c r="F65" s="9"/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U65" s="59">
        <v>10060</v>
      </c>
      <c r="V65" s="56"/>
      <c r="W65" s="56"/>
      <c r="X65" s="56"/>
      <c r="Y65" s="56"/>
      <c r="Z65" s="56"/>
      <c r="AA65" s="56"/>
      <c r="AB65" s="56">
        <v>5387</v>
      </c>
      <c r="AC65" s="56"/>
      <c r="AD65" s="56"/>
      <c r="AE65" s="56"/>
      <c r="AF65" s="56"/>
      <c r="AG65" s="56"/>
      <c r="AH65" s="56"/>
      <c r="AI65" s="56">
        <v>4672</v>
      </c>
      <c r="AJ65" s="56"/>
      <c r="AK65" s="56"/>
      <c r="AL65" s="56"/>
      <c r="AM65" s="56"/>
      <c r="AN65" s="56"/>
      <c r="AO65" s="56"/>
      <c r="AP65" s="56">
        <f t="shared" si="7"/>
        <v>9447</v>
      </c>
      <c r="AQ65" s="56"/>
      <c r="AR65" s="56"/>
      <c r="AS65" s="56"/>
      <c r="AT65" s="56"/>
      <c r="AU65" s="56"/>
      <c r="AV65" s="56"/>
      <c r="AW65" s="56">
        <v>5387</v>
      </c>
      <c r="AX65" s="56"/>
      <c r="AY65" s="56"/>
      <c r="AZ65" s="56"/>
      <c r="BA65" s="56"/>
      <c r="BB65" s="56"/>
      <c r="BC65" s="56"/>
      <c r="BD65" s="56">
        <v>4060</v>
      </c>
      <c r="BE65" s="56"/>
      <c r="BF65" s="56"/>
      <c r="BG65" s="56"/>
      <c r="BH65" s="56"/>
      <c r="BI65" s="56"/>
      <c r="BJ65" s="56"/>
    </row>
    <row r="66" spans="3:62" ht="11.25" customHeight="1">
      <c r="C66" s="9"/>
      <c r="D66" s="9"/>
      <c r="E66" s="9"/>
      <c r="F66" s="9"/>
      <c r="G66" s="58" t="s">
        <v>49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U66" s="59">
        <f t="shared" si="6"/>
        <v>11074</v>
      </c>
      <c r="V66" s="56"/>
      <c r="W66" s="56"/>
      <c r="X66" s="56"/>
      <c r="Y66" s="56"/>
      <c r="Z66" s="56"/>
      <c r="AA66" s="56"/>
      <c r="AB66" s="56">
        <v>5908</v>
      </c>
      <c r="AC66" s="56"/>
      <c r="AD66" s="56"/>
      <c r="AE66" s="56"/>
      <c r="AF66" s="56"/>
      <c r="AG66" s="56"/>
      <c r="AH66" s="56"/>
      <c r="AI66" s="56">
        <v>5166</v>
      </c>
      <c r="AJ66" s="56"/>
      <c r="AK66" s="56"/>
      <c r="AL66" s="56"/>
      <c r="AM66" s="56"/>
      <c r="AN66" s="56"/>
      <c r="AO66" s="56"/>
      <c r="AP66" s="56">
        <f t="shared" si="7"/>
        <v>10379</v>
      </c>
      <c r="AQ66" s="56"/>
      <c r="AR66" s="56"/>
      <c r="AS66" s="56"/>
      <c r="AT66" s="56"/>
      <c r="AU66" s="56"/>
      <c r="AV66" s="56"/>
      <c r="AW66" s="56">
        <v>5908</v>
      </c>
      <c r="AX66" s="56"/>
      <c r="AY66" s="56"/>
      <c r="AZ66" s="56"/>
      <c r="BA66" s="56"/>
      <c r="BB66" s="56"/>
      <c r="BC66" s="56"/>
      <c r="BD66" s="56">
        <v>4471</v>
      </c>
      <c r="BE66" s="56"/>
      <c r="BF66" s="56"/>
      <c r="BG66" s="56"/>
      <c r="BH66" s="56"/>
      <c r="BI66" s="56"/>
      <c r="BJ66" s="56"/>
    </row>
    <row r="67" spans="3:62" ht="11.25" customHeight="1">
      <c r="C67" s="9"/>
      <c r="D67" s="9"/>
      <c r="E67" s="9"/>
      <c r="F67" s="9"/>
      <c r="G67" s="58" t="s">
        <v>10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U67" s="59">
        <v>32854</v>
      </c>
      <c r="V67" s="56"/>
      <c r="W67" s="56"/>
      <c r="X67" s="56"/>
      <c r="Y67" s="56"/>
      <c r="Z67" s="56"/>
      <c r="AA67" s="56"/>
      <c r="AB67" s="56">
        <v>18288</v>
      </c>
      <c r="AC67" s="56"/>
      <c r="AD67" s="56"/>
      <c r="AE67" s="56"/>
      <c r="AF67" s="56"/>
      <c r="AG67" s="56"/>
      <c r="AH67" s="56"/>
      <c r="AI67" s="56">
        <v>14567</v>
      </c>
      <c r="AJ67" s="56"/>
      <c r="AK67" s="56"/>
      <c r="AL67" s="56"/>
      <c r="AM67" s="56"/>
      <c r="AN67" s="56"/>
      <c r="AO67" s="56"/>
      <c r="AP67" s="56">
        <f t="shared" si="7"/>
        <v>34648</v>
      </c>
      <c r="AQ67" s="56"/>
      <c r="AR67" s="56"/>
      <c r="AS67" s="56"/>
      <c r="AT67" s="56"/>
      <c r="AU67" s="56"/>
      <c r="AV67" s="56"/>
      <c r="AW67" s="56">
        <v>18287</v>
      </c>
      <c r="AX67" s="56"/>
      <c r="AY67" s="56"/>
      <c r="AZ67" s="56"/>
      <c r="BA67" s="56"/>
      <c r="BB67" s="56"/>
      <c r="BC67" s="56"/>
      <c r="BD67" s="56">
        <v>16361</v>
      </c>
      <c r="BE67" s="56"/>
      <c r="BF67" s="56"/>
      <c r="BG67" s="56"/>
      <c r="BH67" s="56"/>
      <c r="BI67" s="56"/>
      <c r="BJ67" s="56"/>
    </row>
    <row r="68" spans="3:62" ht="11.25" customHeight="1">
      <c r="C68" s="6"/>
      <c r="D68" s="6"/>
      <c r="E68" s="6"/>
      <c r="F68" s="6"/>
      <c r="G68" s="58" t="s">
        <v>21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U68" s="59">
        <f t="shared" si="6"/>
        <v>5374</v>
      </c>
      <c r="V68" s="56"/>
      <c r="W68" s="56"/>
      <c r="X68" s="56"/>
      <c r="Y68" s="56"/>
      <c r="Z68" s="56"/>
      <c r="AA68" s="56"/>
      <c r="AB68" s="56">
        <v>2567</v>
      </c>
      <c r="AC68" s="56"/>
      <c r="AD68" s="56"/>
      <c r="AE68" s="56"/>
      <c r="AF68" s="56"/>
      <c r="AG68" s="56"/>
      <c r="AH68" s="56"/>
      <c r="AI68" s="56">
        <v>2807</v>
      </c>
      <c r="AJ68" s="56"/>
      <c r="AK68" s="56"/>
      <c r="AL68" s="56"/>
      <c r="AM68" s="56"/>
      <c r="AN68" s="56"/>
      <c r="AO68" s="56"/>
      <c r="AP68" s="56">
        <f t="shared" si="7"/>
        <v>4547</v>
      </c>
      <c r="AQ68" s="56"/>
      <c r="AR68" s="56"/>
      <c r="AS68" s="56"/>
      <c r="AT68" s="56"/>
      <c r="AU68" s="56"/>
      <c r="AV68" s="56"/>
      <c r="AW68" s="56">
        <v>2568</v>
      </c>
      <c r="AX68" s="56"/>
      <c r="AY68" s="56"/>
      <c r="AZ68" s="56"/>
      <c r="BA68" s="56"/>
      <c r="BB68" s="56"/>
      <c r="BC68" s="56"/>
      <c r="BD68" s="56">
        <v>1979</v>
      </c>
      <c r="BE68" s="56"/>
      <c r="BF68" s="56"/>
      <c r="BG68" s="56"/>
      <c r="BH68" s="56"/>
      <c r="BI68" s="56"/>
      <c r="BJ68" s="56"/>
    </row>
    <row r="69" spans="3:62" ht="11.25" customHeight="1">
      <c r="C69" s="6"/>
      <c r="D69" s="6"/>
      <c r="E69" s="6"/>
      <c r="F69" s="6"/>
      <c r="G69" s="58" t="s">
        <v>50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U69" s="59">
        <f t="shared" si="6"/>
        <v>8905</v>
      </c>
      <c r="V69" s="56"/>
      <c r="W69" s="56"/>
      <c r="X69" s="56"/>
      <c r="Y69" s="56"/>
      <c r="Z69" s="56"/>
      <c r="AA69" s="56"/>
      <c r="AB69" s="56">
        <v>5062</v>
      </c>
      <c r="AC69" s="56"/>
      <c r="AD69" s="56"/>
      <c r="AE69" s="56"/>
      <c r="AF69" s="56"/>
      <c r="AG69" s="56"/>
      <c r="AH69" s="56"/>
      <c r="AI69" s="56">
        <v>3843</v>
      </c>
      <c r="AJ69" s="56"/>
      <c r="AK69" s="56"/>
      <c r="AL69" s="56"/>
      <c r="AM69" s="56"/>
      <c r="AN69" s="56"/>
      <c r="AO69" s="56"/>
      <c r="AP69" s="56">
        <f t="shared" si="7"/>
        <v>8712</v>
      </c>
      <c r="AQ69" s="56"/>
      <c r="AR69" s="56"/>
      <c r="AS69" s="56"/>
      <c r="AT69" s="56"/>
      <c r="AU69" s="56"/>
      <c r="AV69" s="56"/>
      <c r="AW69" s="56">
        <v>5061</v>
      </c>
      <c r="AX69" s="56"/>
      <c r="AY69" s="56"/>
      <c r="AZ69" s="56"/>
      <c r="BA69" s="56"/>
      <c r="BB69" s="56"/>
      <c r="BC69" s="56"/>
      <c r="BD69" s="56">
        <v>3651</v>
      </c>
      <c r="BE69" s="56"/>
      <c r="BF69" s="56"/>
      <c r="BG69" s="56"/>
      <c r="BH69" s="56"/>
      <c r="BI69" s="56"/>
      <c r="BJ69" s="56"/>
    </row>
    <row r="70" spans="3:62" ht="11.25" customHeight="1">
      <c r="C70" s="6"/>
      <c r="D70" s="6"/>
      <c r="E70" s="6"/>
      <c r="F70" s="6"/>
      <c r="G70" s="58" t="s">
        <v>51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U70" s="59">
        <f t="shared" si="6"/>
        <v>27231</v>
      </c>
      <c r="V70" s="56"/>
      <c r="W70" s="56"/>
      <c r="X70" s="56"/>
      <c r="Y70" s="56"/>
      <c r="Z70" s="56"/>
      <c r="AA70" s="56"/>
      <c r="AB70" s="56">
        <v>17784</v>
      </c>
      <c r="AC70" s="56"/>
      <c r="AD70" s="56"/>
      <c r="AE70" s="56"/>
      <c r="AF70" s="56"/>
      <c r="AG70" s="56"/>
      <c r="AH70" s="56"/>
      <c r="AI70" s="56">
        <v>9447</v>
      </c>
      <c r="AJ70" s="56"/>
      <c r="AK70" s="56"/>
      <c r="AL70" s="56"/>
      <c r="AM70" s="56"/>
      <c r="AN70" s="56"/>
      <c r="AO70" s="56"/>
      <c r="AP70" s="56">
        <f t="shared" si="7"/>
        <v>27382</v>
      </c>
      <c r="AQ70" s="56"/>
      <c r="AR70" s="56"/>
      <c r="AS70" s="56"/>
      <c r="AT70" s="56"/>
      <c r="AU70" s="56"/>
      <c r="AV70" s="56"/>
      <c r="AW70" s="56">
        <v>17784</v>
      </c>
      <c r="AX70" s="56"/>
      <c r="AY70" s="56"/>
      <c r="AZ70" s="56"/>
      <c r="BA70" s="56"/>
      <c r="BB70" s="56"/>
      <c r="BC70" s="56"/>
      <c r="BD70" s="56">
        <v>9598</v>
      </c>
      <c r="BE70" s="56"/>
      <c r="BF70" s="56"/>
      <c r="BG70" s="56"/>
      <c r="BH70" s="56"/>
      <c r="BI70" s="56"/>
      <c r="BJ70" s="56"/>
    </row>
    <row r="71" spans="2:62" ht="11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" ht="10.5" customHeight="1">
      <c r="C72" s="62" t="s">
        <v>52</v>
      </c>
      <c r="D72" s="62"/>
      <c r="E72" s="11" t="s">
        <v>53</v>
      </c>
      <c r="F72" s="2" t="s">
        <v>54</v>
      </c>
    </row>
    <row r="73" spans="2:6" ht="10.5" customHeight="1">
      <c r="B73" s="58" t="s">
        <v>55</v>
      </c>
      <c r="C73" s="58"/>
      <c r="D73" s="58"/>
      <c r="E73" s="11" t="s">
        <v>56</v>
      </c>
      <c r="F73" s="2" t="s">
        <v>130</v>
      </c>
    </row>
  </sheetData>
  <mergeCells count="340">
    <mergeCell ref="B73:D73"/>
    <mergeCell ref="U6:AA6"/>
    <mergeCell ref="AP5:BJ5"/>
    <mergeCell ref="U5:AO5"/>
    <mergeCell ref="B5:T6"/>
    <mergeCell ref="AW6:BC6"/>
    <mergeCell ref="AP6:AV6"/>
    <mergeCell ref="AI6:AO6"/>
    <mergeCell ref="AB6:AH6"/>
    <mergeCell ref="BD6:BJ6"/>
    <mergeCell ref="B3:BJ3"/>
    <mergeCell ref="C72:D72"/>
    <mergeCell ref="AP69:AV69"/>
    <mergeCell ref="AW69:BC69"/>
    <mergeCell ref="AB69:AH69"/>
    <mergeCell ref="AI69:AO69"/>
    <mergeCell ref="BD69:BJ69"/>
    <mergeCell ref="G70:S70"/>
    <mergeCell ref="U70:AA70"/>
    <mergeCell ref="AB70:AH70"/>
    <mergeCell ref="AI70:AO70"/>
    <mergeCell ref="AP70:AV70"/>
    <mergeCell ref="AW70:BC70"/>
    <mergeCell ref="BD70:BJ70"/>
    <mergeCell ref="G69:S69"/>
    <mergeCell ref="U69:AA69"/>
    <mergeCell ref="AP67:AV67"/>
    <mergeCell ref="AW67:BC67"/>
    <mergeCell ref="AB67:AH67"/>
    <mergeCell ref="AI67:AO67"/>
    <mergeCell ref="BD67:BJ67"/>
    <mergeCell ref="G68:S68"/>
    <mergeCell ref="U68:AA68"/>
    <mergeCell ref="AB68:AH68"/>
    <mergeCell ref="AI68:AO68"/>
    <mergeCell ref="AP68:AV68"/>
    <mergeCell ref="AW68:BC68"/>
    <mergeCell ref="BD68:BJ68"/>
    <mergeCell ref="G67:S67"/>
    <mergeCell ref="U67:AA67"/>
    <mergeCell ref="AP65:AV65"/>
    <mergeCell ref="AW65:BC65"/>
    <mergeCell ref="BD65:BJ65"/>
    <mergeCell ref="G66:S66"/>
    <mergeCell ref="U66:AA66"/>
    <mergeCell ref="AB66:AH66"/>
    <mergeCell ref="AI66:AO66"/>
    <mergeCell ref="AP66:AV66"/>
    <mergeCell ref="AW66:BC66"/>
    <mergeCell ref="BD66:BJ66"/>
    <mergeCell ref="G65:S65"/>
    <mergeCell ref="U65:AA65"/>
    <mergeCell ref="AB65:AH65"/>
    <mergeCell ref="AI65:AO65"/>
    <mergeCell ref="BD63:BJ63"/>
    <mergeCell ref="G64:S64"/>
    <mergeCell ref="U64:AA64"/>
    <mergeCell ref="AB64:AH64"/>
    <mergeCell ref="AI64:AO64"/>
    <mergeCell ref="AP64:AV64"/>
    <mergeCell ref="AW64:BC64"/>
    <mergeCell ref="BD64:BJ64"/>
    <mergeCell ref="AB63:AH63"/>
    <mergeCell ref="AI63:AO63"/>
    <mergeCell ref="AP63:AV63"/>
    <mergeCell ref="AW63:BC63"/>
    <mergeCell ref="C61:S61"/>
    <mergeCell ref="E62:S62"/>
    <mergeCell ref="G63:S63"/>
    <mergeCell ref="U63:AA63"/>
    <mergeCell ref="AP58:AV58"/>
    <mergeCell ref="AW58:BC58"/>
    <mergeCell ref="BD58:BJ58"/>
    <mergeCell ref="G59:S59"/>
    <mergeCell ref="U59:AA59"/>
    <mergeCell ref="AB59:AH59"/>
    <mergeCell ref="AI59:AO59"/>
    <mergeCell ref="AP59:AV59"/>
    <mergeCell ref="AW59:BC59"/>
    <mergeCell ref="BD59:BJ59"/>
    <mergeCell ref="G58:S58"/>
    <mergeCell ref="U58:AA58"/>
    <mergeCell ref="AB58:AH58"/>
    <mergeCell ref="AI58:AO58"/>
    <mergeCell ref="AP56:AV56"/>
    <mergeCell ref="AW56:BC56"/>
    <mergeCell ref="BD56:BJ56"/>
    <mergeCell ref="G57:S57"/>
    <mergeCell ref="U57:AA57"/>
    <mergeCell ref="AB57:AH57"/>
    <mergeCell ref="AI57:AO57"/>
    <mergeCell ref="AP57:AV57"/>
    <mergeCell ref="AW57:BC57"/>
    <mergeCell ref="BD57:BJ57"/>
    <mergeCell ref="G56:S56"/>
    <mergeCell ref="U56:AA56"/>
    <mergeCell ref="AB56:AH56"/>
    <mergeCell ref="AI56:AO56"/>
    <mergeCell ref="BD54:BJ54"/>
    <mergeCell ref="G55:S55"/>
    <mergeCell ref="U55:AA55"/>
    <mergeCell ref="AB55:AH55"/>
    <mergeCell ref="AI55:AO55"/>
    <mergeCell ref="AP55:AV55"/>
    <mergeCell ref="AW55:BC55"/>
    <mergeCell ref="BD55:BJ55"/>
    <mergeCell ref="AB54:AH54"/>
    <mergeCell ref="AI54:AO54"/>
    <mergeCell ref="AP54:AV54"/>
    <mergeCell ref="AW54:BC54"/>
    <mergeCell ref="C52:S52"/>
    <mergeCell ref="E53:S53"/>
    <mergeCell ref="G54:S54"/>
    <mergeCell ref="U54:AA54"/>
    <mergeCell ref="AP48:AV48"/>
    <mergeCell ref="AW48:BC48"/>
    <mergeCell ref="BD48:BJ48"/>
    <mergeCell ref="C50:S50"/>
    <mergeCell ref="G48:S48"/>
    <mergeCell ref="U48:AA48"/>
    <mergeCell ref="AB48:AH48"/>
    <mergeCell ref="AI48:AO48"/>
    <mergeCell ref="AP46:AV46"/>
    <mergeCell ref="AW46:BC46"/>
    <mergeCell ref="BD46:BJ46"/>
    <mergeCell ref="G47:S47"/>
    <mergeCell ref="U47:AA47"/>
    <mergeCell ref="AB47:AH47"/>
    <mergeCell ref="AI47:AO47"/>
    <mergeCell ref="AP47:AV47"/>
    <mergeCell ref="AW47:BC47"/>
    <mergeCell ref="BD47:BJ47"/>
    <mergeCell ref="G46:S46"/>
    <mergeCell ref="U46:AA46"/>
    <mergeCell ref="AB46:AH46"/>
    <mergeCell ref="AI46:AO46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AB44:AH44"/>
    <mergeCell ref="AI44:AO44"/>
    <mergeCell ref="AP44:AV44"/>
    <mergeCell ref="AW44:BC44"/>
    <mergeCell ref="C42:S42"/>
    <mergeCell ref="E43:S43"/>
    <mergeCell ref="G44:S44"/>
    <mergeCell ref="U44:AA44"/>
    <mergeCell ref="AP39:AV39"/>
    <mergeCell ref="AW39:BC39"/>
    <mergeCell ref="BD39:BJ39"/>
    <mergeCell ref="G40:S40"/>
    <mergeCell ref="U40:AA40"/>
    <mergeCell ref="AB40:AH40"/>
    <mergeCell ref="AI40:AO40"/>
    <mergeCell ref="AP40:AV40"/>
    <mergeCell ref="AW40:BC40"/>
    <mergeCell ref="BD40:BJ40"/>
    <mergeCell ref="G39:S39"/>
    <mergeCell ref="U39:AA39"/>
    <mergeCell ref="AB39:AH39"/>
    <mergeCell ref="AI39:AO39"/>
    <mergeCell ref="AP37:AV37"/>
    <mergeCell ref="AW37:BC37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7:S37"/>
    <mergeCell ref="U37:AA37"/>
    <mergeCell ref="AB37:AH37"/>
    <mergeCell ref="AI37:AO37"/>
    <mergeCell ref="AP35:AV35"/>
    <mergeCell ref="AW35:BC35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5:S35"/>
    <mergeCell ref="U35:AA35"/>
    <mergeCell ref="AB35:AH35"/>
    <mergeCell ref="AI35:AO35"/>
    <mergeCell ref="AP33:AV33"/>
    <mergeCell ref="AW33:BC33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3:S33"/>
    <mergeCell ref="U33:AA33"/>
    <mergeCell ref="AB33:AH33"/>
    <mergeCell ref="AI33:AO33"/>
    <mergeCell ref="AP31:AV31"/>
    <mergeCell ref="AW31:BC31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1:S31"/>
    <mergeCell ref="U31:AA31"/>
    <mergeCell ref="AB31:AH31"/>
    <mergeCell ref="AI31:AO31"/>
    <mergeCell ref="AP29:AV29"/>
    <mergeCell ref="AW29:BC29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G29:S29"/>
    <mergeCell ref="U29:AA29"/>
    <mergeCell ref="AB29:AH29"/>
    <mergeCell ref="AI29:AO29"/>
    <mergeCell ref="E28:S28"/>
    <mergeCell ref="G27:S27"/>
    <mergeCell ref="U27:AA27"/>
    <mergeCell ref="AB27:AH27"/>
    <mergeCell ref="AI25:AO25"/>
    <mergeCell ref="AP27:AV27"/>
    <mergeCell ref="AW27:BC27"/>
    <mergeCell ref="BD27:BJ27"/>
    <mergeCell ref="AI27:AO27"/>
    <mergeCell ref="E26:S26"/>
    <mergeCell ref="G25:S25"/>
    <mergeCell ref="U25:AA25"/>
    <mergeCell ref="AB25:AH25"/>
    <mergeCell ref="AP24:AV24"/>
    <mergeCell ref="AW24:BC24"/>
    <mergeCell ref="BD24:BJ24"/>
    <mergeCell ref="AP25:AV25"/>
    <mergeCell ref="AW25:BC25"/>
    <mergeCell ref="BD25:BJ25"/>
    <mergeCell ref="G24:S24"/>
    <mergeCell ref="U24:AA24"/>
    <mergeCell ref="AB24:AH24"/>
    <mergeCell ref="AI24:AO24"/>
    <mergeCell ref="AP22:AV22"/>
    <mergeCell ref="AW22:BC22"/>
    <mergeCell ref="BD22:BJ22"/>
    <mergeCell ref="E23:S23"/>
    <mergeCell ref="G22:S22"/>
    <mergeCell ref="U22:AA22"/>
    <mergeCell ref="AB22:AH22"/>
    <mergeCell ref="AI22:AO22"/>
    <mergeCell ref="AP20:AV20"/>
    <mergeCell ref="AW20:BC20"/>
    <mergeCell ref="BD20:BJ20"/>
    <mergeCell ref="G21:S21"/>
    <mergeCell ref="U21:AA21"/>
    <mergeCell ref="AB21:AH21"/>
    <mergeCell ref="AI21:AO21"/>
    <mergeCell ref="AP21:AV21"/>
    <mergeCell ref="AW21:BC21"/>
    <mergeCell ref="BD21:BJ21"/>
    <mergeCell ref="G20:S20"/>
    <mergeCell ref="U20:AA20"/>
    <mergeCell ref="AB20:AH20"/>
    <mergeCell ref="AI20:AO20"/>
    <mergeCell ref="AP18:AV18"/>
    <mergeCell ref="AW18:BC18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18:S18"/>
    <mergeCell ref="U18:AA18"/>
    <mergeCell ref="AB18:AH18"/>
    <mergeCell ref="AI18:AO18"/>
    <mergeCell ref="AP16:AV16"/>
    <mergeCell ref="AW16:BC16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6:S16"/>
    <mergeCell ref="U16:AA16"/>
    <mergeCell ref="AB16:AH16"/>
    <mergeCell ref="AI16:AO16"/>
    <mergeCell ref="AP14:AV14"/>
    <mergeCell ref="AW14:BC14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4:S14"/>
    <mergeCell ref="U14:AA14"/>
    <mergeCell ref="AB14:AH14"/>
    <mergeCell ref="AI14:AO14"/>
    <mergeCell ref="AW12:BC12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AI12:AO12"/>
    <mergeCell ref="AP12:AV12"/>
    <mergeCell ref="C8:S8"/>
    <mergeCell ref="C10:S10"/>
    <mergeCell ref="E11:S11"/>
    <mergeCell ref="G12:S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73"/>
  <sheetViews>
    <sheetView tabSelected="1" view="pageBreakPreview" zoomScale="60" workbookViewId="0" topLeftCell="A1">
      <selection activeCell="BC22" sqref="BC22:BK22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35" t="s">
        <v>146</v>
      </c>
    </row>
    <row r="2" ht="10.5" customHeight="1">
      <c r="A2" s="35"/>
    </row>
    <row r="3" ht="10.5" customHeight="1"/>
    <row r="4" spans="2:62" s="1" customFormat="1" ht="18" customHeight="1">
      <c r="B4" s="82" t="s">
        <v>132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</row>
    <row r="5" spans="2:62" ht="12.75" customHeight="1">
      <c r="B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21" t="s">
        <v>57</v>
      </c>
    </row>
    <row r="6" spans="2:62" ht="15.75" customHeight="1">
      <c r="B6" s="66" t="s">
        <v>109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85" t="s">
        <v>144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5" t="s">
        <v>154</v>
      </c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6"/>
      <c r="AU6" s="53" t="s">
        <v>155</v>
      </c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4"/>
    </row>
    <row r="7" spans="2:63" ht="15.75" customHeight="1">
      <c r="B7" s="67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 t="s">
        <v>112</v>
      </c>
      <c r="P7" s="63"/>
      <c r="Q7" s="63"/>
      <c r="R7" s="63"/>
      <c r="S7" s="63"/>
      <c r="T7" s="63"/>
      <c r="U7" s="63"/>
      <c r="V7" s="63"/>
      <c r="W7" s="63" t="s">
        <v>113</v>
      </c>
      <c r="X7" s="63"/>
      <c r="Y7" s="63"/>
      <c r="Z7" s="63"/>
      <c r="AA7" s="63"/>
      <c r="AB7" s="63"/>
      <c r="AC7" s="63"/>
      <c r="AD7" s="63"/>
      <c r="AE7" s="63" t="s">
        <v>112</v>
      </c>
      <c r="AF7" s="63"/>
      <c r="AG7" s="63"/>
      <c r="AH7" s="63"/>
      <c r="AI7" s="63"/>
      <c r="AJ7" s="63"/>
      <c r="AK7" s="63"/>
      <c r="AL7" s="63"/>
      <c r="AM7" s="63" t="s">
        <v>113</v>
      </c>
      <c r="AN7" s="63"/>
      <c r="AO7" s="63"/>
      <c r="AP7" s="63"/>
      <c r="AQ7" s="63"/>
      <c r="AR7" s="63"/>
      <c r="AS7" s="63"/>
      <c r="AT7" s="63"/>
      <c r="AU7" s="67" t="s">
        <v>112</v>
      </c>
      <c r="AV7" s="63"/>
      <c r="AW7" s="63"/>
      <c r="AX7" s="63"/>
      <c r="AY7" s="63"/>
      <c r="AZ7" s="63"/>
      <c r="BA7" s="63"/>
      <c r="BB7" s="63"/>
      <c r="BC7" s="63" t="s">
        <v>113</v>
      </c>
      <c r="BD7" s="63"/>
      <c r="BE7" s="63"/>
      <c r="BF7" s="63"/>
      <c r="BG7" s="63"/>
      <c r="BH7" s="63"/>
      <c r="BI7" s="63"/>
      <c r="BJ7" s="68"/>
      <c r="BK7" s="7"/>
    </row>
    <row r="8" spans="3:62" ht="10.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44" t="s">
        <v>58</v>
      </c>
      <c r="AD8" s="44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44" t="s">
        <v>58</v>
      </c>
      <c r="AT8" s="44"/>
      <c r="AU8" s="23"/>
      <c r="AV8" s="23"/>
      <c r="AW8" s="23"/>
      <c r="AX8" s="23"/>
      <c r="AY8" s="23"/>
      <c r="AZ8" s="23"/>
      <c r="BA8" s="23"/>
      <c r="BB8" s="23"/>
      <c r="BI8" s="52" t="s">
        <v>58</v>
      </c>
      <c r="BJ8" s="52"/>
    </row>
    <row r="9" spans="3:54" ht="10.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3:62" ht="10.5" customHeight="1">
      <c r="C10" s="51" t="s">
        <v>59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/>
      <c r="O10" s="80">
        <f>SUM(O13,O31)</f>
        <v>274065</v>
      </c>
      <c r="P10" s="80"/>
      <c r="Q10" s="80"/>
      <c r="R10" s="80"/>
      <c r="S10" s="80"/>
      <c r="T10" s="80"/>
      <c r="U10" s="80"/>
      <c r="V10" s="80"/>
      <c r="W10" s="78">
        <v>-0.5</v>
      </c>
      <c r="X10" s="78"/>
      <c r="Y10" s="78"/>
      <c r="Z10" s="78"/>
      <c r="AA10" s="78"/>
      <c r="AB10" s="78"/>
      <c r="AC10" s="78"/>
      <c r="AD10" s="78"/>
      <c r="AE10" s="80">
        <f>SUM(AE13,AE31)</f>
        <v>274232</v>
      </c>
      <c r="AF10" s="80"/>
      <c r="AG10" s="80"/>
      <c r="AH10" s="80"/>
      <c r="AI10" s="80"/>
      <c r="AJ10" s="80"/>
      <c r="AK10" s="80"/>
      <c r="AL10" s="80"/>
      <c r="AM10" s="78">
        <f>SUM(((AE10/O10)*100)-100)</f>
        <v>0.060934449856773654</v>
      </c>
      <c r="AN10" s="78"/>
      <c r="AO10" s="78"/>
      <c r="AP10" s="78"/>
      <c r="AQ10" s="78"/>
      <c r="AR10" s="78"/>
      <c r="AS10" s="78"/>
      <c r="AT10" s="78"/>
      <c r="AU10" s="46">
        <f>SUM(AU13,AU31)</f>
        <v>273592</v>
      </c>
      <c r="AV10" s="46"/>
      <c r="AW10" s="46"/>
      <c r="AX10" s="46"/>
      <c r="AY10" s="46"/>
      <c r="AZ10" s="46"/>
      <c r="BA10" s="46"/>
      <c r="BB10" s="46"/>
      <c r="BC10" s="45">
        <f>SUM(((AU10/AE10)*100)-100)</f>
        <v>-0.2333790367280244</v>
      </c>
      <c r="BD10" s="45"/>
      <c r="BE10" s="45"/>
      <c r="BF10" s="45"/>
      <c r="BG10" s="45"/>
      <c r="BH10" s="45"/>
      <c r="BI10" s="45"/>
      <c r="BJ10" s="45"/>
    </row>
    <row r="11" spans="3:62" ht="9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0"/>
      <c r="O11" s="10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0"/>
      <c r="AF11" s="10"/>
      <c r="AG11" s="10"/>
      <c r="AH11" s="10"/>
      <c r="AI11" s="10"/>
      <c r="AJ11" s="10"/>
      <c r="AK11" s="10"/>
      <c r="AL11" s="10"/>
      <c r="AM11" s="13"/>
      <c r="AN11" s="13"/>
      <c r="AO11" s="13"/>
      <c r="AP11" s="13"/>
      <c r="AQ11" s="13"/>
      <c r="AR11" s="13"/>
      <c r="AS11" s="13"/>
      <c r="AT11" s="13"/>
      <c r="AU11" s="37"/>
      <c r="AV11" s="37"/>
      <c r="AW11" s="37"/>
      <c r="AX11" s="37"/>
      <c r="AY11" s="37"/>
      <c r="AZ11" s="37"/>
      <c r="BA11" s="37"/>
      <c r="BB11" s="37"/>
      <c r="BC11" s="38"/>
      <c r="BD11" s="38"/>
      <c r="BE11" s="38"/>
      <c r="BF11" s="38"/>
      <c r="BG11" s="38"/>
      <c r="BH11" s="38"/>
      <c r="BI11" s="38"/>
      <c r="BJ11" s="38"/>
    </row>
    <row r="12" spans="3:62" ht="9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0"/>
      <c r="O12" s="10"/>
      <c r="P12" s="10"/>
      <c r="Q12" s="10"/>
      <c r="R12" s="10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0"/>
      <c r="AF12" s="10"/>
      <c r="AG12" s="10"/>
      <c r="AH12" s="10"/>
      <c r="AI12" s="10"/>
      <c r="AJ12" s="10"/>
      <c r="AK12" s="10"/>
      <c r="AL12" s="10"/>
      <c r="AM12" s="13"/>
      <c r="AN12" s="13"/>
      <c r="AO12" s="13"/>
      <c r="AP12" s="13"/>
      <c r="AQ12" s="13"/>
      <c r="AR12" s="13"/>
      <c r="AS12" s="13"/>
      <c r="AT12" s="13"/>
      <c r="AU12" s="37"/>
      <c r="AV12" s="37"/>
      <c r="AW12" s="37"/>
      <c r="AX12" s="37"/>
      <c r="AY12" s="37"/>
      <c r="AZ12" s="37"/>
      <c r="BA12" s="37"/>
      <c r="BB12" s="37"/>
      <c r="BC12" s="42"/>
      <c r="BD12" s="42"/>
      <c r="BE12" s="42"/>
      <c r="BF12" s="42"/>
      <c r="BG12" s="42"/>
      <c r="BH12" s="42"/>
      <c r="BI12" s="42"/>
      <c r="BJ12" s="42"/>
    </row>
    <row r="13" spans="3:62" ht="10.5" customHeight="1">
      <c r="C13" s="51" t="s">
        <v>60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0"/>
      <c r="O13" s="80">
        <f>SUM(O16:V28)</f>
        <v>190779</v>
      </c>
      <c r="P13" s="80"/>
      <c r="Q13" s="80"/>
      <c r="R13" s="80"/>
      <c r="S13" s="80"/>
      <c r="T13" s="80"/>
      <c r="U13" s="80"/>
      <c r="V13" s="80"/>
      <c r="W13" s="78">
        <v>-1.4</v>
      </c>
      <c r="X13" s="78"/>
      <c r="Y13" s="78"/>
      <c r="Z13" s="78"/>
      <c r="AA13" s="78"/>
      <c r="AB13" s="78"/>
      <c r="AC13" s="78"/>
      <c r="AD13" s="78"/>
      <c r="AE13" s="80">
        <f>SUM(AE16:AL28)</f>
        <v>189364</v>
      </c>
      <c r="AF13" s="80"/>
      <c r="AG13" s="80"/>
      <c r="AH13" s="80"/>
      <c r="AI13" s="80"/>
      <c r="AJ13" s="80"/>
      <c r="AK13" s="80"/>
      <c r="AL13" s="80"/>
      <c r="AM13" s="78">
        <f>SUM(((AE13/O13)*100)-100)</f>
        <v>-0.7416958889605212</v>
      </c>
      <c r="AN13" s="78"/>
      <c r="AO13" s="78"/>
      <c r="AP13" s="78"/>
      <c r="AQ13" s="78"/>
      <c r="AR13" s="78"/>
      <c r="AS13" s="78"/>
      <c r="AT13" s="78"/>
      <c r="AU13" s="46">
        <f>SUM(AU16:BB28)</f>
        <v>187179</v>
      </c>
      <c r="AV13" s="46"/>
      <c r="AW13" s="46"/>
      <c r="AX13" s="46"/>
      <c r="AY13" s="46"/>
      <c r="AZ13" s="46"/>
      <c r="BA13" s="46"/>
      <c r="BB13" s="46"/>
      <c r="BC13" s="45">
        <f>SUM(((AU13/AE13)*100)-100)</f>
        <v>-1.153862402568592</v>
      </c>
      <c r="BD13" s="45"/>
      <c r="BE13" s="45"/>
      <c r="BF13" s="45"/>
      <c r="BG13" s="45"/>
      <c r="BH13" s="45"/>
      <c r="BI13" s="45"/>
      <c r="BJ13" s="45"/>
    </row>
    <row r="14" spans="3:62" ht="9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0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0"/>
      <c r="AF14" s="10"/>
      <c r="AG14" s="10"/>
      <c r="AH14" s="10"/>
      <c r="AI14" s="10"/>
      <c r="AJ14" s="10"/>
      <c r="AK14" s="10"/>
      <c r="AL14" s="10"/>
      <c r="AM14" s="13"/>
      <c r="AN14" s="13"/>
      <c r="AO14" s="13"/>
      <c r="AP14" s="13"/>
      <c r="AQ14" s="13"/>
      <c r="AR14" s="13"/>
      <c r="AS14" s="13"/>
      <c r="AT14" s="13"/>
      <c r="AU14" s="37"/>
      <c r="AV14" s="37"/>
      <c r="AW14" s="37"/>
      <c r="AX14" s="37"/>
      <c r="AY14" s="37"/>
      <c r="AZ14" s="37"/>
      <c r="BA14" s="37"/>
      <c r="BB14" s="37"/>
      <c r="BC14" s="42"/>
      <c r="BD14" s="42"/>
      <c r="BE14" s="42"/>
      <c r="BF14" s="42"/>
      <c r="BG14" s="42"/>
      <c r="BH14" s="42"/>
      <c r="BI14" s="42"/>
      <c r="BJ14" s="42"/>
    </row>
    <row r="15" spans="3:62" ht="10.5" customHeight="1">
      <c r="C15" s="6"/>
      <c r="D15" s="81" t="s">
        <v>61</v>
      </c>
      <c r="E15" s="81"/>
      <c r="F15" s="81"/>
      <c r="G15" s="81"/>
      <c r="H15" s="81"/>
      <c r="I15" s="81"/>
      <c r="J15" s="81"/>
      <c r="K15" s="81"/>
      <c r="L15" s="81"/>
      <c r="M15" s="81"/>
      <c r="N15" s="40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0"/>
      <c r="AF15" s="10"/>
      <c r="AG15" s="10"/>
      <c r="AH15" s="10"/>
      <c r="AI15" s="10"/>
      <c r="AJ15" s="10"/>
      <c r="AK15" s="10"/>
      <c r="AL15" s="10"/>
      <c r="AM15" s="13"/>
      <c r="AN15" s="13"/>
      <c r="AO15" s="13"/>
      <c r="AP15" s="13"/>
      <c r="AQ15" s="13"/>
      <c r="AR15" s="13"/>
      <c r="AS15" s="13"/>
      <c r="AT15" s="13"/>
      <c r="AU15" s="37"/>
      <c r="AV15" s="37"/>
      <c r="AW15" s="37"/>
      <c r="AX15" s="37"/>
      <c r="AY15" s="37"/>
      <c r="AZ15" s="37"/>
      <c r="BA15" s="37"/>
      <c r="BB15" s="37"/>
      <c r="BC15" s="42"/>
      <c r="BD15" s="42"/>
      <c r="BE15" s="42"/>
      <c r="BF15" s="42"/>
      <c r="BG15" s="42"/>
      <c r="BH15" s="42"/>
      <c r="BI15" s="42"/>
      <c r="BJ15" s="42"/>
    </row>
    <row r="16" spans="3:62" ht="10.5" customHeight="1">
      <c r="C16" s="6"/>
      <c r="D16" s="6"/>
      <c r="E16" s="81" t="s">
        <v>62</v>
      </c>
      <c r="F16" s="81"/>
      <c r="G16" s="81"/>
      <c r="H16" s="81"/>
      <c r="I16" s="81"/>
      <c r="J16" s="81"/>
      <c r="K16" s="81"/>
      <c r="L16" s="81"/>
      <c r="M16" s="81"/>
      <c r="N16" s="40"/>
      <c r="O16" s="80">
        <v>6732</v>
      </c>
      <c r="P16" s="80"/>
      <c r="Q16" s="80"/>
      <c r="R16" s="80"/>
      <c r="S16" s="80"/>
      <c r="T16" s="80"/>
      <c r="U16" s="80"/>
      <c r="V16" s="80"/>
      <c r="W16" s="78">
        <v>-7.1</v>
      </c>
      <c r="X16" s="78"/>
      <c r="Y16" s="78"/>
      <c r="Z16" s="78"/>
      <c r="AA16" s="78"/>
      <c r="AB16" s="78"/>
      <c r="AC16" s="78"/>
      <c r="AD16" s="78"/>
      <c r="AE16" s="80">
        <v>6614</v>
      </c>
      <c r="AF16" s="80"/>
      <c r="AG16" s="80"/>
      <c r="AH16" s="80"/>
      <c r="AI16" s="80"/>
      <c r="AJ16" s="80"/>
      <c r="AK16" s="80"/>
      <c r="AL16" s="80"/>
      <c r="AM16" s="78">
        <f>SUM(((AE16/O16)*100)-100)</f>
        <v>-1.7528223410576373</v>
      </c>
      <c r="AN16" s="78"/>
      <c r="AO16" s="78"/>
      <c r="AP16" s="78"/>
      <c r="AQ16" s="78"/>
      <c r="AR16" s="78"/>
      <c r="AS16" s="78"/>
      <c r="AT16" s="78"/>
      <c r="AU16" s="46">
        <v>6416</v>
      </c>
      <c r="AV16" s="46"/>
      <c r="AW16" s="46"/>
      <c r="AX16" s="46"/>
      <c r="AY16" s="46"/>
      <c r="AZ16" s="46"/>
      <c r="BA16" s="46"/>
      <c r="BB16" s="46"/>
      <c r="BC16" s="45">
        <f>SUM(((AU16/AE16)*100)-100)</f>
        <v>-2.9936498336861206</v>
      </c>
      <c r="BD16" s="45"/>
      <c r="BE16" s="45"/>
      <c r="BF16" s="45"/>
      <c r="BG16" s="45"/>
      <c r="BH16" s="45"/>
      <c r="BI16" s="45"/>
      <c r="BJ16" s="45"/>
    </row>
    <row r="17" spans="3:62" ht="10.5" customHeight="1">
      <c r="C17" s="6"/>
      <c r="D17" s="6"/>
      <c r="E17" s="81" t="s">
        <v>63</v>
      </c>
      <c r="F17" s="81"/>
      <c r="G17" s="81"/>
      <c r="H17" s="81"/>
      <c r="I17" s="81"/>
      <c r="J17" s="81"/>
      <c r="K17" s="81"/>
      <c r="L17" s="81"/>
      <c r="M17" s="81"/>
      <c r="N17" s="40"/>
      <c r="O17" s="80">
        <v>17017</v>
      </c>
      <c r="P17" s="80"/>
      <c r="Q17" s="80"/>
      <c r="R17" s="80"/>
      <c r="S17" s="80"/>
      <c r="T17" s="80"/>
      <c r="U17" s="80"/>
      <c r="V17" s="80"/>
      <c r="W17" s="78">
        <v>-6.1</v>
      </c>
      <c r="X17" s="78"/>
      <c r="Y17" s="78"/>
      <c r="Z17" s="78"/>
      <c r="AA17" s="78"/>
      <c r="AB17" s="78"/>
      <c r="AC17" s="78"/>
      <c r="AD17" s="78"/>
      <c r="AE17" s="80">
        <v>16423</v>
      </c>
      <c r="AF17" s="80"/>
      <c r="AG17" s="80"/>
      <c r="AH17" s="80"/>
      <c r="AI17" s="80"/>
      <c r="AJ17" s="80"/>
      <c r="AK17" s="80"/>
      <c r="AL17" s="80"/>
      <c r="AM17" s="78">
        <f>SUM(((AE17/O17)*100)-100)</f>
        <v>-3.4906270200387866</v>
      </c>
      <c r="AN17" s="78"/>
      <c r="AO17" s="78"/>
      <c r="AP17" s="78"/>
      <c r="AQ17" s="78"/>
      <c r="AR17" s="78"/>
      <c r="AS17" s="78"/>
      <c r="AT17" s="78"/>
      <c r="AU17" s="46">
        <v>15836</v>
      </c>
      <c r="AV17" s="46"/>
      <c r="AW17" s="46"/>
      <c r="AX17" s="46"/>
      <c r="AY17" s="46"/>
      <c r="AZ17" s="46"/>
      <c r="BA17" s="46"/>
      <c r="BB17" s="46"/>
      <c r="BC17" s="45">
        <f>SUM(((AU17/AE17)*100)-100)</f>
        <v>-3.5742556171223185</v>
      </c>
      <c r="BD17" s="45"/>
      <c r="BE17" s="45"/>
      <c r="BF17" s="45"/>
      <c r="BG17" s="45"/>
      <c r="BH17" s="45"/>
      <c r="BI17" s="45"/>
      <c r="BJ17" s="45"/>
    </row>
    <row r="18" spans="3:62" ht="10.5" customHeight="1">
      <c r="C18" s="6"/>
      <c r="D18" s="6"/>
      <c r="E18" s="81" t="s">
        <v>64</v>
      </c>
      <c r="F18" s="81"/>
      <c r="G18" s="81"/>
      <c r="H18" s="81"/>
      <c r="I18" s="81"/>
      <c r="J18" s="81"/>
      <c r="K18" s="81"/>
      <c r="L18" s="81"/>
      <c r="M18" s="81"/>
      <c r="N18" s="40"/>
      <c r="O18" s="80">
        <v>41</v>
      </c>
      <c r="P18" s="80"/>
      <c r="Q18" s="80"/>
      <c r="R18" s="80"/>
      <c r="S18" s="80"/>
      <c r="T18" s="80"/>
      <c r="U18" s="80"/>
      <c r="V18" s="80"/>
      <c r="W18" s="50">
        <v>0</v>
      </c>
      <c r="X18" s="50"/>
      <c r="Y18" s="50"/>
      <c r="Z18" s="50"/>
      <c r="AA18" s="50"/>
      <c r="AB18" s="50"/>
      <c r="AC18" s="50"/>
      <c r="AD18" s="50"/>
      <c r="AE18" s="80">
        <v>38</v>
      </c>
      <c r="AF18" s="80"/>
      <c r="AG18" s="80"/>
      <c r="AH18" s="80"/>
      <c r="AI18" s="80"/>
      <c r="AJ18" s="80"/>
      <c r="AK18" s="80"/>
      <c r="AL18" s="80"/>
      <c r="AM18" s="78">
        <f>SUM(((AE18/O18)*100)-100)</f>
        <v>-7.317073170731703</v>
      </c>
      <c r="AN18" s="78"/>
      <c r="AO18" s="78"/>
      <c r="AP18" s="78"/>
      <c r="AQ18" s="78"/>
      <c r="AR18" s="78"/>
      <c r="AS18" s="78"/>
      <c r="AT18" s="78"/>
      <c r="AU18" s="46">
        <v>40</v>
      </c>
      <c r="AV18" s="46"/>
      <c r="AW18" s="46"/>
      <c r="AX18" s="46"/>
      <c r="AY18" s="46"/>
      <c r="AZ18" s="46"/>
      <c r="BA18" s="46"/>
      <c r="BB18" s="46"/>
      <c r="BC18" s="45">
        <f>SUM(((AU18/AE18)*100)-100)</f>
        <v>5.263157894736835</v>
      </c>
      <c r="BD18" s="45"/>
      <c r="BE18" s="45"/>
      <c r="BF18" s="45"/>
      <c r="BG18" s="45"/>
      <c r="BH18" s="45"/>
      <c r="BI18" s="45"/>
      <c r="BJ18" s="45"/>
    </row>
    <row r="19" spans="3:62" ht="9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0"/>
      <c r="O19" s="10"/>
      <c r="P19" s="10"/>
      <c r="Q19" s="10"/>
      <c r="R19" s="10"/>
      <c r="S19" s="10"/>
      <c r="T19" s="10"/>
      <c r="U19" s="10"/>
      <c r="V19" s="10"/>
      <c r="W19" s="13"/>
      <c r="X19" s="13"/>
      <c r="Y19" s="13"/>
      <c r="Z19" s="13"/>
      <c r="AA19" s="13"/>
      <c r="AB19" s="13"/>
      <c r="AC19" s="13"/>
      <c r="AD19" s="13"/>
      <c r="AE19" s="10"/>
      <c r="AF19" s="10"/>
      <c r="AG19" s="10"/>
      <c r="AH19" s="10"/>
      <c r="AI19" s="10"/>
      <c r="AJ19" s="10"/>
      <c r="AK19" s="10"/>
      <c r="AL19" s="10"/>
      <c r="AM19" s="13"/>
      <c r="AN19" s="13"/>
      <c r="AO19" s="13"/>
      <c r="AP19" s="13"/>
      <c r="AQ19" s="13"/>
      <c r="AR19" s="13"/>
      <c r="AS19" s="13"/>
      <c r="AT19" s="13"/>
      <c r="AU19" s="37"/>
      <c r="AV19" s="37"/>
      <c r="AW19" s="37"/>
      <c r="AX19" s="37"/>
      <c r="AY19" s="37"/>
      <c r="AZ19" s="37"/>
      <c r="BA19" s="37"/>
      <c r="BB19" s="37"/>
      <c r="BC19" s="38"/>
      <c r="BD19" s="38"/>
      <c r="BE19" s="38"/>
      <c r="BF19" s="38"/>
      <c r="BG19" s="38"/>
      <c r="BH19" s="38"/>
      <c r="BI19" s="38"/>
      <c r="BJ19" s="38"/>
    </row>
    <row r="20" spans="3:62" ht="10.5" customHeight="1">
      <c r="C20" s="6"/>
      <c r="D20" s="81" t="s">
        <v>65</v>
      </c>
      <c r="E20" s="81"/>
      <c r="F20" s="81"/>
      <c r="G20" s="81"/>
      <c r="H20" s="81"/>
      <c r="I20" s="81"/>
      <c r="J20" s="81"/>
      <c r="K20" s="81"/>
      <c r="L20" s="81"/>
      <c r="M20" s="81"/>
      <c r="N20" s="40"/>
      <c r="O20" s="10"/>
      <c r="P20" s="10"/>
      <c r="Q20" s="10"/>
      <c r="R20" s="10"/>
      <c r="S20" s="10"/>
      <c r="T20" s="10"/>
      <c r="U20" s="10"/>
      <c r="V20" s="10"/>
      <c r="W20" s="13"/>
      <c r="X20" s="13"/>
      <c r="Y20" s="13"/>
      <c r="Z20" s="13"/>
      <c r="AA20" s="13"/>
      <c r="AB20" s="13"/>
      <c r="AC20" s="13"/>
      <c r="AD20" s="13"/>
      <c r="AE20" s="10"/>
      <c r="AF20" s="10"/>
      <c r="AG20" s="10"/>
      <c r="AH20" s="10"/>
      <c r="AI20" s="10"/>
      <c r="AJ20" s="10"/>
      <c r="AK20" s="10"/>
      <c r="AL20" s="10"/>
      <c r="AM20" s="13"/>
      <c r="AN20" s="13"/>
      <c r="AO20" s="13"/>
      <c r="AP20" s="13"/>
      <c r="AQ20" s="13"/>
      <c r="AR20" s="13"/>
      <c r="AS20" s="13"/>
      <c r="AT20" s="13"/>
      <c r="AU20" s="37"/>
      <c r="AV20" s="37"/>
      <c r="AW20" s="37"/>
      <c r="AX20" s="37"/>
      <c r="AY20" s="37"/>
      <c r="AZ20" s="37"/>
      <c r="BA20" s="37"/>
      <c r="BB20" s="37"/>
      <c r="BC20" s="42"/>
      <c r="BD20" s="42"/>
      <c r="BE20" s="42"/>
      <c r="BF20" s="42"/>
      <c r="BG20" s="42"/>
      <c r="BH20" s="42"/>
      <c r="BI20" s="42"/>
      <c r="BJ20" s="42"/>
    </row>
    <row r="21" spans="3:62" ht="10.5" customHeight="1">
      <c r="C21" s="6"/>
      <c r="D21" s="6"/>
      <c r="E21" s="81" t="s">
        <v>62</v>
      </c>
      <c r="F21" s="81"/>
      <c r="G21" s="81"/>
      <c r="H21" s="81"/>
      <c r="I21" s="81"/>
      <c r="J21" s="81"/>
      <c r="K21" s="81"/>
      <c r="L21" s="81"/>
      <c r="M21" s="81"/>
      <c r="N21" s="40"/>
      <c r="O21" s="80">
        <v>78315</v>
      </c>
      <c r="P21" s="80"/>
      <c r="Q21" s="80"/>
      <c r="R21" s="80"/>
      <c r="S21" s="80"/>
      <c r="T21" s="80"/>
      <c r="U21" s="80"/>
      <c r="V21" s="80"/>
      <c r="W21" s="78">
        <v>2.9</v>
      </c>
      <c r="X21" s="78"/>
      <c r="Y21" s="78"/>
      <c r="Z21" s="78"/>
      <c r="AA21" s="78"/>
      <c r="AB21" s="78"/>
      <c r="AC21" s="78"/>
      <c r="AD21" s="78"/>
      <c r="AE21" s="80">
        <v>79874</v>
      </c>
      <c r="AF21" s="80"/>
      <c r="AG21" s="80"/>
      <c r="AH21" s="80"/>
      <c r="AI21" s="80"/>
      <c r="AJ21" s="80"/>
      <c r="AK21" s="80"/>
      <c r="AL21" s="80"/>
      <c r="AM21" s="78">
        <f>SUM(((AE21/O21)*100)-100)</f>
        <v>1.990678669475841</v>
      </c>
      <c r="AN21" s="78"/>
      <c r="AO21" s="78"/>
      <c r="AP21" s="78"/>
      <c r="AQ21" s="78"/>
      <c r="AR21" s="78"/>
      <c r="AS21" s="78"/>
      <c r="AT21" s="78"/>
      <c r="AU21" s="46">
        <v>80434</v>
      </c>
      <c r="AV21" s="46"/>
      <c r="AW21" s="46"/>
      <c r="AX21" s="46"/>
      <c r="AY21" s="46"/>
      <c r="AZ21" s="46"/>
      <c r="BA21" s="46"/>
      <c r="BB21" s="46"/>
      <c r="BC21" s="45">
        <f>SUM(((AU21/AE21)*100)-100)</f>
        <v>0.7011042391767148</v>
      </c>
      <c r="BD21" s="45"/>
      <c r="BE21" s="45"/>
      <c r="BF21" s="45"/>
      <c r="BG21" s="45"/>
      <c r="BH21" s="45"/>
      <c r="BI21" s="45"/>
      <c r="BJ21" s="45"/>
    </row>
    <row r="22" spans="3:62" ht="10.5" customHeight="1">
      <c r="C22" s="6"/>
      <c r="D22" s="6"/>
      <c r="E22" s="81" t="s">
        <v>63</v>
      </c>
      <c r="F22" s="81"/>
      <c r="G22" s="81"/>
      <c r="H22" s="81"/>
      <c r="I22" s="81"/>
      <c r="J22" s="81"/>
      <c r="K22" s="81"/>
      <c r="L22" s="81"/>
      <c r="M22" s="81"/>
      <c r="N22" s="40"/>
      <c r="O22" s="80">
        <v>82989</v>
      </c>
      <c r="P22" s="80"/>
      <c r="Q22" s="80"/>
      <c r="R22" s="80"/>
      <c r="S22" s="80"/>
      <c r="T22" s="80"/>
      <c r="U22" s="80"/>
      <c r="V22" s="80"/>
      <c r="W22" s="78">
        <v>-3.3</v>
      </c>
      <c r="X22" s="78"/>
      <c r="Y22" s="78"/>
      <c r="Z22" s="78"/>
      <c r="AA22" s="78"/>
      <c r="AB22" s="78"/>
      <c r="AC22" s="78"/>
      <c r="AD22" s="78"/>
      <c r="AE22" s="80">
        <v>80887</v>
      </c>
      <c r="AF22" s="80"/>
      <c r="AG22" s="80"/>
      <c r="AH22" s="80"/>
      <c r="AI22" s="80"/>
      <c r="AJ22" s="80"/>
      <c r="AK22" s="80"/>
      <c r="AL22" s="80"/>
      <c r="AM22" s="78">
        <f>SUM(((AE22/O22)*100)-100)</f>
        <v>-2.5328658014917664</v>
      </c>
      <c r="AN22" s="78"/>
      <c r="AO22" s="78"/>
      <c r="AP22" s="78"/>
      <c r="AQ22" s="78"/>
      <c r="AR22" s="78"/>
      <c r="AS22" s="78"/>
      <c r="AT22" s="78"/>
      <c r="AU22" s="46">
        <v>79107</v>
      </c>
      <c r="AV22" s="46"/>
      <c r="AW22" s="46"/>
      <c r="AX22" s="46"/>
      <c r="AY22" s="46"/>
      <c r="AZ22" s="46"/>
      <c r="BA22" s="46"/>
      <c r="BB22" s="46"/>
      <c r="BC22" s="45">
        <f>SUM(((AU22/AE22)*100)-100)</f>
        <v>-2.200600838206384</v>
      </c>
      <c r="BD22" s="45"/>
      <c r="BE22" s="45"/>
      <c r="BF22" s="45"/>
      <c r="BG22" s="45"/>
      <c r="BH22" s="45"/>
      <c r="BI22" s="45"/>
      <c r="BJ22" s="45"/>
    </row>
    <row r="23" spans="3:62" ht="9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0"/>
      <c r="O23" s="10"/>
      <c r="P23" s="10"/>
      <c r="Q23" s="10"/>
      <c r="R23" s="10"/>
      <c r="S23" s="10"/>
      <c r="T23" s="10"/>
      <c r="U23" s="10"/>
      <c r="V23" s="10"/>
      <c r="W23" s="13"/>
      <c r="X23" s="13"/>
      <c r="Y23" s="13"/>
      <c r="Z23" s="13"/>
      <c r="AA23" s="13"/>
      <c r="AB23" s="13"/>
      <c r="AC23" s="13"/>
      <c r="AD23" s="13"/>
      <c r="AE23" s="10"/>
      <c r="AF23" s="10"/>
      <c r="AG23" s="10"/>
      <c r="AH23" s="10"/>
      <c r="AI23" s="10"/>
      <c r="AJ23" s="10"/>
      <c r="AK23" s="10"/>
      <c r="AL23" s="10"/>
      <c r="AM23" s="13"/>
      <c r="AN23" s="13"/>
      <c r="AO23" s="13"/>
      <c r="AP23" s="13"/>
      <c r="AQ23" s="13"/>
      <c r="AR23" s="13"/>
      <c r="AS23" s="13"/>
      <c r="AT23" s="13"/>
      <c r="AU23" s="37"/>
      <c r="AV23" s="37"/>
      <c r="AW23" s="37"/>
      <c r="AX23" s="37"/>
      <c r="AY23" s="37"/>
      <c r="AZ23" s="37"/>
      <c r="BA23" s="37"/>
      <c r="BB23" s="37"/>
      <c r="BC23" s="38"/>
      <c r="BD23" s="38"/>
      <c r="BE23" s="38"/>
      <c r="BF23" s="38"/>
      <c r="BG23" s="38"/>
      <c r="BH23" s="38"/>
      <c r="BI23" s="38"/>
      <c r="BJ23" s="38"/>
    </row>
    <row r="24" spans="3:62" ht="10.5" customHeight="1">
      <c r="C24" s="6"/>
      <c r="D24" s="81" t="s">
        <v>66</v>
      </c>
      <c r="E24" s="81"/>
      <c r="F24" s="81"/>
      <c r="G24" s="81"/>
      <c r="H24" s="81"/>
      <c r="I24" s="81"/>
      <c r="J24" s="81"/>
      <c r="K24" s="81"/>
      <c r="L24" s="81"/>
      <c r="M24" s="81"/>
      <c r="N24" s="40"/>
      <c r="O24" s="80">
        <v>770</v>
      </c>
      <c r="P24" s="80"/>
      <c r="Q24" s="80"/>
      <c r="R24" s="80"/>
      <c r="S24" s="80"/>
      <c r="T24" s="80"/>
      <c r="U24" s="80"/>
      <c r="V24" s="80"/>
      <c r="W24" s="78">
        <v>0.3</v>
      </c>
      <c r="X24" s="78"/>
      <c r="Y24" s="78"/>
      <c r="Z24" s="78"/>
      <c r="AA24" s="78"/>
      <c r="AB24" s="78"/>
      <c r="AC24" s="78"/>
      <c r="AD24" s="78"/>
      <c r="AE24" s="80">
        <v>786</v>
      </c>
      <c r="AF24" s="80"/>
      <c r="AG24" s="80"/>
      <c r="AH24" s="80"/>
      <c r="AI24" s="80"/>
      <c r="AJ24" s="80"/>
      <c r="AK24" s="80"/>
      <c r="AL24" s="80"/>
      <c r="AM24" s="78">
        <f>SUM(((AE24/O24)*100)-100)</f>
        <v>2.077922077922082</v>
      </c>
      <c r="AN24" s="78"/>
      <c r="AO24" s="78"/>
      <c r="AP24" s="78"/>
      <c r="AQ24" s="78"/>
      <c r="AR24" s="78"/>
      <c r="AS24" s="78"/>
      <c r="AT24" s="78"/>
      <c r="AU24" s="46">
        <v>768</v>
      </c>
      <c r="AV24" s="46"/>
      <c r="AW24" s="46"/>
      <c r="AX24" s="46"/>
      <c r="AY24" s="46"/>
      <c r="AZ24" s="46"/>
      <c r="BA24" s="46"/>
      <c r="BB24" s="46"/>
      <c r="BC24" s="45">
        <f>SUM(((AU24/AE24)*100)-100)</f>
        <v>-2.2900763358778704</v>
      </c>
      <c r="BD24" s="45"/>
      <c r="BE24" s="45"/>
      <c r="BF24" s="45"/>
      <c r="BG24" s="45"/>
      <c r="BH24" s="45"/>
      <c r="BI24" s="45"/>
      <c r="BJ24" s="45"/>
    </row>
    <row r="25" spans="3:62" ht="9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0"/>
      <c r="O25" s="10"/>
      <c r="P25" s="10"/>
      <c r="Q25" s="10"/>
      <c r="R25" s="10"/>
      <c r="S25" s="10"/>
      <c r="T25" s="10"/>
      <c r="U25" s="10"/>
      <c r="V25" s="10"/>
      <c r="W25" s="13"/>
      <c r="X25" s="13"/>
      <c r="Y25" s="13"/>
      <c r="Z25" s="13"/>
      <c r="AA25" s="13"/>
      <c r="AB25" s="13"/>
      <c r="AC25" s="13"/>
      <c r="AD25" s="13"/>
      <c r="AE25" s="10"/>
      <c r="AF25" s="10"/>
      <c r="AG25" s="10"/>
      <c r="AH25" s="10"/>
      <c r="AI25" s="10"/>
      <c r="AJ25" s="10"/>
      <c r="AK25" s="10"/>
      <c r="AL25" s="10"/>
      <c r="AM25" s="13"/>
      <c r="AN25" s="13"/>
      <c r="AO25" s="13"/>
      <c r="AP25" s="13"/>
      <c r="AQ25" s="13"/>
      <c r="AR25" s="13"/>
      <c r="AS25" s="13"/>
      <c r="AT25" s="13"/>
      <c r="AU25" s="37"/>
      <c r="AV25" s="37"/>
      <c r="AW25" s="37"/>
      <c r="AX25" s="37"/>
      <c r="AY25" s="37"/>
      <c r="AZ25" s="37"/>
      <c r="BA25" s="37"/>
      <c r="BB25" s="37"/>
      <c r="BC25" s="38"/>
      <c r="BD25" s="38"/>
      <c r="BE25" s="38"/>
      <c r="BF25" s="38"/>
      <c r="BG25" s="38"/>
      <c r="BH25" s="38"/>
      <c r="BI25" s="38"/>
      <c r="BJ25" s="38"/>
    </row>
    <row r="26" spans="3:62" ht="10.5" customHeight="1">
      <c r="C26" s="6"/>
      <c r="D26" s="81" t="s">
        <v>67</v>
      </c>
      <c r="E26" s="81"/>
      <c r="F26" s="81"/>
      <c r="G26" s="81"/>
      <c r="H26" s="81"/>
      <c r="I26" s="81"/>
      <c r="J26" s="81"/>
      <c r="K26" s="81"/>
      <c r="L26" s="81"/>
      <c r="M26" s="81"/>
      <c r="N26" s="40"/>
      <c r="O26" s="80">
        <v>4661</v>
      </c>
      <c r="P26" s="80"/>
      <c r="Q26" s="80"/>
      <c r="R26" s="80"/>
      <c r="S26" s="80"/>
      <c r="T26" s="80"/>
      <c r="U26" s="80"/>
      <c r="V26" s="80"/>
      <c r="W26" s="78">
        <v>-7.6</v>
      </c>
      <c r="X26" s="78"/>
      <c r="Y26" s="78"/>
      <c r="Z26" s="78"/>
      <c r="AA26" s="78"/>
      <c r="AB26" s="78"/>
      <c r="AC26" s="78"/>
      <c r="AD26" s="78"/>
      <c r="AE26" s="80">
        <v>4488</v>
      </c>
      <c r="AF26" s="80"/>
      <c r="AG26" s="80"/>
      <c r="AH26" s="80"/>
      <c r="AI26" s="80"/>
      <c r="AJ26" s="80"/>
      <c r="AK26" s="80"/>
      <c r="AL26" s="80"/>
      <c r="AM26" s="78">
        <f>SUM(((AE26/O26)*100)-100)</f>
        <v>-3.711649860544952</v>
      </c>
      <c r="AN26" s="78"/>
      <c r="AO26" s="78"/>
      <c r="AP26" s="78"/>
      <c r="AQ26" s="78"/>
      <c r="AR26" s="78"/>
      <c r="AS26" s="78"/>
      <c r="AT26" s="78"/>
      <c r="AU26" s="46">
        <v>4330</v>
      </c>
      <c r="AV26" s="46"/>
      <c r="AW26" s="46"/>
      <c r="AX26" s="46"/>
      <c r="AY26" s="46"/>
      <c r="AZ26" s="46"/>
      <c r="BA26" s="46"/>
      <c r="BB26" s="46"/>
      <c r="BC26" s="45">
        <f>SUM(((AU26/AE26)*100)-100)</f>
        <v>-3.5204991087343984</v>
      </c>
      <c r="BD26" s="45"/>
      <c r="BE26" s="45"/>
      <c r="BF26" s="45"/>
      <c r="BG26" s="45"/>
      <c r="BH26" s="45"/>
      <c r="BI26" s="45"/>
      <c r="BJ26" s="45"/>
    </row>
    <row r="27" spans="3:62" ht="9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0"/>
      <c r="O27" s="10"/>
      <c r="P27" s="10"/>
      <c r="Q27" s="10"/>
      <c r="R27" s="10"/>
      <c r="S27" s="10"/>
      <c r="T27" s="10"/>
      <c r="U27" s="10"/>
      <c r="V27" s="10"/>
      <c r="W27" s="13"/>
      <c r="X27" s="13"/>
      <c r="Y27" s="13"/>
      <c r="Z27" s="13"/>
      <c r="AA27" s="13"/>
      <c r="AB27" s="13"/>
      <c r="AC27" s="13"/>
      <c r="AD27" s="13"/>
      <c r="AE27" s="10"/>
      <c r="AF27" s="10"/>
      <c r="AG27" s="10"/>
      <c r="AH27" s="10"/>
      <c r="AI27" s="10"/>
      <c r="AJ27" s="10"/>
      <c r="AK27" s="10"/>
      <c r="AL27" s="10"/>
      <c r="AM27" s="13"/>
      <c r="AN27" s="13"/>
      <c r="AO27" s="13"/>
      <c r="AP27" s="13"/>
      <c r="AQ27" s="13"/>
      <c r="AR27" s="13"/>
      <c r="AS27" s="13"/>
      <c r="AT27" s="13"/>
      <c r="AU27" s="37"/>
      <c r="AV27" s="37"/>
      <c r="AW27" s="37"/>
      <c r="AX27" s="37"/>
      <c r="AY27" s="37"/>
      <c r="AZ27" s="37"/>
      <c r="BA27" s="37"/>
      <c r="BB27" s="37"/>
      <c r="BC27" s="38"/>
      <c r="BD27" s="38"/>
      <c r="BE27" s="38"/>
      <c r="BF27" s="38"/>
      <c r="BG27" s="38"/>
      <c r="BH27" s="38"/>
      <c r="BI27" s="38"/>
      <c r="BJ27" s="38"/>
    </row>
    <row r="28" spans="3:62" ht="10.5" customHeight="1">
      <c r="C28" s="6"/>
      <c r="D28" s="81" t="s">
        <v>68</v>
      </c>
      <c r="E28" s="81"/>
      <c r="F28" s="81"/>
      <c r="G28" s="81"/>
      <c r="H28" s="81"/>
      <c r="I28" s="81"/>
      <c r="J28" s="81"/>
      <c r="K28" s="81"/>
      <c r="L28" s="81"/>
      <c r="M28" s="81"/>
      <c r="N28" s="40"/>
      <c r="O28" s="80">
        <v>254</v>
      </c>
      <c r="P28" s="80"/>
      <c r="Q28" s="80"/>
      <c r="R28" s="80"/>
      <c r="S28" s="80"/>
      <c r="T28" s="80"/>
      <c r="U28" s="80"/>
      <c r="V28" s="80"/>
      <c r="W28" s="78">
        <v>-3.1</v>
      </c>
      <c r="X28" s="78"/>
      <c r="Y28" s="78"/>
      <c r="Z28" s="78"/>
      <c r="AA28" s="78"/>
      <c r="AB28" s="78"/>
      <c r="AC28" s="78"/>
      <c r="AD28" s="78"/>
      <c r="AE28" s="80">
        <v>254</v>
      </c>
      <c r="AF28" s="80"/>
      <c r="AG28" s="80"/>
      <c r="AH28" s="80"/>
      <c r="AI28" s="80"/>
      <c r="AJ28" s="80"/>
      <c r="AK28" s="80"/>
      <c r="AL28" s="80"/>
      <c r="AM28" s="50">
        <f>SUM(((AE28/O28)*100)-100)</f>
        <v>0</v>
      </c>
      <c r="AN28" s="50"/>
      <c r="AO28" s="50"/>
      <c r="AP28" s="50"/>
      <c r="AQ28" s="50"/>
      <c r="AR28" s="50"/>
      <c r="AS28" s="50"/>
      <c r="AT28" s="50"/>
      <c r="AU28" s="46">
        <v>248</v>
      </c>
      <c r="AV28" s="46"/>
      <c r="AW28" s="46"/>
      <c r="AX28" s="46"/>
      <c r="AY28" s="46"/>
      <c r="AZ28" s="46"/>
      <c r="BA28" s="46"/>
      <c r="BB28" s="46"/>
      <c r="BC28" s="45">
        <f>SUM(((AU28/AE28)*100)-100)</f>
        <v>-2.3622047244094517</v>
      </c>
      <c r="BD28" s="45"/>
      <c r="BE28" s="45"/>
      <c r="BF28" s="45"/>
      <c r="BG28" s="45"/>
      <c r="BH28" s="45"/>
      <c r="BI28" s="45"/>
      <c r="BJ28" s="45"/>
    </row>
    <row r="29" spans="3:62" ht="9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0"/>
      <c r="O29" s="10"/>
      <c r="P29" s="10"/>
      <c r="Q29" s="10"/>
      <c r="R29" s="10"/>
      <c r="S29" s="10"/>
      <c r="T29" s="10"/>
      <c r="U29" s="10"/>
      <c r="V29" s="10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0"/>
      <c r="AK29" s="10"/>
      <c r="AL29" s="10"/>
      <c r="AM29" s="13"/>
      <c r="AN29" s="13"/>
      <c r="AO29" s="13"/>
      <c r="AP29" s="13"/>
      <c r="AQ29" s="13"/>
      <c r="AR29" s="13"/>
      <c r="AS29" s="13"/>
      <c r="AT29" s="13"/>
      <c r="AU29" s="37"/>
      <c r="AV29" s="37"/>
      <c r="AW29" s="37"/>
      <c r="AX29" s="37"/>
      <c r="AY29" s="37"/>
      <c r="AZ29" s="37"/>
      <c r="BA29" s="37"/>
      <c r="BB29" s="37"/>
      <c r="BC29" s="38"/>
      <c r="BD29" s="38"/>
      <c r="BE29" s="38"/>
      <c r="BF29" s="38"/>
      <c r="BG29" s="38"/>
      <c r="BH29" s="38"/>
      <c r="BI29" s="38"/>
      <c r="BJ29" s="38"/>
    </row>
    <row r="30" spans="3:62" ht="9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9"/>
      <c r="O30" s="10"/>
      <c r="P30" s="10"/>
      <c r="Q30" s="10"/>
      <c r="R30" s="10"/>
      <c r="S30" s="10"/>
      <c r="T30" s="10"/>
      <c r="U30" s="10"/>
      <c r="V30" s="10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3"/>
      <c r="AN30" s="13"/>
      <c r="AO30" s="13"/>
      <c r="AP30" s="13"/>
      <c r="AQ30" s="13"/>
      <c r="AR30" s="13"/>
      <c r="AS30" s="13"/>
      <c r="AT30" s="13"/>
      <c r="AU30" s="37"/>
      <c r="AV30" s="37"/>
      <c r="AW30" s="37"/>
      <c r="AX30" s="37"/>
      <c r="AY30" s="37"/>
      <c r="AZ30" s="37"/>
      <c r="BA30" s="37"/>
      <c r="BB30" s="37"/>
      <c r="BC30" s="42"/>
      <c r="BD30" s="42"/>
      <c r="BE30" s="42"/>
      <c r="BF30" s="42"/>
      <c r="BG30" s="42"/>
      <c r="BH30" s="42"/>
      <c r="BI30" s="42"/>
      <c r="BJ30" s="42"/>
    </row>
    <row r="31" spans="3:62" ht="10.5" customHeight="1">
      <c r="C31" s="51" t="s">
        <v>69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0"/>
      <c r="O31" s="80">
        <f>SUM(O33:V53)</f>
        <v>83286</v>
      </c>
      <c r="P31" s="80"/>
      <c r="Q31" s="80"/>
      <c r="R31" s="80"/>
      <c r="S31" s="80"/>
      <c r="T31" s="80"/>
      <c r="U31" s="80"/>
      <c r="V31" s="80"/>
      <c r="W31" s="78">
        <v>1.5</v>
      </c>
      <c r="X31" s="78"/>
      <c r="Y31" s="78"/>
      <c r="Z31" s="78"/>
      <c r="AA31" s="78"/>
      <c r="AB31" s="78"/>
      <c r="AC31" s="78"/>
      <c r="AD31" s="78"/>
      <c r="AE31" s="80">
        <f>SUM(AE33:AL53)</f>
        <v>84868</v>
      </c>
      <c r="AF31" s="80"/>
      <c r="AG31" s="80"/>
      <c r="AH31" s="80"/>
      <c r="AI31" s="80"/>
      <c r="AJ31" s="80"/>
      <c r="AK31" s="80"/>
      <c r="AL31" s="80"/>
      <c r="AM31" s="78">
        <f>SUM(((AE31/O31)*100)-100)</f>
        <v>1.8994789040174709</v>
      </c>
      <c r="AN31" s="78"/>
      <c r="AO31" s="78"/>
      <c r="AP31" s="78"/>
      <c r="AQ31" s="78"/>
      <c r="AR31" s="78"/>
      <c r="AS31" s="78"/>
      <c r="AT31" s="78"/>
      <c r="AU31" s="46">
        <f>SUM(AU33:BB53)</f>
        <v>86413</v>
      </c>
      <c r="AV31" s="46"/>
      <c r="AW31" s="46"/>
      <c r="AX31" s="46"/>
      <c r="AY31" s="46"/>
      <c r="AZ31" s="46"/>
      <c r="BA31" s="46"/>
      <c r="BB31" s="46"/>
      <c r="BC31" s="45">
        <f>SUM(((AU31/AE31)*100)-100)</f>
        <v>1.8204741480887918</v>
      </c>
      <c r="BD31" s="45"/>
      <c r="BE31" s="45"/>
      <c r="BF31" s="45"/>
      <c r="BG31" s="45"/>
      <c r="BH31" s="45"/>
      <c r="BI31" s="45"/>
      <c r="BJ31" s="45"/>
    </row>
    <row r="32" spans="3:62" ht="9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0"/>
      <c r="O32" s="10"/>
      <c r="P32" s="10"/>
      <c r="Q32" s="10"/>
      <c r="R32" s="10"/>
      <c r="S32" s="10"/>
      <c r="T32" s="10"/>
      <c r="U32" s="10"/>
      <c r="V32" s="10"/>
      <c r="W32" s="13"/>
      <c r="X32" s="13"/>
      <c r="Y32" s="13"/>
      <c r="Z32" s="13"/>
      <c r="AA32" s="13"/>
      <c r="AB32" s="13"/>
      <c r="AC32" s="13"/>
      <c r="AD32" s="13"/>
      <c r="AE32" s="10"/>
      <c r="AF32" s="10"/>
      <c r="AG32" s="10"/>
      <c r="AH32" s="10"/>
      <c r="AI32" s="10"/>
      <c r="AJ32" s="10"/>
      <c r="AK32" s="10"/>
      <c r="AL32" s="10"/>
      <c r="AM32" s="13"/>
      <c r="AN32" s="13"/>
      <c r="AO32" s="13"/>
      <c r="AP32" s="13"/>
      <c r="AQ32" s="13"/>
      <c r="AR32" s="13"/>
      <c r="AS32" s="13"/>
      <c r="AT32" s="13"/>
      <c r="BC32" s="42"/>
      <c r="BD32" s="42"/>
      <c r="BE32" s="42"/>
      <c r="BF32" s="42"/>
      <c r="BG32" s="42"/>
      <c r="BH32" s="42"/>
      <c r="BI32" s="42"/>
      <c r="BJ32" s="42"/>
    </row>
    <row r="33" spans="3:62" ht="10.5" customHeight="1">
      <c r="C33" s="6"/>
      <c r="D33" s="81" t="s">
        <v>70</v>
      </c>
      <c r="E33" s="81"/>
      <c r="F33" s="81"/>
      <c r="G33" s="81"/>
      <c r="H33" s="81"/>
      <c r="I33" s="81"/>
      <c r="J33" s="81"/>
      <c r="K33" s="81"/>
      <c r="L33" s="81"/>
      <c r="M33" s="81"/>
      <c r="N33" s="40"/>
      <c r="O33" s="80">
        <v>9667</v>
      </c>
      <c r="P33" s="80"/>
      <c r="Q33" s="80"/>
      <c r="R33" s="80"/>
      <c r="S33" s="80"/>
      <c r="T33" s="80"/>
      <c r="U33" s="80"/>
      <c r="V33" s="80"/>
      <c r="W33" s="78">
        <v>7.4</v>
      </c>
      <c r="X33" s="78"/>
      <c r="Y33" s="78"/>
      <c r="Z33" s="78"/>
      <c r="AA33" s="78"/>
      <c r="AB33" s="78"/>
      <c r="AC33" s="78"/>
      <c r="AD33" s="78"/>
      <c r="AE33" s="80">
        <v>10548</v>
      </c>
      <c r="AF33" s="80"/>
      <c r="AG33" s="80"/>
      <c r="AH33" s="80"/>
      <c r="AI33" s="80"/>
      <c r="AJ33" s="80"/>
      <c r="AK33" s="80"/>
      <c r="AL33" s="80"/>
      <c r="AM33" s="78">
        <f>SUM(((AE33/O33)*100)-100)</f>
        <v>9.11347884555704</v>
      </c>
      <c r="AN33" s="78"/>
      <c r="AO33" s="78"/>
      <c r="AP33" s="78"/>
      <c r="AQ33" s="78"/>
      <c r="AR33" s="78"/>
      <c r="AS33" s="78"/>
      <c r="AT33" s="78"/>
      <c r="AU33" s="46">
        <v>11224</v>
      </c>
      <c r="AV33" s="46"/>
      <c r="AW33" s="46"/>
      <c r="AX33" s="46"/>
      <c r="AY33" s="46"/>
      <c r="AZ33" s="46"/>
      <c r="BA33" s="46"/>
      <c r="BB33" s="46"/>
      <c r="BC33" s="45">
        <f>SUM(((AU33/AE33)*100)-100)</f>
        <v>6.408797876374678</v>
      </c>
      <c r="BD33" s="45"/>
      <c r="BE33" s="45"/>
      <c r="BF33" s="45"/>
      <c r="BG33" s="45"/>
      <c r="BH33" s="45"/>
      <c r="BI33" s="45"/>
      <c r="BJ33" s="45"/>
    </row>
    <row r="34" spans="3:62" ht="9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0"/>
      <c r="O34" s="10"/>
      <c r="P34" s="10"/>
      <c r="Q34" s="10"/>
      <c r="R34" s="10"/>
      <c r="S34" s="10"/>
      <c r="T34" s="10"/>
      <c r="U34" s="10"/>
      <c r="V34" s="10"/>
      <c r="W34" s="13"/>
      <c r="X34" s="13"/>
      <c r="Y34" s="13"/>
      <c r="Z34" s="13"/>
      <c r="AA34" s="13"/>
      <c r="AB34" s="13"/>
      <c r="AC34" s="13"/>
      <c r="AD34" s="13"/>
      <c r="AE34" s="10"/>
      <c r="AF34" s="10"/>
      <c r="AG34" s="10"/>
      <c r="AH34" s="10"/>
      <c r="AI34" s="10"/>
      <c r="AJ34" s="10"/>
      <c r="AK34" s="10"/>
      <c r="AL34" s="10"/>
      <c r="AM34" s="13"/>
      <c r="AN34" s="13"/>
      <c r="AO34" s="13"/>
      <c r="AP34" s="13"/>
      <c r="AQ34" s="13"/>
      <c r="AR34" s="13"/>
      <c r="AS34" s="13"/>
      <c r="AT34" s="13"/>
      <c r="BC34" s="38"/>
      <c r="BD34" s="38"/>
      <c r="BE34" s="38"/>
      <c r="BF34" s="38"/>
      <c r="BG34" s="38"/>
      <c r="BH34" s="38"/>
      <c r="BI34" s="38"/>
      <c r="BJ34" s="38"/>
    </row>
    <row r="35" spans="3:62" ht="10.5" customHeight="1">
      <c r="C35" s="6"/>
      <c r="D35" s="81" t="s">
        <v>71</v>
      </c>
      <c r="E35" s="81"/>
      <c r="F35" s="81"/>
      <c r="G35" s="81"/>
      <c r="H35" s="81"/>
      <c r="I35" s="81"/>
      <c r="J35" s="81"/>
      <c r="K35" s="81"/>
      <c r="L35" s="81"/>
      <c r="M35" s="81"/>
      <c r="N35" s="40"/>
      <c r="O35" s="80">
        <v>12732</v>
      </c>
      <c r="P35" s="80"/>
      <c r="Q35" s="80"/>
      <c r="R35" s="80"/>
      <c r="S35" s="80"/>
      <c r="T35" s="80"/>
      <c r="U35" s="80"/>
      <c r="V35" s="80"/>
      <c r="W35" s="78">
        <v>-0.5</v>
      </c>
      <c r="X35" s="78"/>
      <c r="Y35" s="78"/>
      <c r="Z35" s="78"/>
      <c r="AA35" s="78"/>
      <c r="AB35" s="78"/>
      <c r="AC35" s="78"/>
      <c r="AD35" s="78"/>
      <c r="AE35" s="80">
        <v>12695</v>
      </c>
      <c r="AF35" s="80"/>
      <c r="AG35" s="80"/>
      <c r="AH35" s="80"/>
      <c r="AI35" s="80"/>
      <c r="AJ35" s="80"/>
      <c r="AK35" s="80"/>
      <c r="AL35" s="80"/>
      <c r="AM35" s="78">
        <f>SUM(((AE35/O35)*100)-100)</f>
        <v>-0.2906063462142612</v>
      </c>
      <c r="AN35" s="78"/>
      <c r="AO35" s="78"/>
      <c r="AP35" s="78"/>
      <c r="AQ35" s="78"/>
      <c r="AR35" s="78"/>
      <c r="AS35" s="78"/>
      <c r="AT35" s="78"/>
      <c r="AU35" s="46">
        <v>12946</v>
      </c>
      <c r="AV35" s="46"/>
      <c r="AW35" s="46"/>
      <c r="AX35" s="46"/>
      <c r="AY35" s="46"/>
      <c r="AZ35" s="46"/>
      <c r="BA35" s="46"/>
      <c r="BB35" s="46"/>
      <c r="BC35" s="45">
        <f>SUM(((AU35/AE35)*100)-100)</f>
        <v>1.977156360771957</v>
      </c>
      <c r="BD35" s="45"/>
      <c r="BE35" s="45"/>
      <c r="BF35" s="45"/>
      <c r="BG35" s="45"/>
      <c r="BH35" s="45"/>
      <c r="BI35" s="45"/>
      <c r="BJ35" s="45"/>
    </row>
    <row r="36" spans="3:62" ht="9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0"/>
      <c r="O36" s="10"/>
      <c r="P36" s="10"/>
      <c r="Q36" s="10"/>
      <c r="R36" s="10"/>
      <c r="S36" s="10"/>
      <c r="T36" s="10"/>
      <c r="U36" s="10"/>
      <c r="V36" s="10"/>
      <c r="W36" s="13"/>
      <c r="X36" s="13"/>
      <c r="Y36" s="13"/>
      <c r="Z36" s="13"/>
      <c r="AA36" s="13"/>
      <c r="AB36" s="13"/>
      <c r="AC36" s="13"/>
      <c r="AD36" s="13"/>
      <c r="AE36" s="10"/>
      <c r="AF36" s="10"/>
      <c r="AG36" s="10"/>
      <c r="AH36" s="10"/>
      <c r="AI36" s="10"/>
      <c r="AJ36" s="10"/>
      <c r="AK36" s="10"/>
      <c r="AL36" s="10"/>
      <c r="AM36" s="13"/>
      <c r="AN36" s="13"/>
      <c r="AO36" s="13"/>
      <c r="AP36" s="13"/>
      <c r="AQ36" s="13"/>
      <c r="AR36" s="13"/>
      <c r="AS36" s="13"/>
      <c r="AT36" s="13"/>
      <c r="BC36" s="38"/>
      <c r="BD36" s="38"/>
      <c r="BE36" s="38"/>
      <c r="BF36" s="38"/>
      <c r="BG36" s="38"/>
      <c r="BH36" s="38"/>
      <c r="BI36" s="38"/>
      <c r="BJ36" s="38"/>
    </row>
    <row r="37" spans="3:62" ht="10.5" customHeight="1">
      <c r="C37" s="6"/>
      <c r="D37" s="81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40"/>
      <c r="O37" s="80">
        <v>4</v>
      </c>
      <c r="P37" s="80"/>
      <c r="Q37" s="80"/>
      <c r="R37" s="80"/>
      <c r="S37" s="80"/>
      <c r="T37" s="80"/>
      <c r="U37" s="80"/>
      <c r="V37" s="80"/>
      <c r="W37" s="50">
        <v>0</v>
      </c>
      <c r="X37" s="50"/>
      <c r="Y37" s="50"/>
      <c r="Z37" s="50"/>
      <c r="AA37" s="50"/>
      <c r="AB37" s="50"/>
      <c r="AC37" s="50"/>
      <c r="AD37" s="50"/>
      <c r="AE37" s="80">
        <v>1</v>
      </c>
      <c r="AF37" s="80"/>
      <c r="AG37" s="80"/>
      <c r="AH37" s="80"/>
      <c r="AI37" s="80"/>
      <c r="AJ37" s="80"/>
      <c r="AK37" s="80"/>
      <c r="AL37" s="80"/>
      <c r="AM37" s="78">
        <f>SUM(((AE37/O37)*100)-100)</f>
        <v>-75</v>
      </c>
      <c r="AN37" s="78"/>
      <c r="AO37" s="78"/>
      <c r="AP37" s="78"/>
      <c r="AQ37" s="78"/>
      <c r="AR37" s="78"/>
      <c r="AS37" s="78"/>
      <c r="AT37" s="78"/>
      <c r="AU37" s="46">
        <v>1</v>
      </c>
      <c r="AV37" s="46"/>
      <c r="AW37" s="46"/>
      <c r="AX37" s="46"/>
      <c r="AY37" s="46"/>
      <c r="AZ37" s="46"/>
      <c r="BA37" s="46"/>
      <c r="BB37" s="46"/>
      <c r="BC37" s="47">
        <v>0</v>
      </c>
      <c r="BD37" s="47"/>
      <c r="BE37" s="47"/>
      <c r="BF37" s="47"/>
      <c r="BG37" s="47"/>
      <c r="BH37" s="47"/>
      <c r="BI37" s="47"/>
      <c r="BJ37" s="47"/>
    </row>
    <row r="38" spans="3:62" ht="9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0"/>
      <c r="O38" s="10"/>
      <c r="P38" s="10"/>
      <c r="Q38" s="10"/>
      <c r="R38" s="10"/>
      <c r="S38" s="10"/>
      <c r="T38" s="10"/>
      <c r="U38" s="10"/>
      <c r="V38" s="10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  <c r="AJ38" s="10"/>
      <c r="AK38" s="10"/>
      <c r="AL38" s="10"/>
      <c r="AM38" s="13"/>
      <c r="AN38" s="13"/>
      <c r="AO38" s="13"/>
      <c r="AP38" s="13"/>
      <c r="AQ38" s="13"/>
      <c r="AR38" s="13"/>
      <c r="AS38" s="13"/>
      <c r="AT38" s="13"/>
      <c r="BC38" s="38"/>
      <c r="BD38" s="38"/>
      <c r="BE38" s="38"/>
      <c r="BF38" s="38"/>
      <c r="BG38" s="38"/>
      <c r="BH38" s="38"/>
      <c r="BI38" s="38"/>
      <c r="BJ38" s="38"/>
    </row>
    <row r="39" spans="3:62" ht="10.5" customHeight="1">
      <c r="C39" s="6"/>
      <c r="D39" s="81" t="s">
        <v>73</v>
      </c>
      <c r="E39" s="81"/>
      <c r="F39" s="81"/>
      <c r="G39" s="81"/>
      <c r="H39" s="81"/>
      <c r="I39" s="81"/>
      <c r="J39" s="81"/>
      <c r="K39" s="81"/>
      <c r="L39" s="81"/>
      <c r="M39" s="81"/>
      <c r="N39" s="40"/>
      <c r="O39" s="80">
        <v>10596</v>
      </c>
      <c r="P39" s="80"/>
      <c r="Q39" s="80"/>
      <c r="R39" s="80"/>
      <c r="S39" s="80"/>
      <c r="T39" s="80"/>
      <c r="U39" s="80"/>
      <c r="V39" s="80"/>
      <c r="W39" s="78">
        <v>4.1</v>
      </c>
      <c r="X39" s="78"/>
      <c r="Y39" s="78"/>
      <c r="Z39" s="78"/>
      <c r="AA39" s="78"/>
      <c r="AB39" s="78"/>
      <c r="AC39" s="78"/>
      <c r="AD39" s="78"/>
      <c r="AE39" s="80">
        <v>10915</v>
      </c>
      <c r="AF39" s="80"/>
      <c r="AG39" s="80"/>
      <c r="AH39" s="80"/>
      <c r="AI39" s="80"/>
      <c r="AJ39" s="80"/>
      <c r="AK39" s="80"/>
      <c r="AL39" s="80"/>
      <c r="AM39" s="78">
        <f>SUM(((AE39/O39)*100)-100)</f>
        <v>3.010570026425057</v>
      </c>
      <c r="AN39" s="78"/>
      <c r="AO39" s="78"/>
      <c r="AP39" s="78"/>
      <c r="AQ39" s="78"/>
      <c r="AR39" s="78"/>
      <c r="AS39" s="78"/>
      <c r="AT39" s="78"/>
      <c r="AU39" s="46">
        <v>11409</v>
      </c>
      <c r="AV39" s="46"/>
      <c r="AW39" s="46"/>
      <c r="AX39" s="46"/>
      <c r="AY39" s="46"/>
      <c r="AZ39" s="46"/>
      <c r="BA39" s="46"/>
      <c r="BB39" s="46"/>
      <c r="BC39" s="45">
        <f>SUM(((AU39/AE39)*100)-100)</f>
        <v>4.52588181401741</v>
      </c>
      <c r="BD39" s="45"/>
      <c r="BE39" s="45"/>
      <c r="BF39" s="45"/>
      <c r="BG39" s="45"/>
      <c r="BH39" s="45"/>
      <c r="BI39" s="45"/>
      <c r="BJ39" s="45"/>
    </row>
    <row r="40" spans="3:62" ht="9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0"/>
      <c r="O40" s="10"/>
      <c r="P40" s="10"/>
      <c r="Q40" s="10"/>
      <c r="R40" s="10"/>
      <c r="S40" s="10"/>
      <c r="T40" s="10"/>
      <c r="U40" s="10"/>
      <c r="V40" s="10"/>
      <c r="W40" s="13"/>
      <c r="X40" s="13"/>
      <c r="Y40" s="13"/>
      <c r="Z40" s="13"/>
      <c r="AA40" s="13"/>
      <c r="AB40" s="13"/>
      <c r="AC40" s="13"/>
      <c r="AD40" s="13"/>
      <c r="AE40" s="10"/>
      <c r="AF40" s="10"/>
      <c r="AG40" s="10"/>
      <c r="AH40" s="10"/>
      <c r="AI40" s="10"/>
      <c r="AJ40" s="10"/>
      <c r="AK40" s="10"/>
      <c r="AL40" s="10"/>
      <c r="AM40" s="13"/>
      <c r="AN40" s="13"/>
      <c r="AO40" s="13"/>
      <c r="AP40" s="13"/>
      <c r="AQ40" s="13"/>
      <c r="AR40" s="13"/>
      <c r="AS40" s="13"/>
      <c r="AT40" s="13"/>
      <c r="BC40" s="38"/>
      <c r="BD40" s="38"/>
      <c r="BE40" s="38"/>
      <c r="BF40" s="38"/>
      <c r="BG40" s="38"/>
      <c r="BH40" s="38"/>
      <c r="BI40" s="38"/>
      <c r="BJ40" s="38"/>
    </row>
    <row r="41" spans="3:62" ht="10.5" customHeight="1">
      <c r="C41" s="6"/>
      <c r="D41" s="81" t="s">
        <v>74</v>
      </c>
      <c r="E41" s="81"/>
      <c r="F41" s="81"/>
      <c r="G41" s="81"/>
      <c r="H41" s="81"/>
      <c r="I41" s="81"/>
      <c r="J41" s="81"/>
      <c r="K41" s="81"/>
      <c r="L41" s="81"/>
      <c r="M41" s="81"/>
      <c r="N41" s="40"/>
      <c r="O41" s="80">
        <v>8099</v>
      </c>
      <c r="P41" s="80"/>
      <c r="Q41" s="80"/>
      <c r="R41" s="80"/>
      <c r="S41" s="80"/>
      <c r="T41" s="80"/>
      <c r="U41" s="80"/>
      <c r="V41" s="80"/>
      <c r="W41" s="78">
        <v>-1.6</v>
      </c>
      <c r="X41" s="78"/>
      <c r="Y41" s="78"/>
      <c r="Z41" s="78"/>
      <c r="AA41" s="78"/>
      <c r="AB41" s="78"/>
      <c r="AC41" s="78"/>
      <c r="AD41" s="78"/>
      <c r="AE41" s="80">
        <v>8481</v>
      </c>
      <c r="AF41" s="80"/>
      <c r="AG41" s="80"/>
      <c r="AH41" s="80"/>
      <c r="AI41" s="80"/>
      <c r="AJ41" s="80"/>
      <c r="AK41" s="80"/>
      <c r="AL41" s="80"/>
      <c r="AM41" s="78">
        <f>SUM(((AE41/O41)*100)-100)</f>
        <v>4.716631682923818</v>
      </c>
      <c r="AN41" s="78"/>
      <c r="AO41" s="78"/>
      <c r="AP41" s="78"/>
      <c r="AQ41" s="78"/>
      <c r="AR41" s="78"/>
      <c r="AS41" s="78"/>
      <c r="AT41" s="78"/>
      <c r="AU41" s="46">
        <v>8805</v>
      </c>
      <c r="AV41" s="46"/>
      <c r="AW41" s="46"/>
      <c r="AX41" s="46"/>
      <c r="AY41" s="46"/>
      <c r="AZ41" s="46"/>
      <c r="BA41" s="46"/>
      <c r="BB41" s="46"/>
      <c r="BC41" s="45">
        <f>SUM(((AU41/AE41)*100)-100)</f>
        <v>3.820304209409258</v>
      </c>
      <c r="BD41" s="45"/>
      <c r="BE41" s="45"/>
      <c r="BF41" s="45"/>
      <c r="BG41" s="45"/>
      <c r="BH41" s="45"/>
      <c r="BI41" s="45"/>
      <c r="BJ41" s="45"/>
    </row>
    <row r="42" spans="3:62" ht="9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0"/>
      <c r="O42" s="43"/>
      <c r="P42" s="43"/>
      <c r="Q42" s="43"/>
      <c r="R42" s="43"/>
      <c r="S42" s="43"/>
      <c r="T42" s="43"/>
      <c r="U42" s="43"/>
      <c r="V42" s="43"/>
      <c r="W42" s="13"/>
      <c r="X42" s="13"/>
      <c r="Y42" s="13"/>
      <c r="Z42" s="13"/>
      <c r="AA42" s="13"/>
      <c r="AB42" s="13"/>
      <c r="AC42" s="13"/>
      <c r="AD42" s="13"/>
      <c r="AE42" s="43"/>
      <c r="AF42" s="43"/>
      <c r="AG42" s="43"/>
      <c r="AH42" s="43"/>
      <c r="AI42" s="43"/>
      <c r="AJ42" s="43"/>
      <c r="AK42" s="43"/>
      <c r="AL42" s="43"/>
      <c r="AM42" s="13"/>
      <c r="AN42" s="13"/>
      <c r="AO42" s="13"/>
      <c r="AP42" s="13"/>
      <c r="AQ42" s="13"/>
      <c r="AR42" s="13"/>
      <c r="AS42" s="13"/>
      <c r="AT42" s="13"/>
      <c r="BC42" s="38"/>
      <c r="BD42" s="38"/>
      <c r="BE42" s="38"/>
      <c r="BF42" s="38"/>
      <c r="BG42" s="38"/>
      <c r="BH42" s="38"/>
      <c r="BI42" s="38"/>
      <c r="BJ42" s="38"/>
    </row>
    <row r="43" spans="3:62" ht="10.5" customHeight="1">
      <c r="C43" s="6"/>
      <c r="D43" s="81" t="s">
        <v>75</v>
      </c>
      <c r="E43" s="81"/>
      <c r="F43" s="81"/>
      <c r="G43" s="81"/>
      <c r="H43" s="81"/>
      <c r="I43" s="81"/>
      <c r="J43" s="81"/>
      <c r="K43" s="81"/>
      <c r="L43" s="81"/>
      <c r="M43" s="81"/>
      <c r="N43" s="40"/>
      <c r="O43" s="10"/>
      <c r="P43" s="10"/>
      <c r="Q43" s="10"/>
      <c r="R43" s="10"/>
      <c r="S43" s="10"/>
      <c r="T43" s="10"/>
      <c r="U43" s="10"/>
      <c r="V43" s="10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  <c r="AJ43" s="10"/>
      <c r="AK43" s="10"/>
      <c r="AL43" s="10"/>
      <c r="AM43" s="13"/>
      <c r="AN43" s="13"/>
      <c r="AO43" s="13"/>
      <c r="AP43" s="13"/>
      <c r="AQ43" s="13"/>
      <c r="AR43" s="13"/>
      <c r="AS43" s="13"/>
      <c r="AT43" s="13"/>
      <c r="BC43" s="38"/>
      <c r="BD43" s="38"/>
      <c r="BE43" s="38"/>
      <c r="BF43" s="38"/>
      <c r="BG43" s="38"/>
      <c r="BH43" s="38"/>
      <c r="BI43" s="38"/>
      <c r="BJ43" s="38"/>
    </row>
    <row r="44" spans="3:62" ht="10.5" customHeight="1">
      <c r="C44" s="6"/>
      <c r="D44" s="6"/>
      <c r="E44" s="81" t="s">
        <v>76</v>
      </c>
      <c r="F44" s="81"/>
      <c r="G44" s="81"/>
      <c r="H44" s="81"/>
      <c r="I44" s="81"/>
      <c r="J44" s="81"/>
      <c r="K44" s="81"/>
      <c r="L44" s="81"/>
      <c r="M44" s="81"/>
      <c r="N44" s="40"/>
      <c r="O44" s="80">
        <v>139</v>
      </c>
      <c r="P44" s="80"/>
      <c r="Q44" s="80"/>
      <c r="R44" s="80"/>
      <c r="S44" s="80"/>
      <c r="T44" s="80"/>
      <c r="U44" s="80"/>
      <c r="V44" s="80"/>
      <c r="W44" s="78">
        <v>-4.1</v>
      </c>
      <c r="X44" s="78"/>
      <c r="Y44" s="78"/>
      <c r="Z44" s="78"/>
      <c r="AA44" s="78"/>
      <c r="AB44" s="78"/>
      <c r="AC44" s="78"/>
      <c r="AD44" s="78"/>
      <c r="AE44" s="80">
        <v>137</v>
      </c>
      <c r="AF44" s="80"/>
      <c r="AG44" s="80"/>
      <c r="AH44" s="80"/>
      <c r="AI44" s="80"/>
      <c r="AJ44" s="80"/>
      <c r="AK44" s="80"/>
      <c r="AL44" s="80"/>
      <c r="AM44" s="78">
        <f>SUM(((AE44/O44)*100)-100)</f>
        <v>-1.4388489208633075</v>
      </c>
      <c r="AN44" s="78"/>
      <c r="AO44" s="78"/>
      <c r="AP44" s="78"/>
      <c r="AQ44" s="78"/>
      <c r="AR44" s="78"/>
      <c r="AS44" s="78"/>
      <c r="AT44" s="78"/>
      <c r="AU44" s="46">
        <v>138</v>
      </c>
      <c r="AV44" s="46"/>
      <c r="AW44" s="46"/>
      <c r="AX44" s="46"/>
      <c r="AY44" s="46"/>
      <c r="AZ44" s="46"/>
      <c r="BA44" s="46"/>
      <c r="BB44" s="46"/>
      <c r="BC44" s="45">
        <f>SUM(((AU44/AE44)*100)-100)</f>
        <v>0.7299270072992812</v>
      </c>
      <c r="BD44" s="45"/>
      <c r="BE44" s="45"/>
      <c r="BF44" s="45"/>
      <c r="BG44" s="45"/>
      <c r="BH44" s="45"/>
      <c r="BI44" s="45"/>
      <c r="BJ44" s="45"/>
    </row>
    <row r="45" spans="3:62" ht="10.5" customHeight="1">
      <c r="C45" s="6"/>
      <c r="D45" s="6"/>
      <c r="E45" s="81" t="s">
        <v>77</v>
      </c>
      <c r="F45" s="81"/>
      <c r="G45" s="81"/>
      <c r="H45" s="81"/>
      <c r="I45" s="81"/>
      <c r="J45" s="81"/>
      <c r="K45" s="81"/>
      <c r="L45" s="81"/>
      <c r="M45" s="81"/>
      <c r="N45" s="40"/>
      <c r="O45" s="80">
        <v>451</v>
      </c>
      <c r="P45" s="80"/>
      <c r="Q45" s="80"/>
      <c r="R45" s="80"/>
      <c r="S45" s="80"/>
      <c r="T45" s="80"/>
      <c r="U45" s="80"/>
      <c r="V45" s="80"/>
      <c r="W45" s="78">
        <v>-3.2</v>
      </c>
      <c r="X45" s="78"/>
      <c r="Y45" s="78"/>
      <c r="Z45" s="78"/>
      <c r="AA45" s="78"/>
      <c r="AB45" s="78"/>
      <c r="AC45" s="78"/>
      <c r="AD45" s="78"/>
      <c r="AE45" s="80">
        <v>434</v>
      </c>
      <c r="AF45" s="80"/>
      <c r="AG45" s="80"/>
      <c r="AH45" s="80"/>
      <c r="AI45" s="80"/>
      <c r="AJ45" s="80"/>
      <c r="AK45" s="80"/>
      <c r="AL45" s="80"/>
      <c r="AM45" s="78">
        <f>SUM(((AE45/O45)*100)-100)</f>
        <v>-3.7694013303769367</v>
      </c>
      <c r="AN45" s="78"/>
      <c r="AO45" s="78"/>
      <c r="AP45" s="78"/>
      <c r="AQ45" s="78"/>
      <c r="AR45" s="78"/>
      <c r="AS45" s="78"/>
      <c r="AT45" s="78"/>
      <c r="AU45" s="83">
        <v>435</v>
      </c>
      <c r="AV45" s="83"/>
      <c r="AW45" s="83"/>
      <c r="AX45" s="83"/>
      <c r="AY45" s="83"/>
      <c r="AZ45" s="83"/>
      <c r="BA45" s="83"/>
      <c r="BB45" s="83"/>
      <c r="BC45" s="45">
        <f>SUM(((AU45/AE45)*100)-100)</f>
        <v>0.23041474654377225</v>
      </c>
      <c r="BD45" s="45"/>
      <c r="BE45" s="45"/>
      <c r="BF45" s="45"/>
      <c r="BG45" s="45"/>
      <c r="BH45" s="45"/>
      <c r="BI45" s="45"/>
      <c r="BJ45" s="45"/>
    </row>
    <row r="46" spans="3:62" ht="9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0"/>
      <c r="O46" s="10"/>
      <c r="P46" s="10"/>
      <c r="Q46" s="10"/>
      <c r="R46" s="10"/>
      <c r="S46" s="10"/>
      <c r="T46" s="10"/>
      <c r="U46" s="10"/>
      <c r="V46" s="10"/>
      <c r="W46" s="13"/>
      <c r="X46" s="13"/>
      <c r="Y46" s="13"/>
      <c r="Z46" s="13"/>
      <c r="AA46" s="13"/>
      <c r="AB46" s="13"/>
      <c r="AC46" s="13"/>
      <c r="AD46" s="13"/>
      <c r="AE46" s="10"/>
      <c r="AF46" s="10"/>
      <c r="AG46" s="10"/>
      <c r="AH46" s="10"/>
      <c r="AI46" s="10"/>
      <c r="AJ46" s="10"/>
      <c r="AK46" s="10"/>
      <c r="AL46" s="10"/>
      <c r="AM46" s="13"/>
      <c r="AN46" s="13"/>
      <c r="AO46" s="13"/>
      <c r="AP46" s="13"/>
      <c r="AQ46" s="13"/>
      <c r="AR46" s="13"/>
      <c r="AS46" s="13"/>
      <c r="AT46" s="13"/>
      <c r="BC46" s="38"/>
      <c r="BD46" s="38"/>
      <c r="BE46" s="38"/>
      <c r="BF46" s="38"/>
      <c r="BG46" s="38"/>
      <c r="BH46" s="38"/>
      <c r="BI46" s="38"/>
      <c r="BJ46" s="38"/>
    </row>
    <row r="47" spans="3:62" ht="10.5" customHeight="1">
      <c r="C47" s="6"/>
      <c r="D47" s="81" t="s">
        <v>78</v>
      </c>
      <c r="E47" s="81"/>
      <c r="F47" s="81"/>
      <c r="G47" s="81"/>
      <c r="H47" s="81"/>
      <c r="I47" s="81"/>
      <c r="J47" s="81"/>
      <c r="K47" s="81"/>
      <c r="L47" s="81"/>
      <c r="M47" s="81"/>
      <c r="N47" s="40"/>
      <c r="O47" s="10"/>
      <c r="P47" s="10"/>
      <c r="Q47" s="10"/>
      <c r="R47" s="10"/>
      <c r="S47" s="10"/>
      <c r="T47" s="10"/>
      <c r="U47" s="10"/>
      <c r="V47" s="10"/>
      <c r="W47" s="13"/>
      <c r="X47" s="13"/>
      <c r="Y47" s="13"/>
      <c r="Z47" s="13"/>
      <c r="AA47" s="13"/>
      <c r="AB47" s="13"/>
      <c r="AC47" s="13"/>
      <c r="AD47" s="13"/>
      <c r="AE47" s="10"/>
      <c r="AF47" s="10"/>
      <c r="AG47" s="10"/>
      <c r="AH47" s="10"/>
      <c r="AI47" s="10"/>
      <c r="AJ47" s="10"/>
      <c r="AK47" s="10"/>
      <c r="AL47" s="10"/>
      <c r="AM47" s="13"/>
      <c r="AN47" s="13"/>
      <c r="AO47" s="13"/>
      <c r="AP47" s="13"/>
      <c r="AQ47" s="13"/>
      <c r="AR47" s="13"/>
      <c r="AS47" s="13"/>
      <c r="AT47" s="13"/>
      <c r="BC47" s="38"/>
      <c r="BD47" s="38"/>
      <c r="BE47" s="38"/>
      <c r="BF47" s="38"/>
      <c r="BG47" s="38"/>
      <c r="BH47" s="38"/>
      <c r="BI47" s="38"/>
      <c r="BJ47" s="38"/>
    </row>
    <row r="48" spans="3:62" ht="10.5" customHeight="1">
      <c r="C48" s="6"/>
      <c r="D48" s="6"/>
      <c r="E48" s="49" t="s">
        <v>79</v>
      </c>
      <c r="F48" s="48"/>
      <c r="G48" s="48"/>
      <c r="H48" s="48"/>
      <c r="I48" s="48"/>
      <c r="J48" s="48"/>
      <c r="K48" s="48"/>
      <c r="L48" s="48"/>
      <c r="M48" s="48"/>
      <c r="N48" s="40"/>
      <c r="O48" s="80">
        <v>32216</v>
      </c>
      <c r="P48" s="80"/>
      <c r="Q48" s="80"/>
      <c r="R48" s="80"/>
      <c r="S48" s="80"/>
      <c r="T48" s="80"/>
      <c r="U48" s="80"/>
      <c r="V48" s="80"/>
      <c r="W48" s="78">
        <v>-0.5</v>
      </c>
      <c r="X48" s="78"/>
      <c r="Y48" s="78"/>
      <c r="Z48" s="78"/>
      <c r="AA48" s="78"/>
      <c r="AB48" s="78"/>
      <c r="AC48" s="78"/>
      <c r="AD48" s="78"/>
      <c r="AE48" s="80">
        <v>31960</v>
      </c>
      <c r="AF48" s="80"/>
      <c r="AG48" s="80"/>
      <c r="AH48" s="80"/>
      <c r="AI48" s="80"/>
      <c r="AJ48" s="80"/>
      <c r="AK48" s="80"/>
      <c r="AL48" s="80"/>
      <c r="AM48" s="78">
        <f>SUM(((AE48/O48)*100)-100)</f>
        <v>-0.7946362056121217</v>
      </c>
      <c r="AN48" s="78"/>
      <c r="AO48" s="78"/>
      <c r="AP48" s="78"/>
      <c r="AQ48" s="78"/>
      <c r="AR48" s="78"/>
      <c r="AS48" s="78"/>
      <c r="AT48" s="78"/>
      <c r="AU48" s="46">
        <v>31408</v>
      </c>
      <c r="AV48" s="46"/>
      <c r="AW48" s="46"/>
      <c r="AX48" s="46"/>
      <c r="AY48" s="46"/>
      <c r="AZ48" s="46"/>
      <c r="BA48" s="46"/>
      <c r="BB48" s="46"/>
      <c r="BC48" s="45">
        <f>SUM(((AU48/AE48)*100)-100)</f>
        <v>-1.7271589486858545</v>
      </c>
      <c r="BD48" s="45"/>
      <c r="BE48" s="45"/>
      <c r="BF48" s="45"/>
      <c r="BG48" s="45"/>
      <c r="BH48" s="45"/>
      <c r="BI48" s="45"/>
      <c r="BJ48" s="45"/>
    </row>
    <row r="49" spans="3:62" ht="10.5" customHeight="1">
      <c r="C49" s="6"/>
      <c r="D49" s="6"/>
      <c r="E49" s="49" t="s">
        <v>105</v>
      </c>
      <c r="F49" s="48"/>
      <c r="G49" s="48"/>
      <c r="H49" s="48"/>
      <c r="I49" s="48"/>
      <c r="J49" s="48"/>
      <c r="K49" s="48"/>
      <c r="L49" s="48"/>
      <c r="M49" s="48"/>
      <c r="N49" s="40"/>
      <c r="O49" s="80">
        <v>3863</v>
      </c>
      <c r="P49" s="80"/>
      <c r="Q49" s="80"/>
      <c r="R49" s="80"/>
      <c r="S49" s="80"/>
      <c r="T49" s="80"/>
      <c r="U49" s="80"/>
      <c r="V49" s="80"/>
      <c r="W49" s="78">
        <v>-2.2</v>
      </c>
      <c r="X49" s="78"/>
      <c r="Y49" s="78"/>
      <c r="Z49" s="78"/>
      <c r="AA49" s="78"/>
      <c r="AB49" s="78"/>
      <c r="AC49" s="78"/>
      <c r="AD49" s="78"/>
      <c r="AE49" s="80">
        <v>3728</v>
      </c>
      <c r="AF49" s="80"/>
      <c r="AG49" s="80"/>
      <c r="AH49" s="80"/>
      <c r="AI49" s="80"/>
      <c r="AJ49" s="80"/>
      <c r="AK49" s="80"/>
      <c r="AL49" s="80"/>
      <c r="AM49" s="78">
        <f>SUM(((AE49/O49)*100)-100)</f>
        <v>-3.494693243593062</v>
      </c>
      <c r="AN49" s="78"/>
      <c r="AO49" s="78"/>
      <c r="AP49" s="78"/>
      <c r="AQ49" s="78"/>
      <c r="AR49" s="78"/>
      <c r="AS49" s="78"/>
      <c r="AT49" s="78"/>
      <c r="AU49" s="46">
        <v>3649</v>
      </c>
      <c r="AV49" s="46"/>
      <c r="AW49" s="46"/>
      <c r="AX49" s="46"/>
      <c r="AY49" s="46"/>
      <c r="AZ49" s="46"/>
      <c r="BA49" s="46"/>
      <c r="BB49" s="46"/>
      <c r="BC49" s="45">
        <f>SUM(((AU49/AE49)*100)-100)</f>
        <v>-2.119098712446359</v>
      </c>
      <c r="BD49" s="45"/>
      <c r="BE49" s="45"/>
      <c r="BF49" s="45"/>
      <c r="BG49" s="45"/>
      <c r="BH49" s="45"/>
      <c r="BI49" s="45"/>
      <c r="BJ49" s="45"/>
    </row>
    <row r="50" spans="3:62" ht="10.5" customHeight="1">
      <c r="C50" s="6"/>
      <c r="D50" s="6"/>
      <c r="E50" s="48" t="s">
        <v>106</v>
      </c>
      <c r="F50" s="48"/>
      <c r="G50" s="48"/>
      <c r="H50" s="48"/>
      <c r="I50" s="48"/>
      <c r="J50" s="48"/>
      <c r="K50" s="48"/>
      <c r="L50" s="48"/>
      <c r="M50" s="48"/>
      <c r="N50" s="40"/>
      <c r="O50" s="80">
        <v>5412</v>
      </c>
      <c r="P50" s="80"/>
      <c r="Q50" s="80"/>
      <c r="R50" s="80"/>
      <c r="S50" s="80"/>
      <c r="T50" s="80"/>
      <c r="U50" s="80"/>
      <c r="V50" s="80"/>
      <c r="W50" s="78">
        <v>12.6</v>
      </c>
      <c r="X50" s="78"/>
      <c r="Y50" s="78"/>
      <c r="Z50" s="78"/>
      <c r="AA50" s="78"/>
      <c r="AB50" s="78"/>
      <c r="AC50" s="78"/>
      <c r="AD50" s="78"/>
      <c r="AE50" s="80">
        <v>5822</v>
      </c>
      <c r="AF50" s="80"/>
      <c r="AG50" s="80"/>
      <c r="AH50" s="80"/>
      <c r="AI50" s="80"/>
      <c r="AJ50" s="80"/>
      <c r="AK50" s="80"/>
      <c r="AL50" s="80"/>
      <c r="AM50" s="78">
        <f>SUM(((AE50/O50)*100)-100)</f>
        <v>7.575757575757564</v>
      </c>
      <c r="AN50" s="78"/>
      <c r="AO50" s="78"/>
      <c r="AP50" s="78"/>
      <c r="AQ50" s="78"/>
      <c r="AR50" s="78"/>
      <c r="AS50" s="78"/>
      <c r="AT50" s="78"/>
      <c r="AU50" s="46">
        <v>6196</v>
      </c>
      <c r="AV50" s="46"/>
      <c r="AW50" s="46"/>
      <c r="AX50" s="46"/>
      <c r="AY50" s="46"/>
      <c r="AZ50" s="46"/>
      <c r="BA50" s="46"/>
      <c r="BB50" s="46"/>
      <c r="BC50" s="45">
        <f>SUM(((AU50/AE50)*100)-100)</f>
        <v>6.423909309515636</v>
      </c>
      <c r="BD50" s="45"/>
      <c r="BE50" s="45"/>
      <c r="BF50" s="45"/>
      <c r="BG50" s="45"/>
      <c r="BH50" s="45"/>
      <c r="BI50" s="45"/>
      <c r="BJ50" s="45"/>
    </row>
    <row r="51" spans="3:62" ht="10.5" customHeight="1">
      <c r="C51" s="6"/>
      <c r="D51" s="6"/>
      <c r="E51" s="81" t="s">
        <v>107</v>
      </c>
      <c r="F51" s="81"/>
      <c r="G51" s="81"/>
      <c r="H51" s="81"/>
      <c r="I51" s="81"/>
      <c r="J51" s="81"/>
      <c r="K51" s="81"/>
      <c r="L51" s="81"/>
      <c r="M51" s="81"/>
      <c r="N51" s="40"/>
      <c r="O51" s="80">
        <v>48</v>
      </c>
      <c r="P51" s="80"/>
      <c r="Q51" s="80"/>
      <c r="R51" s="80"/>
      <c r="S51" s="80"/>
      <c r="T51" s="80"/>
      <c r="U51" s="80"/>
      <c r="V51" s="80"/>
      <c r="W51" s="78">
        <v>50</v>
      </c>
      <c r="X51" s="78"/>
      <c r="Y51" s="78"/>
      <c r="Z51" s="78"/>
      <c r="AA51" s="78"/>
      <c r="AB51" s="78"/>
      <c r="AC51" s="78"/>
      <c r="AD51" s="78"/>
      <c r="AE51" s="80">
        <v>83</v>
      </c>
      <c r="AF51" s="80"/>
      <c r="AG51" s="80"/>
      <c r="AH51" s="80"/>
      <c r="AI51" s="80"/>
      <c r="AJ51" s="80"/>
      <c r="AK51" s="80"/>
      <c r="AL51" s="80"/>
      <c r="AM51" s="78">
        <f>SUM(((AE51/O51)*100)-100)</f>
        <v>72.91666666666669</v>
      </c>
      <c r="AN51" s="78"/>
      <c r="AO51" s="78"/>
      <c r="AP51" s="78"/>
      <c r="AQ51" s="78"/>
      <c r="AR51" s="78"/>
      <c r="AS51" s="78"/>
      <c r="AT51" s="78"/>
      <c r="AU51" s="46">
        <v>130</v>
      </c>
      <c r="AV51" s="46"/>
      <c r="AW51" s="46"/>
      <c r="AX51" s="46"/>
      <c r="AY51" s="46"/>
      <c r="AZ51" s="46"/>
      <c r="BA51" s="46"/>
      <c r="BB51" s="46"/>
      <c r="BC51" s="45">
        <f>SUM(((AU51/AE51)*100)-100)</f>
        <v>56.626506024096386</v>
      </c>
      <c r="BD51" s="45"/>
      <c r="BE51" s="45"/>
      <c r="BF51" s="45"/>
      <c r="BG51" s="45"/>
      <c r="BH51" s="45"/>
      <c r="BI51" s="45"/>
      <c r="BJ51" s="45"/>
    </row>
    <row r="52" spans="3:62" ht="9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0"/>
      <c r="O52" s="10"/>
      <c r="P52" s="10"/>
      <c r="Q52" s="10"/>
      <c r="R52" s="10"/>
      <c r="S52" s="10"/>
      <c r="T52" s="10"/>
      <c r="U52" s="10"/>
      <c r="V52" s="10"/>
      <c r="W52" s="13"/>
      <c r="X52" s="13"/>
      <c r="Y52" s="13"/>
      <c r="Z52" s="13"/>
      <c r="AA52" s="13"/>
      <c r="AB52" s="13"/>
      <c r="AC52" s="13"/>
      <c r="AD52" s="13"/>
      <c r="AE52" s="10"/>
      <c r="AF52" s="10"/>
      <c r="AG52" s="10"/>
      <c r="AH52" s="10"/>
      <c r="AI52" s="10"/>
      <c r="AJ52" s="10"/>
      <c r="AK52" s="10"/>
      <c r="AL52" s="10"/>
      <c r="AM52" s="13"/>
      <c r="AN52" s="13"/>
      <c r="AO52" s="13"/>
      <c r="AP52" s="13"/>
      <c r="AQ52" s="13"/>
      <c r="AR52" s="13"/>
      <c r="AS52" s="13"/>
      <c r="AT52" s="13"/>
      <c r="BC52" s="38"/>
      <c r="BD52" s="38"/>
      <c r="BE52" s="38"/>
      <c r="BF52" s="38"/>
      <c r="BG52" s="38"/>
      <c r="BH52" s="38"/>
      <c r="BI52" s="38"/>
      <c r="BJ52" s="38"/>
    </row>
    <row r="53" spans="4:62" ht="10.5" customHeight="1">
      <c r="D53" s="81" t="s">
        <v>80</v>
      </c>
      <c r="E53" s="81"/>
      <c r="F53" s="81"/>
      <c r="G53" s="81"/>
      <c r="H53" s="81"/>
      <c r="I53" s="81"/>
      <c r="J53" s="81"/>
      <c r="K53" s="81"/>
      <c r="L53" s="81"/>
      <c r="M53" s="81"/>
      <c r="N53" s="40"/>
      <c r="O53" s="80">
        <v>59</v>
      </c>
      <c r="P53" s="80"/>
      <c r="Q53" s="80"/>
      <c r="R53" s="80"/>
      <c r="S53" s="80"/>
      <c r="T53" s="80"/>
      <c r="U53" s="80"/>
      <c r="V53" s="80"/>
      <c r="W53" s="78">
        <v>-1.7</v>
      </c>
      <c r="X53" s="78"/>
      <c r="Y53" s="78"/>
      <c r="Z53" s="78"/>
      <c r="AA53" s="78"/>
      <c r="AB53" s="78"/>
      <c r="AC53" s="78"/>
      <c r="AD53" s="78"/>
      <c r="AE53" s="80">
        <v>64</v>
      </c>
      <c r="AF53" s="80"/>
      <c r="AG53" s="80"/>
      <c r="AH53" s="80"/>
      <c r="AI53" s="80"/>
      <c r="AJ53" s="80"/>
      <c r="AK53" s="80"/>
      <c r="AL53" s="80"/>
      <c r="AM53" s="78">
        <f>SUM(((AE53/O53)*100)-100)</f>
        <v>8.474576271186436</v>
      </c>
      <c r="AN53" s="78"/>
      <c r="AO53" s="78"/>
      <c r="AP53" s="78"/>
      <c r="AQ53" s="78"/>
      <c r="AR53" s="78"/>
      <c r="AS53" s="78"/>
      <c r="AT53" s="78"/>
      <c r="AU53" s="46">
        <v>72</v>
      </c>
      <c r="AV53" s="46"/>
      <c r="AW53" s="46"/>
      <c r="AX53" s="46"/>
      <c r="AY53" s="46"/>
      <c r="AZ53" s="46"/>
      <c r="BA53" s="46"/>
      <c r="BB53" s="46"/>
      <c r="BC53" s="45">
        <f>SUM(((AU53/AE53)*100)-100)</f>
        <v>12.5</v>
      </c>
      <c r="BD53" s="45"/>
      <c r="BE53" s="45"/>
      <c r="BF53" s="45"/>
      <c r="BG53" s="45"/>
      <c r="BH53" s="45"/>
      <c r="BI53" s="45"/>
      <c r="BJ53" s="45"/>
    </row>
    <row r="54" spans="2:62" ht="10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41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2"/>
      <c r="AV54" s="12"/>
      <c r="AW54" s="12"/>
      <c r="AX54" s="12"/>
      <c r="AY54" s="12"/>
      <c r="AZ54" s="12"/>
      <c r="BA54" s="12"/>
      <c r="BB54" s="12"/>
      <c r="BC54" s="14"/>
      <c r="BD54" s="14"/>
      <c r="BE54" s="14"/>
      <c r="BF54" s="14"/>
      <c r="BG54" s="14"/>
      <c r="BH54" s="14"/>
      <c r="BI54" s="14"/>
      <c r="BJ54" s="14"/>
    </row>
    <row r="55" spans="2:6" ht="10.5" customHeight="1">
      <c r="B55" s="79" t="s">
        <v>55</v>
      </c>
      <c r="C55" s="79"/>
      <c r="D55" s="79"/>
      <c r="E55" s="11" t="s">
        <v>108</v>
      </c>
      <c r="F55" s="2" t="s">
        <v>128</v>
      </c>
    </row>
    <row r="56" spans="2:5" ht="10.5" customHeight="1">
      <c r="B56" s="6"/>
      <c r="C56" s="6"/>
      <c r="D56" s="6"/>
      <c r="E56" s="11"/>
    </row>
    <row r="57" spans="2:5" ht="10.5" customHeight="1">
      <c r="B57" s="6"/>
      <c r="C57" s="6"/>
      <c r="D57" s="6"/>
      <c r="E57" s="11"/>
    </row>
    <row r="58" spans="2:5" ht="10.5" customHeight="1">
      <c r="B58" s="6"/>
      <c r="C58" s="6"/>
      <c r="D58" s="6"/>
      <c r="E58" s="11"/>
    </row>
    <row r="59" ht="12" customHeight="1"/>
    <row r="60" spans="2:62" s="1" customFormat="1" ht="18" customHeight="1">
      <c r="B60" s="82" t="s">
        <v>133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</row>
    <row r="61" spans="2:63" ht="12.75" customHeight="1">
      <c r="B61" s="7"/>
      <c r="C61" s="6"/>
      <c r="D61" s="6"/>
      <c r="E61" s="6"/>
      <c r="F61" s="6"/>
      <c r="G61" s="6"/>
      <c r="H61" s="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t="15.75" customHeight="1">
      <c r="B62" s="66" t="s">
        <v>114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70" t="s">
        <v>148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2"/>
      <c r="AM62" s="71" t="s">
        <v>149</v>
      </c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"/>
    </row>
    <row r="63" spans="2:63" ht="15.75" customHeight="1">
      <c r="B63" s="67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3" t="s">
        <v>150</v>
      </c>
      <c r="P63" s="74"/>
      <c r="Q63" s="74"/>
      <c r="R63" s="74"/>
      <c r="S63" s="74"/>
      <c r="T63" s="74"/>
      <c r="U63" s="74"/>
      <c r="V63" s="75"/>
      <c r="W63" s="74" t="s">
        <v>151</v>
      </c>
      <c r="X63" s="74"/>
      <c r="Y63" s="74"/>
      <c r="Z63" s="74"/>
      <c r="AA63" s="74"/>
      <c r="AB63" s="74"/>
      <c r="AC63" s="74"/>
      <c r="AD63" s="75"/>
      <c r="AE63" s="76" t="s">
        <v>152</v>
      </c>
      <c r="AF63" s="76"/>
      <c r="AG63" s="76"/>
      <c r="AH63" s="76"/>
      <c r="AI63" s="76"/>
      <c r="AJ63" s="76"/>
      <c r="AK63" s="76"/>
      <c r="AL63" s="77"/>
      <c r="AM63" s="74" t="s">
        <v>150</v>
      </c>
      <c r="AN63" s="74"/>
      <c r="AO63" s="74"/>
      <c r="AP63" s="74"/>
      <c r="AQ63" s="74"/>
      <c r="AR63" s="74"/>
      <c r="AS63" s="74"/>
      <c r="AT63" s="75"/>
      <c r="AU63" s="74" t="s">
        <v>151</v>
      </c>
      <c r="AV63" s="74"/>
      <c r="AW63" s="74"/>
      <c r="AX63" s="74"/>
      <c r="AY63" s="74"/>
      <c r="AZ63" s="74"/>
      <c r="BA63" s="74"/>
      <c r="BB63" s="75"/>
      <c r="BC63" s="76" t="s">
        <v>152</v>
      </c>
      <c r="BD63" s="76"/>
      <c r="BE63" s="76"/>
      <c r="BF63" s="76"/>
      <c r="BG63" s="76"/>
      <c r="BH63" s="76"/>
      <c r="BI63" s="76"/>
      <c r="BJ63" s="76"/>
      <c r="BK63" s="7"/>
    </row>
    <row r="64" spans="2:63" ht="10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63" ht="10.5" customHeight="1">
      <c r="B65" s="7"/>
      <c r="C65" s="84" t="s">
        <v>126</v>
      </c>
      <c r="D65" s="84"/>
      <c r="E65" s="84"/>
      <c r="F65" s="84"/>
      <c r="G65" s="52">
        <v>13</v>
      </c>
      <c r="H65" s="52"/>
      <c r="I65" s="52"/>
      <c r="J65" s="52" t="s">
        <v>82</v>
      </c>
      <c r="K65" s="52"/>
      <c r="L65" s="52"/>
      <c r="M65" s="52"/>
      <c r="N65" s="7"/>
      <c r="O65" s="59">
        <v>76740</v>
      </c>
      <c r="P65" s="56"/>
      <c r="Q65" s="56"/>
      <c r="R65" s="56"/>
      <c r="S65" s="56"/>
      <c r="T65" s="56"/>
      <c r="U65" s="56"/>
      <c r="V65" s="56"/>
      <c r="W65" s="56">
        <v>5664</v>
      </c>
      <c r="X65" s="56"/>
      <c r="Y65" s="56"/>
      <c r="Z65" s="56"/>
      <c r="AA65" s="56"/>
      <c r="AB65" s="56"/>
      <c r="AC65" s="56"/>
      <c r="AD65" s="56"/>
      <c r="AE65" s="56">
        <v>2609</v>
      </c>
      <c r="AF65" s="56"/>
      <c r="AG65" s="56"/>
      <c r="AH65" s="56"/>
      <c r="AI65" s="56"/>
      <c r="AJ65" s="56"/>
      <c r="AK65" s="56"/>
      <c r="AL65" s="56"/>
      <c r="AM65" s="56">
        <v>89789</v>
      </c>
      <c r="AN65" s="56"/>
      <c r="AO65" s="56"/>
      <c r="AP65" s="56"/>
      <c r="AQ65" s="56"/>
      <c r="AR65" s="56"/>
      <c r="AS65" s="56"/>
      <c r="AT65" s="56"/>
      <c r="AU65" s="56">
        <v>4671</v>
      </c>
      <c r="AV65" s="56"/>
      <c r="AW65" s="56"/>
      <c r="AX65" s="56"/>
      <c r="AY65" s="56"/>
      <c r="AZ65" s="56"/>
      <c r="BA65" s="56"/>
      <c r="BB65" s="56"/>
      <c r="BC65" s="56">
        <v>2409</v>
      </c>
      <c r="BD65" s="56"/>
      <c r="BE65" s="56"/>
      <c r="BF65" s="56"/>
      <c r="BG65" s="56"/>
      <c r="BH65" s="56"/>
      <c r="BI65" s="56"/>
      <c r="BJ65" s="56"/>
      <c r="BK65" s="7"/>
    </row>
    <row r="66" spans="2:70" ht="10.5" customHeight="1">
      <c r="B66" s="7"/>
      <c r="C66" s="6"/>
      <c r="D66" s="6"/>
      <c r="E66" s="6"/>
      <c r="F66" s="6"/>
      <c r="G66" s="52">
        <v>14</v>
      </c>
      <c r="H66" s="52"/>
      <c r="I66" s="52"/>
      <c r="J66" s="7"/>
      <c r="K66" s="7"/>
      <c r="L66" s="7"/>
      <c r="M66" s="7"/>
      <c r="N66" s="7"/>
      <c r="O66" s="59">
        <v>71655</v>
      </c>
      <c r="P66" s="56"/>
      <c r="Q66" s="56"/>
      <c r="R66" s="56"/>
      <c r="S66" s="56"/>
      <c r="T66" s="56"/>
      <c r="U66" s="56"/>
      <c r="V66" s="56"/>
      <c r="W66" s="56">
        <v>6030</v>
      </c>
      <c r="X66" s="56"/>
      <c r="Y66" s="56"/>
      <c r="Z66" s="56"/>
      <c r="AA66" s="56"/>
      <c r="AB66" s="56"/>
      <c r="AC66" s="56"/>
      <c r="AD66" s="56"/>
      <c r="AE66" s="56">
        <v>3003</v>
      </c>
      <c r="AF66" s="56"/>
      <c r="AG66" s="56"/>
      <c r="AH66" s="56"/>
      <c r="AI66" s="56"/>
      <c r="AJ66" s="56"/>
      <c r="AK66" s="56"/>
      <c r="AL66" s="56"/>
      <c r="AM66" s="56">
        <v>83926</v>
      </c>
      <c r="AN66" s="56"/>
      <c r="AO66" s="56"/>
      <c r="AP66" s="56"/>
      <c r="AQ66" s="56"/>
      <c r="AR66" s="56"/>
      <c r="AS66" s="56"/>
      <c r="AT66" s="56"/>
      <c r="AU66" s="56">
        <v>5511</v>
      </c>
      <c r="AV66" s="56"/>
      <c r="AW66" s="56"/>
      <c r="AX66" s="56"/>
      <c r="AY66" s="56"/>
      <c r="AZ66" s="56"/>
      <c r="BA66" s="56"/>
      <c r="BB66" s="56"/>
      <c r="BC66" s="56">
        <v>3140</v>
      </c>
      <c r="BD66" s="56"/>
      <c r="BE66" s="56"/>
      <c r="BF66" s="56"/>
      <c r="BG66" s="56"/>
      <c r="BH66" s="56"/>
      <c r="BI66" s="56"/>
      <c r="BJ66" s="56"/>
      <c r="BK66" s="16"/>
      <c r="BL66" s="16"/>
      <c r="BM66" s="16"/>
      <c r="BN66" s="16"/>
      <c r="BO66" s="16"/>
      <c r="BP66" s="16"/>
      <c r="BQ66" s="16"/>
      <c r="BR66" s="16"/>
    </row>
    <row r="67" spans="2:63" ht="10.5" customHeight="1">
      <c r="B67" s="7"/>
      <c r="C67" s="6"/>
      <c r="D67" s="6"/>
      <c r="E67" s="6"/>
      <c r="F67" s="6"/>
      <c r="G67" s="52">
        <v>15</v>
      </c>
      <c r="H67" s="52"/>
      <c r="I67" s="52"/>
      <c r="J67" s="7"/>
      <c r="K67" s="7"/>
      <c r="L67" s="7"/>
      <c r="M67" s="7"/>
      <c r="N67" s="7"/>
      <c r="O67" s="59">
        <v>68402</v>
      </c>
      <c r="P67" s="56"/>
      <c r="Q67" s="56"/>
      <c r="R67" s="56"/>
      <c r="S67" s="56"/>
      <c r="T67" s="56"/>
      <c r="U67" s="56"/>
      <c r="V67" s="56"/>
      <c r="W67" s="56">
        <v>5855</v>
      </c>
      <c r="X67" s="56"/>
      <c r="Y67" s="56"/>
      <c r="Z67" s="56"/>
      <c r="AA67" s="56"/>
      <c r="AB67" s="56"/>
      <c r="AC67" s="56"/>
      <c r="AD67" s="56"/>
      <c r="AE67" s="56">
        <v>2168</v>
      </c>
      <c r="AF67" s="56"/>
      <c r="AG67" s="56"/>
      <c r="AH67" s="56"/>
      <c r="AI67" s="56"/>
      <c r="AJ67" s="56"/>
      <c r="AK67" s="56"/>
      <c r="AL67" s="56"/>
      <c r="AM67" s="56">
        <v>89125</v>
      </c>
      <c r="AN67" s="56"/>
      <c r="AO67" s="56"/>
      <c r="AP67" s="56"/>
      <c r="AQ67" s="56"/>
      <c r="AR67" s="56"/>
      <c r="AS67" s="56"/>
      <c r="AT67" s="56"/>
      <c r="AU67" s="56">
        <v>4701</v>
      </c>
      <c r="AV67" s="56"/>
      <c r="AW67" s="56"/>
      <c r="AX67" s="56"/>
      <c r="AY67" s="56"/>
      <c r="AZ67" s="56"/>
      <c r="BA67" s="56"/>
      <c r="BB67" s="56"/>
      <c r="BC67" s="56">
        <v>1557</v>
      </c>
      <c r="BD67" s="56"/>
      <c r="BE67" s="56"/>
      <c r="BF67" s="56"/>
      <c r="BG67" s="56"/>
      <c r="BH67" s="56"/>
      <c r="BI67" s="56"/>
      <c r="BJ67" s="56"/>
      <c r="BK67" s="7"/>
    </row>
    <row r="68" spans="2:63" ht="10.5" customHeight="1">
      <c r="B68" s="7"/>
      <c r="C68" s="6"/>
      <c r="D68" s="6"/>
      <c r="E68" s="6"/>
      <c r="F68" s="6"/>
      <c r="G68" s="52">
        <v>16</v>
      </c>
      <c r="H68" s="52"/>
      <c r="I68" s="52"/>
      <c r="J68" s="7"/>
      <c r="K68" s="7"/>
      <c r="L68" s="7"/>
      <c r="M68" s="7"/>
      <c r="N68" s="7"/>
      <c r="O68" s="59">
        <v>74481</v>
      </c>
      <c r="P68" s="56"/>
      <c r="Q68" s="56"/>
      <c r="R68" s="56"/>
      <c r="S68" s="56"/>
      <c r="T68" s="56"/>
      <c r="U68" s="56"/>
      <c r="V68" s="56"/>
      <c r="W68" s="56">
        <v>6627</v>
      </c>
      <c r="X68" s="56"/>
      <c r="Y68" s="56"/>
      <c r="Z68" s="56"/>
      <c r="AA68" s="56"/>
      <c r="AB68" s="56"/>
      <c r="AC68" s="56"/>
      <c r="AD68" s="56"/>
      <c r="AE68" s="56">
        <v>2847</v>
      </c>
      <c r="AF68" s="56"/>
      <c r="AG68" s="56"/>
      <c r="AH68" s="56"/>
      <c r="AI68" s="56"/>
      <c r="AJ68" s="56"/>
      <c r="AK68" s="56"/>
      <c r="AL68" s="56"/>
      <c r="AM68" s="56">
        <v>83783</v>
      </c>
      <c r="AN68" s="56"/>
      <c r="AO68" s="56"/>
      <c r="AP68" s="56"/>
      <c r="AQ68" s="56"/>
      <c r="AR68" s="56"/>
      <c r="AS68" s="56"/>
      <c r="AT68" s="56"/>
      <c r="AU68" s="56">
        <v>4284</v>
      </c>
      <c r="AV68" s="56"/>
      <c r="AW68" s="56"/>
      <c r="AX68" s="56"/>
      <c r="AY68" s="56"/>
      <c r="AZ68" s="56"/>
      <c r="BA68" s="56"/>
      <c r="BB68" s="56"/>
      <c r="BC68" s="56">
        <v>2372</v>
      </c>
      <c r="BD68" s="56"/>
      <c r="BE68" s="56"/>
      <c r="BF68" s="56"/>
      <c r="BG68" s="56"/>
      <c r="BH68" s="56"/>
      <c r="BI68" s="56"/>
      <c r="BJ68" s="56"/>
      <c r="BK68" s="7"/>
    </row>
    <row r="69" spans="2:63" s="33" customFormat="1" ht="10.5" customHeight="1">
      <c r="B69" s="31"/>
      <c r="C69" s="32"/>
      <c r="D69" s="32"/>
      <c r="E69" s="32"/>
      <c r="F69" s="32"/>
      <c r="G69" s="88">
        <v>17</v>
      </c>
      <c r="H69" s="88"/>
      <c r="I69" s="88"/>
      <c r="J69" s="31"/>
      <c r="K69" s="31"/>
      <c r="L69" s="31"/>
      <c r="M69" s="31"/>
      <c r="N69" s="31"/>
      <c r="O69" s="87">
        <v>70199</v>
      </c>
      <c r="P69" s="69"/>
      <c r="Q69" s="69"/>
      <c r="R69" s="69"/>
      <c r="S69" s="69"/>
      <c r="T69" s="69"/>
      <c r="U69" s="69"/>
      <c r="V69" s="69"/>
      <c r="W69" s="69">
        <v>4925</v>
      </c>
      <c r="X69" s="69"/>
      <c r="Y69" s="69"/>
      <c r="Z69" s="69"/>
      <c r="AA69" s="69"/>
      <c r="AB69" s="69"/>
      <c r="AC69" s="69"/>
      <c r="AD69" s="69"/>
      <c r="AE69" s="69">
        <v>2610</v>
      </c>
      <c r="AF69" s="69"/>
      <c r="AG69" s="69"/>
      <c r="AH69" s="69"/>
      <c r="AI69" s="69"/>
      <c r="AJ69" s="69"/>
      <c r="AK69" s="69"/>
      <c r="AL69" s="69"/>
      <c r="AM69" s="69">
        <v>84794</v>
      </c>
      <c r="AN69" s="69"/>
      <c r="AO69" s="69"/>
      <c r="AP69" s="69"/>
      <c r="AQ69" s="69"/>
      <c r="AR69" s="69"/>
      <c r="AS69" s="69"/>
      <c r="AT69" s="69"/>
      <c r="AU69" s="69">
        <v>4017</v>
      </c>
      <c r="AV69" s="69"/>
      <c r="AW69" s="69"/>
      <c r="AX69" s="69"/>
      <c r="AY69" s="69"/>
      <c r="AZ69" s="69"/>
      <c r="BA69" s="69"/>
      <c r="BB69" s="69"/>
      <c r="BC69" s="69">
        <v>2506</v>
      </c>
      <c r="BD69" s="69"/>
      <c r="BE69" s="69"/>
      <c r="BF69" s="69"/>
      <c r="BG69" s="69"/>
      <c r="BH69" s="69"/>
      <c r="BI69" s="69"/>
      <c r="BJ69" s="69"/>
      <c r="BK69" s="31"/>
    </row>
    <row r="70" spans="2:63" ht="10.5" customHeight="1">
      <c r="B70" s="5"/>
      <c r="C70" s="3"/>
      <c r="D70" s="3"/>
      <c r="E70" s="3"/>
      <c r="F70" s="3"/>
      <c r="G70" s="3"/>
      <c r="H70" s="15"/>
      <c r="I70" s="5"/>
      <c r="J70" s="5"/>
      <c r="K70" s="5"/>
      <c r="L70" s="5"/>
      <c r="M70" s="5"/>
      <c r="N70" s="5"/>
      <c r="O70" s="2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7"/>
    </row>
    <row r="71" spans="2:8" ht="10.5" customHeight="1">
      <c r="B71" s="7"/>
      <c r="C71" s="90" t="s">
        <v>52</v>
      </c>
      <c r="D71" s="90"/>
      <c r="E71" s="4" t="s">
        <v>53</v>
      </c>
      <c r="F71" s="89" t="s">
        <v>83</v>
      </c>
      <c r="G71" s="89"/>
      <c r="H71" s="7" t="s">
        <v>129</v>
      </c>
    </row>
    <row r="72" spans="2:8" ht="10.5" customHeight="1">
      <c r="B72" s="7"/>
      <c r="C72" s="7"/>
      <c r="D72" s="7"/>
      <c r="E72" s="7"/>
      <c r="F72" s="89" t="s">
        <v>84</v>
      </c>
      <c r="G72" s="89"/>
      <c r="H72" s="7" t="s">
        <v>85</v>
      </c>
    </row>
    <row r="73" spans="2:6" ht="10.5" customHeight="1">
      <c r="B73" s="58" t="s">
        <v>55</v>
      </c>
      <c r="C73" s="58"/>
      <c r="D73" s="58"/>
      <c r="E73" s="11" t="s">
        <v>153</v>
      </c>
      <c r="F73" s="36" t="s">
        <v>142</v>
      </c>
    </row>
    <row r="74" ht="10.5" customHeight="1"/>
    <row r="75" ht="10.5" customHeight="1"/>
    <row r="76" ht="10.5" customHeight="1"/>
  </sheetData>
  <mergeCells count="231">
    <mergeCell ref="F72:G72"/>
    <mergeCell ref="B73:D73"/>
    <mergeCell ref="C71:D71"/>
    <mergeCell ref="F71:G71"/>
    <mergeCell ref="AM66:AT66"/>
    <mergeCell ref="G69:I69"/>
    <mergeCell ref="G67:I67"/>
    <mergeCell ref="G66:I66"/>
    <mergeCell ref="G68:I68"/>
    <mergeCell ref="O67:V67"/>
    <mergeCell ref="W67:AD67"/>
    <mergeCell ref="AM69:AT69"/>
    <mergeCell ref="O68:V68"/>
    <mergeCell ref="W68:AD68"/>
    <mergeCell ref="AE68:AL68"/>
    <mergeCell ref="AM68:AT68"/>
    <mergeCell ref="O66:V66"/>
    <mergeCell ref="O69:V69"/>
    <mergeCell ref="W69:AD69"/>
    <mergeCell ref="AE69:AL69"/>
    <mergeCell ref="W66:AD66"/>
    <mergeCell ref="AE66:AL66"/>
    <mergeCell ref="AE67:AL67"/>
    <mergeCell ref="AM67:AT67"/>
    <mergeCell ref="G65:I65"/>
    <mergeCell ref="C65:F65"/>
    <mergeCell ref="J65:M65"/>
    <mergeCell ref="AE6:AT6"/>
    <mergeCell ref="O6:AD6"/>
    <mergeCell ref="B6:N7"/>
    <mergeCell ref="AS8:AT8"/>
    <mergeCell ref="D15:M15"/>
    <mergeCell ref="E16:M16"/>
    <mergeCell ref="AM10:AT10"/>
    <mergeCell ref="C10:M10"/>
    <mergeCell ref="BC51:BJ51"/>
    <mergeCell ref="BC45:BJ45"/>
    <mergeCell ref="AU48:BB48"/>
    <mergeCell ref="BC48:BJ48"/>
    <mergeCell ref="AU41:BB41"/>
    <mergeCell ref="BC41:BJ41"/>
    <mergeCell ref="AU44:BB44"/>
    <mergeCell ref="AU51:BB51"/>
    <mergeCell ref="AU45:BB45"/>
    <mergeCell ref="AU53:BB53"/>
    <mergeCell ref="BC53:BJ53"/>
    <mergeCell ref="AU49:BB49"/>
    <mergeCell ref="BC49:BJ49"/>
    <mergeCell ref="AU50:BB50"/>
    <mergeCell ref="BC50:BJ50"/>
    <mergeCell ref="BC44:BJ44"/>
    <mergeCell ref="BC37:BJ37"/>
    <mergeCell ref="AU39:BB39"/>
    <mergeCell ref="BC39:BJ39"/>
    <mergeCell ref="AU37:BB37"/>
    <mergeCell ref="BC33:BJ33"/>
    <mergeCell ref="AU35:BB35"/>
    <mergeCell ref="BC35:BJ35"/>
    <mergeCell ref="BC28:BJ28"/>
    <mergeCell ref="AU31:BB31"/>
    <mergeCell ref="BC31:BJ31"/>
    <mergeCell ref="AU28:BB28"/>
    <mergeCell ref="AU33:BB33"/>
    <mergeCell ref="AU24:BB24"/>
    <mergeCell ref="BC24:BJ24"/>
    <mergeCell ref="AU26:BB26"/>
    <mergeCell ref="BC26:BJ26"/>
    <mergeCell ref="BC21:BJ21"/>
    <mergeCell ref="AU22:BB22"/>
    <mergeCell ref="BC22:BJ22"/>
    <mergeCell ref="AU17:BB17"/>
    <mergeCell ref="BC17:BJ17"/>
    <mergeCell ref="AU18:BB18"/>
    <mergeCell ref="BC18:BJ18"/>
    <mergeCell ref="AU21:BB21"/>
    <mergeCell ref="BC10:BJ10"/>
    <mergeCell ref="AU13:BB13"/>
    <mergeCell ref="BC13:BJ13"/>
    <mergeCell ref="AU16:BB16"/>
    <mergeCell ref="BC16:BJ16"/>
    <mergeCell ref="AU10:BB10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C13:M13"/>
    <mergeCell ref="O13:V13"/>
    <mergeCell ref="W13:AD13"/>
    <mergeCell ref="AE13:AL13"/>
    <mergeCell ref="AM13:AT13"/>
    <mergeCell ref="O10:V10"/>
    <mergeCell ref="W10:AD10"/>
    <mergeCell ref="AE16:AL16"/>
    <mergeCell ref="AM16:AT16"/>
    <mergeCell ref="O16:V16"/>
    <mergeCell ref="W16:AD16"/>
    <mergeCell ref="AE10:AL10"/>
    <mergeCell ref="E17:M17"/>
    <mergeCell ref="O17:V17"/>
    <mergeCell ref="W17:AD17"/>
    <mergeCell ref="AE17:AL17"/>
    <mergeCell ref="D20:M20"/>
    <mergeCell ref="E21:M21"/>
    <mergeCell ref="AM17:AT17"/>
    <mergeCell ref="E18:M18"/>
    <mergeCell ref="O18:V18"/>
    <mergeCell ref="W18:AD18"/>
    <mergeCell ref="AE18:AL18"/>
    <mergeCell ref="AM18:AT18"/>
    <mergeCell ref="AE21:AL21"/>
    <mergeCell ref="AM21:AT21"/>
    <mergeCell ref="O21:V21"/>
    <mergeCell ref="W21:AD21"/>
    <mergeCell ref="AE26:AL26"/>
    <mergeCell ref="D26:M26"/>
    <mergeCell ref="E22:M22"/>
    <mergeCell ref="O22:V22"/>
    <mergeCell ref="W22:AD22"/>
    <mergeCell ref="AE22:AL22"/>
    <mergeCell ref="AM22:AT22"/>
    <mergeCell ref="D24:M24"/>
    <mergeCell ref="O24:V24"/>
    <mergeCell ref="W24:AD24"/>
    <mergeCell ref="AE24:AL24"/>
    <mergeCell ref="AM24:AT24"/>
    <mergeCell ref="AE31:AL31"/>
    <mergeCell ref="C31:M31"/>
    <mergeCell ref="AM26:AT26"/>
    <mergeCell ref="D28:M28"/>
    <mergeCell ref="O28:V28"/>
    <mergeCell ref="W28:AD28"/>
    <mergeCell ref="AE28:AL28"/>
    <mergeCell ref="AM28:AT28"/>
    <mergeCell ref="O26:V26"/>
    <mergeCell ref="W26:AD26"/>
    <mergeCell ref="AE35:AL35"/>
    <mergeCell ref="D35:M35"/>
    <mergeCell ref="AM31:AT31"/>
    <mergeCell ref="D33:M33"/>
    <mergeCell ref="O33:V33"/>
    <mergeCell ref="W33:AD33"/>
    <mergeCell ref="AE33:AL33"/>
    <mergeCell ref="AM33:AT33"/>
    <mergeCell ref="O31:V31"/>
    <mergeCell ref="W31:AD31"/>
    <mergeCell ref="AE39:AL39"/>
    <mergeCell ref="D39:M39"/>
    <mergeCell ref="AM35:AT35"/>
    <mergeCell ref="D37:M37"/>
    <mergeCell ref="O37:V37"/>
    <mergeCell ref="W37:AD37"/>
    <mergeCell ref="AE37:AL37"/>
    <mergeCell ref="AM37:AT37"/>
    <mergeCell ref="O35:V35"/>
    <mergeCell ref="W35:AD35"/>
    <mergeCell ref="D43:M43"/>
    <mergeCell ref="E44:M44"/>
    <mergeCell ref="AM39:AT39"/>
    <mergeCell ref="D41:M41"/>
    <mergeCell ref="O41:V41"/>
    <mergeCell ref="W41:AD41"/>
    <mergeCell ref="AE41:AL41"/>
    <mergeCell ref="AM41:AT41"/>
    <mergeCell ref="O39:V39"/>
    <mergeCell ref="W39:AD39"/>
    <mergeCell ref="AE44:AL44"/>
    <mergeCell ref="AM44:AT44"/>
    <mergeCell ref="E45:M45"/>
    <mergeCell ref="O45:V45"/>
    <mergeCell ref="W45:AD45"/>
    <mergeCell ref="AE45:AL45"/>
    <mergeCell ref="O44:V44"/>
    <mergeCell ref="W44:AD44"/>
    <mergeCell ref="AM45:AT45"/>
    <mergeCell ref="D47:M47"/>
    <mergeCell ref="E48:M48"/>
    <mergeCell ref="O48:V48"/>
    <mergeCell ref="W48:AD48"/>
    <mergeCell ref="AE50:AL50"/>
    <mergeCell ref="E50:M50"/>
    <mergeCell ref="AE48:AL48"/>
    <mergeCell ref="AM48:AT48"/>
    <mergeCell ref="E49:M49"/>
    <mergeCell ref="O49:V49"/>
    <mergeCell ref="W49:AD49"/>
    <mergeCell ref="AE49:AL49"/>
    <mergeCell ref="AM49:AT49"/>
    <mergeCell ref="B60:BJ60"/>
    <mergeCell ref="B62:N63"/>
    <mergeCell ref="AM50:AT50"/>
    <mergeCell ref="E51:M51"/>
    <mergeCell ref="O51:V51"/>
    <mergeCell ref="W51:AD51"/>
    <mergeCell ref="AE51:AL51"/>
    <mergeCell ref="AM51:AT51"/>
    <mergeCell ref="O50:V50"/>
    <mergeCell ref="W50:AD50"/>
    <mergeCell ref="AM53:AT53"/>
    <mergeCell ref="B55:D55"/>
    <mergeCell ref="O53:V53"/>
    <mergeCell ref="W53:AD53"/>
    <mergeCell ref="AE53:AL53"/>
    <mergeCell ref="D53:M53"/>
    <mergeCell ref="O62:AL62"/>
    <mergeCell ref="AM62:BJ62"/>
    <mergeCell ref="O63:V63"/>
    <mergeCell ref="W63:AD63"/>
    <mergeCell ref="AE63:AL63"/>
    <mergeCell ref="AM63:AT63"/>
    <mergeCell ref="AU63:BB63"/>
    <mergeCell ref="BC63:BJ63"/>
    <mergeCell ref="O65:V65"/>
    <mergeCell ref="W65:AD65"/>
    <mergeCell ref="AE65:AL65"/>
    <mergeCell ref="AM65:AT65"/>
    <mergeCell ref="BC67:BJ67"/>
    <mergeCell ref="AU65:BB65"/>
    <mergeCell ref="BC65:BJ65"/>
    <mergeCell ref="BC69:BJ69"/>
    <mergeCell ref="BC66:BJ66"/>
    <mergeCell ref="AU69:BB69"/>
    <mergeCell ref="AU66:BB66"/>
    <mergeCell ref="AU68:BB68"/>
    <mergeCell ref="BC68:BJ68"/>
    <mergeCell ref="AU67:BB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7"/>
  <sheetViews>
    <sheetView view="pageBreakPreview" zoomScale="60" workbookViewId="0" topLeftCell="A13">
      <selection activeCell="AX65" sqref="AX65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147</v>
      </c>
    </row>
    <row r="2" ht="10.5" customHeight="1">
      <c r="BK2" s="29"/>
    </row>
    <row r="3" spans="2:62" s="1" customFormat="1" ht="18" customHeight="1">
      <c r="B3" s="61" t="s">
        <v>134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7" t="s">
        <v>86</v>
      </c>
    </row>
    <row r="5" spans="2:63" ht="15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04" t="s">
        <v>156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9" t="s">
        <v>88</v>
      </c>
      <c r="AX5" s="109"/>
      <c r="AY5" s="109"/>
      <c r="AZ5" s="109"/>
      <c r="BA5" s="109"/>
      <c r="BB5" s="109"/>
      <c r="BC5" s="109"/>
      <c r="BD5" s="105" t="s">
        <v>89</v>
      </c>
      <c r="BE5" s="105"/>
      <c r="BF5" s="105"/>
      <c r="BG5" s="105"/>
      <c r="BH5" s="105"/>
      <c r="BI5" s="105"/>
      <c r="BJ5" s="106"/>
      <c r="BK5" s="7"/>
    </row>
    <row r="6" spans="2:63" ht="15.75" customHeight="1">
      <c r="B6" s="84" t="s">
        <v>120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97" t="s">
        <v>123</v>
      </c>
      <c r="N6" s="98"/>
      <c r="O6" s="98"/>
      <c r="P6" s="98"/>
      <c r="Q6" s="98"/>
      <c r="R6" s="98"/>
      <c r="S6" s="98"/>
      <c r="T6" s="99"/>
      <c r="U6" s="63" t="s">
        <v>157</v>
      </c>
      <c r="V6" s="63"/>
      <c r="W6" s="63"/>
      <c r="X6" s="63"/>
      <c r="Y6" s="63"/>
      <c r="Z6" s="63"/>
      <c r="AA6" s="63"/>
      <c r="AB6" s="63" t="s">
        <v>158</v>
      </c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 t="s">
        <v>87</v>
      </c>
      <c r="AQ6" s="63"/>
      <c r="AR6" s="63"/>
      <c r="AS6" s="63"/>
      <c r="AT6" s="63"/>
      <c r="AU6" s="63"/>
      <c r="AV6" s="68"/>
      <c r="AW6" s="63"/>
      <c r="AX6" s="63"/>
      <c r="AY6" s="63"/>
      <c r="AZ6" s="63"/>
      <c r="BA6" s="63"/>
      <c r="BB6" s="63"/>
      <c r="BC6" s="63"/>
      <c r="BD6" s="107"/>
      <c r="BE6" s="107"/>
      <c r="BF6" s="107"/>
      <c r="BG6" s="107"/>
      <c r="BH6" s="107"/>
      <c r="BI6" s="107"/>
      <c r="BJ6" s="108"/>
      <c r="BK6" s="7"/>
    </row>
    <row r="7" spans="2:63" ht="15.7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00"/>
      <c r="N7" s="76"/>
      <c r="O7" s="76"/>
      <c r="P7" s="76"/>
      <c r="Q7" s="76"/>
      <c r="R7" s="76"/>
      <c r="S7" s="76"/>
      <c r="T7" s="77"/>
      <c r="U7" s="63"/>
      <c r="V7" s="63"/>
      <c r="W7" s="63"/>
      <c r="X7" s="63"/>
      <c r="Y7" s="63"/>
      <c r="Z7" s="63"/>
      <c r="AA7" s="63"/>
      <c r="AB7" s="63" t="s">
        <v>159</v>
      </c>
      <c r="AC7" s="63"/>
      <c r="AD7" s="63"/>
      <c r="AE7" s="63"/>
      <c r="AF7" s="63"/>
      <c r="AG7" s="63"/>
      <c r="AH7" s="63"/>
      <c r="AI7" s="63" t="s">
        <v>160</v>
      </c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8"/>
      <c r="AW7" s="63"/>
      <c r="AX7" s="63"/>
      <c r="AY7" s="63"/>
      <c r="AZ7" s="63"/>
      <c r="BA7" s="63"/>
      <c r="BB7" s="63"/>
      <c r="BC7" s="63"/>
      <c r="BD7" s="107"/>
      <c r="BE7" s="107"/>
      <c r="BF7" s="107"/>
      <c r="BG7" s="107"/>
      <c r="BH7" s="107"/>
      <c r="BI7" s="107"/>
      <c r="BJ7" s="108"/>
      <c r="BK7" s="7"/>
    </row>
    <row r="8" spans="2:48" ht="12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2:62" ht="12" customHeight="1">
      <c r="B9" s="84" t="s">
        <v>90</v>
      </c>
      <c r="C9" s="84"/>
      <c r="D9" s="84"/>
      <c r="E9" s="84"/>
      <c r="F9" s="52">
        <v>12</v>
      </c>
      <c r="G9" s="52"/>
      <c r="H9" s="52"/>
      <c r="I9" s="84" t="s">
        <v>119</v>
      </c>
      <c r="J9" s="84"/>
      <c r="K9" s="84"/>
      <c r="L9" s="91"/>
      <c r="M9" s="59">
        <v>62</v>
      </c>
      <c r="N9" s="56"/>
      <c r="O9" s="56"/>
      <c r="P9" s="56"/>
      <c r="Q9" s="56"/>
      <c r="R9" s="56"/>
      <c r="S9" s="56"/>
      <c r="T9" s="56"/>
      <c r="U9" s="56">
        <v>4</v>
      </c>
      <c r="V9" s="56"/>
      <c r="W9" s="56"/>
      <c r="X9" s="56"/>
      <c r="Y9" s="56"/>
      <c r="Z9" s="56"/>
      <c r="AA9" s="56"/>
      <c r="AB9" s="56">
        <v>0</v>
      </c>
      <c r="AC9" s="56"/>
      <c r="AD9" s="56"/>
      <c r="AE9" s="56"/>
      <c r="AF9" s="56"/>
      <c r="AG9" s="56"/>
      <c r="AH9" s="56"/>
      <c r="AI9" s="56">
        <v>58</v>
      </c>
      <c r="AJ9" s="56"/>
      <c r="AK9" s="56"/>
      <c r="AL9" s="56"/>
      <c r="AM9" s="56"/>
      <c r="AN9" s="56"/>
      <c r="AO9" s="56"/>
      <c r="AP9" s="56">
        <v>0</v>
      </c>
      <c r="AQ9" s="56"/>
      <c r="AR9" s="56"/>
      <c r="AS9" s="56"/>
      <c r="AT9" s="56"/>
      <c r="AU9" s="56"/>
      <c r="AV9" s="56"/>
      <c r="AW9" s="94">
        <v>342</v>
      </c>
      <c r="AX9" s="94"/>
      <c r="AY9" s="94"/>
      <c r="AZ9" s="94"/>
      <c r="BA9" s="94"/>
      <c r="BB9" s="94"/>
      <c r="BC9" s="94"/>
      <c r="BD9" s="94">
        <v>391</v>
      </c>
      <c r="BE9" s="94"/>
      <c r="BF9" s="94"/>
      <c r="BG9" s="94"/>
      <c r="BH9" s="94"/>
      <c r="BI9" s="94"/>
      <c r="BJ9" s="94"/>
    </row>
    <row r="10" spans="2:62" ht="12" customHeight="1">
      <c r="B10" s="7"/>
      <c r="C10" s="6"/>
      <c r="D10" s="6"/>
      <c r="E10" s="6"/>
      <c r="F10" s="52">
        <v>13</v>
      </c>
      <c r="G10" s="52"/>
      <c r="H10" s="52"/>
      <c r="I10" s="7"/>
      <c r="J10" s="7"/>
      <c r="K10" s="7"/>
      <c r="L10" s="7"/>
      <c r="M10" s="59">
        <v>62</v>
      </c>
      <c r="N10" s="56"/>
      <c r="O10" s="56"/>
      <c r="P10" s="56"/>
      <c r="Q10" s="56"/>
      <c r="R10" s="56"/>
      <c r="S10" s="56"/>
      <c r="T10" s="56"/>
      <c r="U10" s="56">
        <v>4</v>
      </c>
      <c r="V10" s="56"/>
      <c r="W10" s="56"/>
      <c r="X10" s="56"/>
      <c r="Y10" s="56"/>
      <c r="Z10" s="56"/>
      <c r="AA10" s="56"/>
      <c r="AB10" s="56">
        <v>0</v>
      </c>
      <c r="AC10" s="56"/>
      <c r="AD10" s="56"/>
      <c r="AE10" s="56"/>
      <c r="AF10" s="56"/>
      <c r="AG10" s="56"/>
      <c r="AH10" s="56"/>
      <c r="AI10" s="56">
        <v>58</v>
      </c>
      <c r="AJ10" s="56"/>
      <c r="AK10" s="56"/>
      <c r="AL10" s="56"/>
      <c r="AM10" s="56"/>
      <c r="AN10" s="56"/>
      <c r="AO10" s="56"/>
      <c r="AP10" s="56">
        <v>0</v>
      </c>
      <c r="AQ10" s="56"/>
      <c r="AR10" s="56"/>
      <c r="AS10" s="56"/>
      <c r="AT10" s="56"/>
      <c r="AU10" s="56"/>
      <c r="AV10" s="56"/>
      <c r="AW10" s="94">
        <v>346</v>
      </c>
      <c r="AX10" s="94"/>
      <c r="AY10" s="94"/>
      <c r="AZ10" s="94"/>
      <c r="BA10" s="94"/>
      <c r="BB10" s="94"/>
      <c r="BC10" s="94"/>
      <c r="BD10" s="94">
        <v>397</v>
      </c>
      <c r="BE10" s="94"/>
      <c r="BF10" s="94"/>
      <c r="BG10" s="94"/>
      <c r="BH10" s="94"/>
      <c r="BI10" s="94"/>
      <c r="BJ10" s="94"/>
    </row>
    <row r="11" spans="2:62" ht="12" customHeight="1">
      <c r="B11" s="7"/>
      <c r="C11" s="6"/>
      <c r="D11" s="6"/>
      <c r="E11" s="6"/>
      <c r="F11" s="52">
        <v>14</v>
      </c>
      <c r="G11" s="52"/>
      <c r="H11" s="52"/>
      <c r="I11" s="7"/>
      <c r="J11" s="7"/>
      <c r="K11" s="7"/>
      <c r="L11" s="7"/>
      <c r="M11" s="59">
        <f>SUM(U11:AV11)</f>
        <v>62</v>
      </c>
      <c r="N11" s="56"/>
      <c r="O11" s="56"/>
      <c r="P11" s="56"/>
      <c r="Q11" s="56"/>
      <c r="R11" s="56"/>
      <c r="S11" s="56"/>
      <c r="T11" s="56"/>
      <c r="U11" s="56">
        <v>4</v>
      </c>
      <c r="V11" s="56"/>
      <c r="W11" s="56"/>
      <c r="X11" s="56"/>
      <c r="Y11" s="56"/>
      <c r="Z11" s="56"/>
      <c r="AA11" s="56"/>
      <c r="AB11" s="56">
        <v>0</v>
      </c>
      <c r="AC11" s="56"/>
      <c r="AD11" s="56"/>
      <c r="AE11" s="56"/>
      <c r="AF11" s="56"/>
      <c r="AG11" s="56"/>
      <c r="AH11" s="56"/>
      <c r="AI11" s="56">
        <v>58</v>
      </c>
      <c r="AJ11" s="56"/>
      <c r="AK11" s="56"/>
      <c r="AL11" s="56"/>
      <c r="AM11" s="56"/>
      <c r="AN11" s="56"/>
      <c r="AO11" s="56"/>
      <c r="AP11" s="56">
        <v>0</v>
      </c>
      <c r="AQ11" s="56"/>
      <c r="AR11" s="56"/>
      <c r="AS11" s="56"/>
      <c r="AT11" s="56"/>
      <c r="AU11" s="56"/>
      <c r="AV11" s="56"/>
      <c r="AW11" s="94">
        <v>351</v>
      </c>
      <c r="AX11" s="94"/>
      <c r="AY11" s="94"/>
      <c r="AZ11" s="94"/>
      <c r="BA11" s="94"/>
      <c r="BB11" s="94"/>
      <c r="BC11" s="94"/>
      <c r="BD11" s="94">
        <v>387</v>
      </c>
      <c r="BE11" s="94"/>
      <c r="BF11" s="94"/>
      <c r="BG11" s="94"/>
      <c r="BH11" s="94"/>
      <c r="BI11" s="94"/>
      <c r="BJ11" s="94"/>
    </row>
    <row r="12" spans="2:62" ht="12" customHeight="1">
      <c r="B12" s="7"/>
      <c r="C12" s="6"/>
      <c r="D12" s="6"/>
      <c r="E12" s="6"/>
      <c r="F12" s="52">
        <v>15</v>
      </c>
      <c r="G12" s="52"/>
      <c r="H12" s="52"/>
      <c r="I12" s="7"/>
      <c r="J12" s="7"/>
      <c r="K12" s="7"/>
      <c r="L12" s="7"/>
      <c r="M12" s="59">
        <f>SUM(U12:AV12)</f>
        <v>62</v>
      </c>
      <c r="N12" s="56"/>
      <c r="O12" s="56"/>
      <c r="P12" s="56"/>
      <c r="Q12" s="56"/>
      <c r="R12" s="56"/>
      <c r="S12" s="56"/>
      <c r="T12" s="56"/>
      <c r="U12" s="56">
        <v>4</v>
      </c>
      <c r="V12" s="56"/>
      <c r="W12" s="56"/>
      <c r="X12" s="56"/>
      <c r="Y12" s="56"/>
      <c r="Z12" s="56"/>
      <c r="AA12" s="56"/>
      <c r="AB12" s="56">
        <v>0</v>
      </c>
      <c r="AC12" s="56"/>
      <c r="AD12" s="56"/>
      <c r="AE12" s="56"/>
      <c r="AF12" s="56"/>
      <c r="AG12" s="56"/>
      <c r="AH12" s="56"/>
      <c r="AI12" s="56">
        <v>58</v>
      </c>
      <c r="AJ12" s="56"/>
      <c r="AK12" s="56"/>
      <c r="AL12" s="56"/>
      <c r="AM12" s="56"/>
      <c r="AN12" s="56"/>
      <c r="AO12" s="56"/>
      <c r="AP12" s="56">
        <v>0</v>
      </c>
      <c r="AQ12" s="56"/>
      <c r="AR12" s="56"/>
      <c r="AS12" s="56"/>
      <c r="AT12" s="56"/>
      <c r="AU12" s="56"/>
      <c r="AV12" s="56"/>
      <c r="AW12" s="94">
        <v>384</v>
      </c>
      <c r="AX12" s="94"/>
      <c r="AY12" s="94"/>
      <c r="AZ12" s="94"/>
      <c r="BA12" s="94"/>
      <c r="BB12" s="94"/>
      <c r="BC12" s="94"/>
      <c r="BD12" s="94">
        <v>380</v>
      </c>
      <c r="BE12" s="94"/>
      <c r="BF12" s="94"/>
      <c r="BG12" s="94"/>
      <c r="BH12" s="94"/>
      <c r="BI12" s="94"/>
      <c r="BJ12" s="94"/>
    </row>
    <row r="13" spans="2:62" s="33" customFormat="1" ht="12" customHeight="1">
      <c r="B13" s="31"/>
      <c r="C13" s="32"/>
      <c r="D13" s="32"/>
      <c r="E13" s="32"/>
      <c r="F13" s="88">
        <v>16</v>
      </c>
      <c r="G13" s="88"/>
      <c r="H13" s="88"/>
      <c r="I13" s="31"/>
      <c r="J13" s="31"/>
      <c r="K13" s="31"/>
      <c r="L13" s="31"/>
      <c r="M13" s="87">
        <f>SUM(U13:AV13)</f>
        <v>62</v>
      </c>
      <c r="N13" s="69"/>
      <c r="O13" s="69"/>
      <c r="P13" s="69"/>
      <c r="Q13" s="69"/>
      <c r="R13" s="69"/>
      <c r="S13" s="69"/>
      <c r="T13" s="69"/>
      <c r="U13" s="69">
        <v>4</v>
      </c>
      <c r="V13" s="69"/>
      <c r="W13" s="69"/>
      <c r="X13" s="69"/>
      <c r="Y13" s="69"/>
      <c r="Z13" s="69"/>
      <c r="AA13" s="69"/>
      <c r="AB13" s="69">
        <v>0</v>
      </c>
      <c r="AC13" s="69"/>
      <c r="AD13" s="69"/>
      <c r="AE13" s="69"/>
      <c r="AF13" s="69"/>
      <c r="AG13" s="69"/>
      <c r="AH13" s="69"/>
      <c r="AI13" s="69">
        <v>58</v>
      </c>
      <c r="AJ13" s="69"/>
      <c r="AK13" s="69"/>
      <c r="AL13" s="69"/>
      <c r="AM13" s="69"/>
      <c r="AN13" s="69"/>
      <c r="AO13" s="69"/>
      <c r="AP13" s="69">
        <v>0</v>
      </c>
      <c r="AQ13" s="69"/>
      <c r="AR13" s="69"/>
      <c r="AS13" s="69"/>
      <c r="AT13" s="69"/>
      <c r="AU13" s="69"/>
      <c r="AV13" s="69"/>
      <c r="AW13" s="112">
        <v>391</v>
      </c>
      <c r="AX13" s="112"/>
      <c r="AY13" s="112"/>
      <c r="AZ13" s="112"/>
      <c r="BA13" s="112"/>
      <c r="BB13" s="112"/>
      <c r="BC13" s="112"/>
      <c r="BD13" s="112">
        <v>369</v>
      </c>
      <c r="BE13" s="112"/>
      <c r="BF13" s="112"/>
      <c r="BG13" s="112"/>
      <c r="BH13" s="112"/>
      <c r="BI13" s="112"/>
      <c r="BJ13" s="112"/>
    </row>
    <row r="14" spans="2:62" ht="12" customHeight="1">
      <c r="B14" s="5"/>
      <c r="C14" s="3"/>
      <c r="D14" s="3"/>
      <c r="E14" s="3"/>
      <c r="F14" s="3"/>
      <c r="G14" s="15"/>
      <c r="H14" s="5"/>
      <c r="I14" s="5"/>
      <c r="J14" s="5"/>
      <c r="K14" s="5"/>
      <c r="L14" s="5"/>
      <c r="M14" s="2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58" t="s">
        <v>55</v>
      </c>
      <c r="C15" s="58"/>
      <c r="D15" s="58"/>
      <c r="E15" s="11" t="s">
        <v>161</v>
      </c>
      <c r="F15" s="2" t="s">
        <v>121</v>
      </c>
    </row>
    <row r="16" spans="2:5" ht="12" customHeight="1">
      <c r="B16" s="9"/>
      <c r="C16" s="9"/>
      <c r="D16" s="9"/>
      <c r="E16" s="11"/>
    </row>
    <row r="19" spans="2:61" s="1" customFormat="1" ht="18" customHeight="1">
      <c r="B19" s="61" t="s">
        <v>135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</row>
    <row r="20" spans="2:6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2:62" ht="15.75" customHeight="1">
      <c r="B21" s="101" t="s">
        <v>127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4" t="s">
        <v>115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4" t="s">
        <v>116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7"/>
    </row>
    <row r="22" spans="2:62" ht="15.7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68" t="s">
        <v>123</v>
      </c>
      <c r="N22" s="93"/>
      <c r="O22" s="93"/>
      <c r="P22" s="93"/>
      <c r="Q22" s="93"/>
      <c r="R22" s="93"/>
      <c r="S22" s="67"/>
      <c r="T22" s="63" t="s">
        <v>118</v>
      </c>
      <c r="U22" s="63"/>
      <c r="V22" s="63"/>
      <c r="W22" s="63"/>
      <c r="X22" s="63"/>
      <c r="Y22" s="63" t="s">
        <v>93</v>
      </c>
      <c r="Z22" s="63"/>
      <c r="AA22" s="63"/>
      <c r="AB22" s="63"/>
      <c r="AC22" s="63"/>
      <c r="AD22" s="63" t="s">
        <v>117</v>
      </c>
      <c r="AE22" s="63"/>
      <c r="AF22" s="63"/>
      <c r="AG22" s="63"/>
      <c r="AH22" s="68"/>
      <c r="AI22" s="68" t="s">
        <v>123</v>
      </c>
      <c r="AJ22" s="93"/>
      <c r="AK22" s="93"/>
      <c r="AL22" s="93"/>
      <c r="AM22" s="93"/>
      <c r="AN22" s="93"/>
      <c r="AO22" s="67"/>
      <c r="AP22" s="63" t="s">
        <v>118</v>
      </c>
      <c r="AQ22" s="63"/>
      <c r="AR22" s="63"/>
      <c r="AS22" s="63"/>
      <c r="AT22" s="63"/>
      <c r="AU22" s="63" t="s">
        <v>93</v>
      </c>
      <c r="AV22" s="63"/>
      <c r="AW22" s="63"/>
      <c r="AX22" s="63"/>
      <c r="AY22" s="63"/>
      <c r="AZ22" s="63" t="s">
        <v>117</v>
      </c>
      <c r="BA22" s="63"/>
      <c r="BB22" s="63"/>
      <c r="BC22" s="63"/>
      <c r="BD22" s="63"/>
      <c r="BE22" s="63" t="s">
        <v>94</v>
      </c>
      <c r="BF22" s="63"/>
      <c r="BG22" s="63"/>
      <c r="BH22" s="63"/>
      <c r="BI22" s="68"/>
      <c r="BJ22" s="7"/>
    </row>
    <row r="23" spans="2:34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2:61" ht="12" customHeight="1">
      <c r="B24" s="84" t="s">
        <v>90</v>
      </c>
      <c r="C24" s="84"/>
      <c r="D24" s="84"/>
      <c r="E24" s="84"/>
      <c r="F24" s="52">
        <v>13</v>
      </c>
      <c r="G24" s="52"/>
      <c r="H24" s="52"/>
      <c r="I24" s="84" t="s">
        <v>119</v>
      </c>
      <c r="J24" s="84"/>
      <c r="K24" s="84"/>
      <c r="L24" s="91"/>
      <c r="M24" s="59">
        <v>267483</v>
      </c>
      <c r="N24" s="56"/>
      <c r="O24" s="56"/>
      <c r="P24" s="56"/>
      <c r="Q24" s="56"/>
      <c r="R24" s="56"/>
      <c r="S24" s="56"/>
      <c r="T24" s="56">
        <v>263610</v>
      </c>
      <c r="U24" s="56"/>
      <c r="V24" s="56"/>
      <c r="W24" s="56"/>
      <c r="X24" s="56"/>
      <c r="Y24" s="56">
        <v>1830</v>
      </c>
      <c r="Z24" s="56"/>
      <c r="AA24" s="56"/>
      <c r="AB24" s="56"/>
      <c r="AC24" s="56"/>
      <c r="AD24" s="56">
        <v>2043</v>
      </c>
      <c r="AE24" s="56"/>
      <c r="AF24" s="56"/>
      <c r="AG24" s="56"/>
      <c r="AH24" s="56"/>
      <c r="AI24" s="94">
        <v>1401</v>
      </c>
      <c r="AJ24" s="94"/>
      <c r="AK24" s="94"/>
      <c r="AL24" s="94"/>
      <c r="AM24" s="94"/>
      <c r="AN24" s="94"/>
      <c r="AO24" s="94"/>
      <c r="AP24" s="94">
        <v>1250</v>
      </c>
      <c r="AQ24" s="94"/>
      <c r="AR24" s="94"/>
      <c r="AS24" s="94"/>
      <c r="AT24" s="94"/>
      <c r="AU24" s="94">
        <v>47</v>
      </c>
      <c r="AV24" s="94"/>
      <c r="AW24" s="94"/>
      <c r="AX24" s="94"/>
      <c r="AY24" s="94"/>
      <c r="AZ24" s="94">
        <v>100</v>
      </c>
      <c r="BA24" s="94"/>
      <c r="BB24" s="94"/>
      <c r="BC24" s="94"/>
      <c r="BD24" s="94"/>
      <c r="BE24" s="94">
        <v>4</v>
      </c>
      <c r="BF24" s="94"/>
      <c r="BG24" s="94"/>
      <c r="BH24" s="94"/>
      <c r="BI24" s="94"/>
    </row>
    <row r="25" spans="2:61" ht="12" customHeight="1">
      <c r="B25" s="7"/>
      <c r="C25" s="6"/>
      <c r="D25" s="6"/>
      <c r="E25" s="6"/>
      <c r="F25" s="52">
        <v>14</v>
      </c>
      <c r="G25" s="52"/>
      <c r="H25" s="52"/>
      <c r="I25" s="7"/>
      <c r="J25" s="7"/>
      <c r="K25" s="7"/>
      <c r="L25" s="7"/>
      <c r="M25" s="59">
        <f>SUM(T25:AH25)</f>
        <v>254344</v>
      </c>
      <c r="N25" s="56"/>
      <c r="O25" s="56"/>
      <c r="P25" s="56"/>
      <c r="Q25" s="56"/>
      <c r="R25" s="56"/>
      <c r="S25" s="56"/>
      <c r="T25" s="56">
        <v>249918</v>
      </c>
      <c r="U25" s="56"/>
      <c r="V25" s="56"/>
      <c r="W25" s="56"/>
      <c r="X25" s="56"/>
      <c r="Y25" s="56">
        <v>2168</v>
      </c>
      <c r="Z25" s="56"/>
      <c r="AA25" s="56"/>
      <c r="AB25" s="56"/>
      <c r="AC25" s="56"/>
      <c r="AD25" s="56">
        <v>2258</v>
      </c>
      <c r="AE25" s="56"/>
      <c r="AF25" s="56"/>
      <c r="AG25" s="56"/>
      <c r="AH25" s="56"/>
      <c r="AI25" s="94">
        <f>SUM(AP25:BI25)</f>
        <v>2101</v>
      </c>
      <c r="AJ25" s="94"/>
      <c r="AK25" s="94"/>
      <c r="AL25" s="94"/>
      <c r="AM25" s="94"/>
      <c r="AN25" s="94"/>
      <c r="AO25" s="94"/>
      <c r="AP25" s="94">
        <v>1874</v>
      </c>
      <c r="AQ25" s="94"/>
      <c r="AR25" s="94"/>
      <c r="AS25" s="94"/>
      <c r="AT25" s="94"/>
      <c r="AU25" s="94">
        <v>70</v>
      </c>
      <c r="AV25" s="94"/>
      <c r="AW25" s="94"/>
      <c r="AX25" s="94"/>
      <c r="AY25" s="94"/>
      <c r="AZ25" s="94">
        <v>127</v>
      </c>
      <c r="BA25" s="94"/>
      <c r="BB25" s="94"/>
      <c r="BC25" s="94"/>
      <c r="BD25" s="94"/>
      <c r="BE25" s="94">
        <v>30</v>
      </c>
      <c r="BF25" s="94"/>
      <c r="BG25" s="94"/>
      <c r="BH25" s="94"/>
      <c r="BI25" s="94"/>
    </row>
    <row r="26" spans="2:61" ht="12" customHeight="1">
      <c r="B26" s="7"/>
      <c r="C26" s="6"/>
      <c r="D26" s="6"/>
      <c r="E26" s="6"/>
      <c r="F26" s="52">
        <v>15</v>
      </c>
      <c r="G26" s="52"/>
      <c r="H26" s="52"/>
      <c r="I26" s="7"/>
      <c r="J26" s="7"/>
      <c r="K26" s="7"/>
      <c r="L26" s="7"/>
      <c r="M26" s="59">
        <f>SUM(T26:AH26)</f>
        <v>242060</v>
      </c>
      <c r="N26" s="56"/>
      <c r="O26" s="56"/>
      <c r="P26" s="56"/>
      <c r="Q26" s="56"/>
      <c r="R26" s="56"/>
      <c r="S26" s="56"/>
      <c r="T26" s="56">
        <v>239314</v>
      </c>
      <c r="U26" s="56"/>
      <c r="V26" s="56"/>
      <c r="W26" s="56"/>
      <c r="X26" s="56"/>
      <c r="Y26" s="56">
        <v>1644</v>
      </c>
      <c r="Z26" s="56"/>
      <c r="AA26" s="56"/>
      <c r="AB26" s="56"/>
      <c r="AC26" s="56"/>
      <c r="AD26" s="56">
        <v>1102</v>
      </c>
      <c r="AE26" s="56"/>
      <c r="AF26" s="56"/>
      <c r="AG26" s="56"/>
      <c r="AH26" s="56"/>
      <c r="AI26" s="94">
        <f>SUM(AP26:BI26)</f>
        <v>1601</v>
      </c>
      <c r="AJ26" s="94"/>
      <c r="AK26" s="94"/>
      <c r="AL26" s="94"/>
      <c r="AM26" s="94"/>
      <c r="AN26" s="94"/>
      <c r="AO26" s="94"/>
      <c r="AP26" s="94">
        <v>1397</v>
      </c>
      <c r="AQ26" s="94"/>
      <c r="AR26" s="94"/>
      <c r="AS26" s="94"/>
      <c r="AT26" s="94"/>
      <c r="AU26" s="94">
        <v>65</v>
      </c>
      <c r="AV26" s="94"/>
      <c r="AW26" s="94"/>
      <c r="AX26" s="94"/>
      <c r="AY26" s="94"/>
      <c r="AZ26" s="94">
        <v>117</v>
      </c>
      <c r="BA26" s="94"/>
      <c r="BB26" s="94"/>
      <c r="BC26" s="94"/>
      <c r="BD26" s="94"/>
      <c r="BE26" s="94">
        <v>22</v>
      </c>
      <c r="BF26" s="94"/>
      <c r="BG26" s="94"/>
      <c r="BH26" s="94"/>
      <c r="BI26" s="94"/>
    </row>
    <row r="27" spans="2:61" ht="12" customHeight="1">
      <c r="B27" s="7"/>
      <c r="C27" s="6"/>
      <c r="D27" s="6"/>
      <c r="E27" s="6"/>
      <c r="F27" s="52">
        <v>16</v>
      </c>
      <c r="G27" s="52"/>
      <c r="H27" s="52"/>
      <c r="I27" s="7"/>
      <c r="J27" s="7"/>
      <c r="K27" s="7"/>
      <c r="L27" s="7"/>
      <c r="M27" s="59">
        <f>SUM(T27:AH27)</f>
        <v>276885</v>
      </c>
      <c r="N27" s="56"/>
      <c r="O27" s="56"/>
      <c r="P27" s="56"/>
      <c r="Q27" s="56"/>
      <c r="R27" s="56"/>
      <c r="S27" s="56"/>
      <c r="T27" s="56">
        <v>273674</v>
      </c>
      <c r="U27" s="56"/>
      <c r="V27" s="56"/>
      <c r="W27" s="56"/>
      <c r="X27" s="56"/>
      <c r="Y27" s="56">
        <v>1797</v>
      </c>
      <c r="Z27" s="56"/>
      <c r="AA27" s="56"/>
      <c r="AB27" s="56"/>
      <c r="AC27" s="56"/>
      <c r="AD27" s="56">
        <v>1414</v>
      </c>
      <c r="AE27" s="56"/>
      <c r="AF27" s="56"/>
      <c r="AG27" s="56"/>
      <c r="AH27" s="56"/>
      <c r="AI27" s="94">
        <f>SUM(AP27:BI27)</f>
        <v>1564</v>
      </c>
      <c r="AJ27" s="94"/>
      <c r="AK27" s="94"/>
      <c r="AL27" s="94"/>
      <c r="AM27" s="94"/>
      <c r="AN27" s="94"/>
      <c r="AO27" s="94"/>
      <c r="AP27" s="94">
        <v>1407</v>
      </c>
      <c r="AQ27" s="94"/>
      <c r="AR27" s="94"/>
      <c r="AS27" s="94"/>
      <c r="AT27" s="94"/>
      <c r="AU27" s="94">
        <v>47</v>
      </c>
      <c r="AV27" s="94"/>
      <c r="AW27" s="94"/>
      <c r="AX27" s="94"/>
      <c r="AY27" s="94"/>
      <c r="AZ27" s="94">
        <v>92</v>
      </c>
      <c r="BA27" s="94"/>
      <c r="BB27" s="94"/>
      <c r="BC27" s="94"/>
      <c r="BD27" s="94"/>
      <c r="BE27" s="94">
        <v>18</v>
      </c>
      <c r="BF27" s="94"/>
      <c r="BG27" s="94"/>
      <c r="BH27" s="94"/>
      <c r="BI27" s="94"/>
    </row>
    <row r="28" spans="2:61" s="33" customFormat="1" ht="12" customHeight="1">
      <c r="B28" s="31"/>
      <c r="C28" s="32"/>
      <c r="D28" s="32"/>
      <c r="E28" s="32"/>
      <c r="F28" s="88">
        <v>17</v>
      </c>
      <c r="G28" s="88"/>
      <c r="H28" s="88"/>
      <c r="I28" s="31"/>
      <c r="J28" s="31"/>
      <c r="K28" s="31"/>
      <c r="L28" s="31"/>
      <c r="M28" s="87">
        <f>SUM(M30:S33)</f>
        <v>280383</v>
      </c>
      <c r="N28" s="69"/>
      <c r="O28" s="69"/>
      <c r="P28" s="69"/>
      <c r="Q28" s="69"/>
      <c r="R28" s="69"/>
      <c r="S28" s="69"/>
      <c r="T28" s="69">
        <f>SUM(T30:X33)</f>
        <v>276687</v>
      </c>
      <c r="U28" s="69"/>
      <c r="V28" s="69"/>
      <c r="W28" s="69"/>
      <c r="X28" s="69"/>
      <c r="Y28" s="69">
        <f>SUM(Y30:AC33)</f>
        <v>1355</v>
      </c>
      <c r="Z28" s="69"/>
      <c r="AA28" s="69"/>
      <c r="AB28" s="69"/>
      <c r="AC28" s="69"/>
      <c r="AD28" s="69">
        <f>SUM(AD30:AH33)</f>
        <v>2341</v>
      </c>
      <c r="AE28" s="69"/>
      <c r="AF28" s="69"/>
      <c r="AG28" s="69"/>
      <c r="AH28" s="69"/>
      <c r="AI28" s="112">
        <f>SUM(AI30:AO33)</f>
        <v>1830</v>
      </c>
      <c r="AJ28" s="112"/>
      <c r="AK28" s="112"/>
      <c r="AL28" s="112"/>
      <c r="AM28" s="112"/>
      <c r="AN28" s="112"/>
      <c r="AO28" s="112"/>
      <c r="AP28" s="112">
        <f>SUM(AP30:AT33)</f>
        <v>1648</v>
      </c>
      <c r="AQ28" s="112"/>
      <c r="AR28" s="112"/>
      <c r="AS28" s="112"/>
      <c r="AT28" s="112"/>
      <c r="AU28" s="112">
        <f>SUM(AU30:AY33)</f>
        <v>70</v>
      </c>
      <c r="AV28" s="112"/>
      <c r="AW28" s="112"/>
      <c r="AX28" s="112"/>
      <c r="AY28" s="112"/>
      <c r="AZ28" s="112">
        <f>SUM(AZ30:BD33)</f>
        <v>97</v>
      </c>
      <c r="BA28" s="112"/>
      <c r="BB28" s="112"/>
      <c r="BC28" s="112"/>
      <c r="BD28" s="112"/>
      <c r="BE28" s="112">
        <f>SUM(BE30:BI33)</f>
        <v>15</v>
      </c>
      <c r="BF28" s="112"/>
      <c r="BG28" s="112"/>
      <c r="BH28" s="112"/>
      <c r="BI28" s="112"/>
    </row>
    <row r="29" spans="2:61" ht="12" customHeight="1">
      <c r="B29" s="7"/>
      <c r="C29" s="6"/>
      <c r="D29" s="6"/>
      <c r="E29" s="6"/>
      <c r="F29" s="4"/>
      <c r="G29" s="4"/>
      <c r="H29" s="4"/>
      <c r="I29" s="7"/>
      <c r="J29" s="7"/>
      <c r="K29" s="7"/>
      <c r="L29" s="7"/>
      <c r="M29" s="2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2:61" s="33" customFormat="1" ht="12" customHeight="1">
      <c r="B30" s="31"/>
      <c r="C30" s="51" t="s">
        <v>95</v>
      </c>
      <c r="D30" s="51"/>
      <c r="E30" s="51"/>
      <c r="F30" s="51"/>
      <c r="G30" s="51"/>
      <c r="H30" s="51"/>
      <c r="I30" s="51"/>
      <c r="J30" s="51"/>
      <c r="K30" s="51"/>
      <c r="L30" s="31"/>
      <c r="M30" s="95">
        <f>SUM(T30:AH30)</f>
        <v>81172</v>
      </c>
      <c r="N30" s="96"/>
      <c r="O30" s="96"/>
      <c r="P30" s="96"/>
      <c r="Q30" s="96"/>
      <c r="R30" s="96"/>
      <c r="S30" s="96"/>
      <c r="T30" s="96">
        <v>80000</v>
      </c>
      <c r="U30" s="96"/>
      <c r="V30" s="96"/>
      <c r="W30" s="96"/>
      <c r="X30" s="96"/>
      <c r="Y30" s="96">
        <v>472</v>
      </c>
      <c r="Z30" s="96"/>
      <c r="AA30" s="96"/>
      <c r="AB30" s="96"/>
      <c r="AC30" s="96"/>
      <c r="AD30" s="96">
        <v>700</v>
      </c>
      <c r="AE30" s="96"/>
      <c r="AF30" s="96"/>
      <c r="AG30" s="96"/>
      <c r="AH30" s="96"/>
      <c r="AI30" s="92">
        <f>SUM(AP30:BI30)</f>
        <v>550</v>
      </c>
      <c r="AJ30" s="92"/>
      <c r="AK30" s="92"/>
      <c r="AL30" s="92"/>
      <c r="AM30" s="92"/>
      <c r="AN30" s="92"/>
      <c r="AO30" s="92"/>
      <c r="AP30" s="92">
        <v>500</v>
      </c>
      <c r="AQ30" s="92"/>
      <c r="AR30" s="92"/>
      <c r="AS30" s="92"/>
      <c r="AT30" s="92"/>
      <c r="AU30" s="92">
        <v>20</v>
      </c>
      <c r="AV30" s="92"/>
      <c r="AW30" s="92"/>
      <c r="AX30" s="92"/>
      <c r="AY30" s="92"/>
      <c r="AZ30" s="92">
        <v>20</v>
      </c>
      <c r="BA30" s="92"/>
      <c r="BB30" s="92"/>
      <c r="BC30" s="92"/>
      <c r="BD30" s="92"/>
      <c r="BE30" s="92">
        <v>10</v>
      </c>
      <c r="BF30" s="92"/>
      <c r="BG30" s="92"/>
      <c r="BH30" s="92"/>
      <c r="BI30" s="92"/>
    </row>
    <row r="31" spans="2:61" s="33" customFormat="1" ht="12" customHeight="1">
      <c r="B31" s="31"/>
      <c r="C31" s="51" t="s">
        <v>96</v>
      </c>
      <c r="D31" s="51"/>
      <c r="E31" s="51"/>
      <c r="F31" s="51"/>
      <c r="G31" s="51"/>
      <c r="H31" s="51"/>
      <c r="I31" s="51"/>
      <c r="J31" s="51"/>
      <c r="K31" s="51"/>
      <c r="L31" s="31"/>
      <c r="M31" s="95">
        <f>SUM(T31:AH31)</f>
        <v>22481</v>
      </c>
      <c r="N31" s="96"/>
      <c r="O31" s="96"/>
      <c r="P31" s="96"/>
      <c r="Q31" s="96"/>
      <c r="R31" s="96"/>
      <c r="S31" s="96"/>
      <c r="T31" s="96">
        <v>21200</v>
      </c>
      <c r="U31" s="96"/>
      <c r="V31" s="96"/>
      <c r="W31" s="96"/>
      <c r="X31" s="96"/>
      <c r="Y31" s="96">
        <v>511</v>
      </c>
      <c r="Z31" s="96"/>
      <c r="AA31" s="96"/>
      <c r="AB31" s="96"/>
      <c r="AC31" s="96"/>
      <c r="AD31" s="96">
        <v>770</v>
      </c>
      <c r="AE31" s="96"/>
      <c r="AF31" s="96"/>
      <c r="AG31" s="96"/>
      <c r="AH31" s="96"/>
      <c r="AI31" s="92">
        <f>SUM(AP31:BI31)</f>
        <v>531</v>
      </c>
      <c r="AJ31" s="92"/>
      <c r="AK31" s="92"/>
      <c r="AL31" s="92"/>
      <c r="AM31" s="92"/>
      <c r="AN31" s="92"/>
      <c r="AO31" s="92"/>
      <c r="AP31" s="92">
        <v>485</v>
      </c>
      <c r="AQ31" s="92"/>
      <c r="AR31" s="92"/>
      <c r="AS31" s="92"/>
      <c r="AT31" s="92"/>
      <c r="AU31" s="92">
        <v>33</v>
      </c>
      <c r="AV31" s="92"/>
      <c r="AW31" s="92"/>
      <c r="AX31" s="92"/>
      <c r="AY31" s="92"/>
      <c r="AZ31" s="92">
        <v>12</v>
      </c>
      <c r="BA31" s="92"/>
      <c r="BB31" s="92"/>
      <c r="BC31" s="92"/>
      <c r="BD31" s="92"/>
      <c r="BE31" s="92">
        <v>1</v>
      </c>
      <c r="BF31" s="92"/>
      <c r="BG31" s="92"/>
      <c r="BH31" s="92"/>
      <c r="BI31" s="92"/>
    </row>
    <row r="32" spans="2:61" s="33" customFormat="1" ht="12" customHeight="1">
      <c r="B32" s="31"/>
      <c r="C32" s="51" t="s">
        <v>97</v>
      </c>
      <c r="D32" s="51"/>
      <c r="E32" s="51"/>
      <c r="F32" s="51"/>
      <c r="G32" s="51"/>
      <c r="H32" s="51"/>
      <c r="I32" s="51"/>
      <c r="J32" s="51"/>
      <c r="K32" s="51"/>
      <c r="L32" s="31"/>
      <c r="M32" s="95">
        <f>SUM(T32:AH32)</f>
        <v>82970</v>
      </c>
      <c r="N32" s="96"/>
      <c r="O32" s="96"/>
      <c r="P32" s="96"/>
      <c r="Q32" s="96"/>
      <c r="R32" s="96"/>
      <c r="S32" s="96"/>
      <c r="T32" s="96">
        <v>82271</v>
      </c>
      <c r="U32" s="96"/>
      <c r="V32" s="96"/>
      <c r="W32" s="96"/>
      <c r="X32" s="96"/>
      <c r="Y32" s="96">
        <v>254</v>
      </c>
      <c r="Z32" s="96"/>
      <c r="AA32" s="96"/>
      <c r="AB32" s="96"/>
      <c r="AC32" s="96"/>
      <c r="AD32" s="96">
        <v>445</v>
      </c>
      <c r="AE32" s="96"/>
      <c r="AF32" s="96"/>
      <c r="AG32" s="96"/>
      <c r="AH32" s="96"/>
      <c r="AI32" s="92">
        <f>SUM(AP32:BI32)</f>
        <v>653</v>
      </c>
      <c r="AJ32" s="92"/>
      <c r="AK32" s="92"/>
      <c r="AL32" s="92"/>
      <c r="AM32" s="92"/>
      <c r="AN32" s="92"/>
      <c r="AO32" s="92"/>
      <c r="AP32" s="92">
        <v>599</v>
      </c>
      <c r="AQ32" s="92"/>
      <c r="AR32" s="92"/>
      <c r="AS32" s="92"/>
      <c r="AT32" s="92"/>
      <c r="AU32" s="92">
        <v>13</v>
      </c>
      <c r="AV32" s="92"/>
      <c r="AW32" s="92"/>
      <c r="AX32" s="92"/>
      <c r="AY32" s="92"/>
      <c r="AZ32" s="92">
        <v>38</v>
      </c>
      <c r="BA32" s="92"/>
      <c r="BB32" s="92"/>
      <c r="BC32" s="92"/>
      <c r="BD32" s="92"/>
      <c r="BE32" s="92">
        <v>3</v>
      </c>
      <c r="BF32" s="92"/>
      <c r="BG32" s="92"/>
      <c r="BH32" s="92"/>
      <c r="BI32" s="92"/>
    </row>
    <row r="33" spans="2:61" s="33" customFormat="1" ht="12" customHeight="1">
      <c r="B33" s="31"/>
      <c r="C33" s="51" t="s">
        <v>98</v>
      </c>
      <c r="D33" s="51"/>
      <c r="E33" s="51"/>
      <c r="F33" s="51"/>
      <c r="G33" s="51"/>
      <c r="H33" s="51"/>
      <c r="I33" s="51"/>
      <c r="J33" s="51"/>
      <c r="K33" s="51"/>
      <c r="L33" s="31"/>
      <c r="M33" s="95">
        <f>SUM(T33:AH33)</f>
        <v>93760</v>
      </c>
      <c r="N33" s="96"/>
      <c r="O33" s="96"/>
      <c r="P33" s="96"/>
      <c r="Q33" s="96"/>
      <c r="R33" s="96"/>
      <c r="S33" s="96"/>
      <c r="T33" s="96">
        <v>93216</v>
      </c>
      <c r="U33" s="96"/>
      <c r="V33" s="96"/>
      <c r="W33" s="96"/>
      <c r="X33" s="96"/>
      <c r="Y33" s="96">
        <v>118</v>
      </c>
      <c r="Z33" s="96"/>
      <c r="AA33" s="96"/>
      <c r="AB33" s="96"/>
      <c r="AC33" s="96"/>
      <c r="AD33" s="96">
        <v>426</v>
      </c>
      <c r="AE33" s="96"/>
      <c r="AF33" s="96"/>
      <c r="AG33" s="96"/>
      <c r="AH33" s="96"/>
      <c r="AI33" s="92">
        <f>SUM(AP33:BI33)</f>
        <v>96</v>
      </c>
      <c r="AJ33" s="92"/>
      <c r="AK33" s="92"/>
      <c r="AL33" s="92"/>
      <c r="AM33" s="92"/>
      <c r="AN33" s="92"/>
      <c r="AO33" s="92"/>
      <c r="AP33" s="92">
        <v>64</v>
      </c>
      <c r="AQ33" s="92"/>
      <c r="AR33" s="92"/>
      <c r="AS33" s="92"/>
      <c r="AT33" s="92"/>
      <c r="AU33" s="92">
        <v>4</v>
      </c>
      <c r="AV33" s="92"/>
      <c r="AW33" s="92"/>
      <c r="AX33" s="92"/>
      <c r="AY33" s="92"/>
      <c r="AZ33" s="92">
        <v>27</v>
      </c>
      <c r="BA33" s="92"/>
      <c r="BB33" s="92"/>
      <c r="BC33" s="92"/>
      <c r="BD33" s="92"/>
      <c r="BE33" s="92">
        <v>1</v>
      </c>
      <c r="BF33" s="92"/>
      <c r="BG33" s="92"/>
      <c r="BH33" s="92"/>
      <c r="BI33" s="92"/>
    </row>
    <row r="34" spans="2:61" ht="12" customHeight="1">
      <c r="B34" s="5"/>
      <c r="C34" s="3"/>
      <c r="D34" s="3"/>
      <c r="E34" s="3"/>
      <c r="F34" s="3"/>
      <c r="G34" s="15"/>
      <c r="H34" s="5"/>
      <c r="I34" s="5"/>
      <c r="J34" s="5"/>
      <c r="K34" s="5"/>
      <c r="L34" s="5"/>
      <c r="M34" s="2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2:6" ht="12" customHeight="1">
      <c r="B35" s="58" t="s">
        <v>55</v>
      </c>
      <c r="C35" s="58"/>
      <c r="D35" s="58"/>
      <c r="E35" s="11" t="s">
        <v>99</v>
      </c>
      <c r="F35" s="2" t="s">
        <v>100</v>
      </c>
    </row>
    <row r="36" spans="2:5" ht="12" customHeight="1">
      <c r="B36" s="9"/>
      <c r="C36" s="9"/>
      <c r="D36" s="9"/>
      <c r="E36" s="11"/>
    </row>
    <row r="38" spans="2:61" s="1" customFormat="1" ht="18" customHeight="1">
      <c r="B38" s="61" t="s">
        <v>136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</row>
    <row r="39" spans="2:61" ht="12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2:62" ht="15.75" customHeight="1">
      <c r="B40" s="101" t="s">
        <v>127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4" t="s">
        <v>91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4" t="s">
        <v>92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7"/>
    </row>
    <row r="41" spans="2:62" ht="15.7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68" t="s">
        <v>123</v>
      </c>
      <c r="N41" s="93"/>
      <c r="O41" s="93"/>
      <c r="P41" s="93"/>
      <c r="Q41" s="93"/>
      <c r="R41" s="93"/>
      <c r="S41" s="67"/>
      <c r="T41" s="63" t="s">
        <v>118</v>
      </c>
      <c r="U41" s="63"/>
      <c r="V41" s="63"/>
      <c r="W41" s="63"/>
      <c r="X41" s="63"/>
      <c r="Y41" s="63" t="s">
        <v>101</v>
      </c>
      <c r="Z41" s="63"/>
      <c r="AA41" s="63"/>
      <c r="AB41" s="63"/>
      <c r="AC41" s="63"/>
      <c r="AD41" s="63" t="s">
        <v>117</v>
      </c>
      <c r="AE41" s="63"/>
      <c r="AF41" s="63"/>
      <c r="AG41" s="63"/>
      <c r="AH41" s="68"/>
      <c r="AI41" s="68" t="s">
        <v>123</v>
      </c>
      <c r="AJ41" s="93"/>
      <c r="AK41" s="93"/>
      <c r="AL41" s="93"/>
      <c r="AM41" s="93"/>
      <c r="AN41" s="93"/>
      <c r="AO41" s="67"/>
      <c r="AP41" s="63" t="s">
        <v>118</v>
      </c>
      <c r="AQ41" s="63"/>
      <c r="AR41" s="63"/>
      <c r="AS41" s="63"/>
      <c r="AT41" s="63"/>
      <c r="AU41" s="63" t="s">
        <v>102</v>
      </c>
      <c r="AV41" s="63"/>
      <c r="AW41" s="63"/>
      <c r="AX41" s="63"/>
      <c r="AY41" s="63"/>
      <c r="AZ41" s="63" t="s">
        <v>117</v>
      </c>
      <c r="BA41" s="63"/>
      <c r="BB41" s="63"/>
      <c r="BC41" s="63"/>
      <c r="BD41" s="63"/>
      <c r="BE41" s="63" t="s">
        <v>103</v>
      </c>
      <c r="BF41" s="63"/>
      <c r="BG41" s="63"/>
      <c r="BH41" s="63"/>
      <c r="BI41" s="68"/>
      <c r="BJ41" s="7"/>
    </row>
    <row r="42" spans="2:34" ht="12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2:61" ht="12" customHeight="1">
      <c r="B43" s="84" t="s">
        <v>90</v>
      </c>
      <c r="C43" s="84"/>
      <c r="D43" s="84"/>
      <c r="E43" s="84"/>
      <c r="F43" s="52">
        <v>13</v>
      </c>
      <c r="G43" s="52"/>
      <c r="H43" s="52"/>
      <c r="I43" s="84" t="s">
        <v>119</v>
      </c>
      <c r="J43" s="84"/>
      <c r="K43" s="84"/>
      <c r="L43" s="91"/>
      <c r="M43" s="59">
        <f>SUM(T43:AH43)</f>
        <v>420280</v>
      </c>
      <c r="N43" s="56"/>
      <c r="O43" s="56"/>
      <c r="P43" s="56"/>
      <c r="Q43" s="56"/>
      <c r="R43" s="56"/>
      <c r="S43" s="56"/>
      <c r="T43" s="56">
        <v>411889</v>
      </c>
      <c r="U43" s="56"/>
      <c r="V43" s="56"/>
      <c r="W43" s="56"/>
      <c r="X43" s="56"/>
      <c r="Y43" s="56">
        <v>2938</v>
      </c>
      <c r="Z43" s="56"/>
      <c r="AA43" s="56"/>
      <c r="AB43" s="56"/>
      <c r="AC43" s="56"/>
      <c r="AD43" s="56">
        <v>5453</v>
      </c>
      <c r="AE43" s="56"/>
      <c r="AF43" s="56"/>
      <c r="AG43" s="56"/>
      <c r="AH43" s="56"/>
      <c r="AI43" s="94">
        <f>SUM(AP43:BI43)</f>
        <v>2640</v>
      </c>
      <c r="AJ43" s="94"/>
      <c r="AK43" s="94"/>
      <c r="AL43" s="94"/>
      <c r="AM43" s="94"/>
      <c r="AN43" s="94"/>
      <c r="AO43" s="94"/>
      <c r="AP43" s="94">
        <v>2446</v>
      </c>
      <c r="AQ43" s="94"/>
      <c r="AR43" s="94"/>
      <c r="AS43" s="94"/>
      <c r="AT43" s="94"/>
      <c r="AU43" s="94">
        <v>41</v>
      </c>
      <c r="AV43" s="94"/>
      <c r="AW43" s="94"/>
      <c r="AX43" s="94"/>
      <c r="AY43" s="94"/>
      <c r="AZ43" s="94">
        <v>121</v>
      </c>
      <c r="BA43" s="94"/>
      <c r="BB43" s="94"/>
      <c r="BC43" s="94"/>
      <c r="BD43" s="94"/>
      <c r="BE43" s="94">
        <v>32</v>
      </c>
      <c r="BF43" s="94"/>
      <c r="BG43" s="94"/>
      <c r="BH43" s="94"/>
      <c r="BI43" s="94"/>
    </row>
    <row r="44" spans="2:61" ht="12" customHeight="1">
      <c r="B44" s="7"/>
      <c r="C44" s="6"/>
      <c r="D44" s="6"/>
      <c r="E44" s="6"/>
      <c r="F44" s="52">
        <v>14</v>
      </c>
      <c r="G44" s="52"/>
      <c r="H44" s="52"/>
      <c r="I44" s="7"/>
      <c r="J44" s="7"/>
      <c r="K44" s="7"/>
      <c r="L44" s="7"/>
      <c r="M44" s="59">
        <f>SUM(T44:AH44)</f>
        <v>454694</v>
      </c>
      <c r="N44" s="56"/>
      <c r="O44" s="56"/>
      <c r="P44" s="56"/>
      <c r="Q44" s="56"/>
      <c r="R44" s="56"/>
      <c r="S44" s="56"/>
      <c r="T44" s="56">
        <v>443912</v>
      </c>
      <c r="U44" s="56"/>
      <c r="V44" s="56"/>
      <c r="W44" s="56"/>
      <c r="X44" s="56"/>
      <c r="Y44" s="56">
        <v>2919</v>
      </c>
      <c r="Z44" s="56"/>
      <c r="AA44" s="56"/>
      <c r="AB44" s="56"/>
      <c r="AC44" s="56"/>
      <c r="AD44" s="56">
        <v>7863</v>
      </c>
      <c r="AE44" s="56"/>
      <c r="AF44" s="56"/>
      <c r="AG44" s="56"/>
      <c r="AH44" s="56"/>
      <c r="AI44" s="94">
        <f>SUM(AP44:BI44)</f>
        <v>3240</v>
      </c>
      <c r="AJ44" s="94"/>
      <c r="AK44" s="94"/>
      <c r="AL44" s="94"/>
      <c r="AM44" s="94"/>
      <c r="AN44" s="94"/>
      <c r="AO44" s="94"/>
      <c r="AP44" s="94">
        <v>2983</v>
      </c>
      <c r="AQ44" s="94"/>
      <c r="AR44" s="94"/>
      <c r="AS44" s="94"/>
      <c r="AT44" s="94"/>
      <c r="AU44" s="94">
        <v>53</v>
      </c>
      <c r="AV44" s="94"/>
      <c r="AW44" s="94"/>
      <c r="AX44" s="94"/>
      <c r="AY44" s="94"/>
      <c r="AZ44" s="94">
        <v>165</v>
      </c>
      <c r="BA44" s="94"/>
      <c r="BB44" s="94"/>
      <c r="BC44" s="94"/>
      <c r="BD44" s="94"/>
      <c r="BE44" s="94">
        <v>39</v>
      </c>
      <c r="BF44" s="94"/>
      <c r="BG44" s="94"/>
      <c r="BH44" s="94"/>
      <c r="BI44" s="94"/>
    </row>
    <row r="45" spans="2:61" ht="12" customHeight="1">
      <c r="B45" s="7"/>
      <c r="C45" s="6"/>
      <c r="D45" s="6"/>
      <c r="E45" s="6"/>
      <c r="F45" s="52">
        <v>15</v>
      </c>
      <c r="G45" s="52"/>
      <c r="H45" s="52"/>
      <c r="I45" s="7"/>
      <c r="J45" s="7"/>
      <c r="K45" s="7"/>
      <c r="L45" s="7"/>
      <c r="M45" s="59">
        <f>SUM(T45:AH45)</f>
        <v>398008</v>
      </c>
      <c r="N45" s="56"/>
      <c r="O45" s="56"/>
      <c r="P45" s="56"/>
      <c r="Q45" s="56"/>
      <c r="R45" s="56"/>
      <c r="S45" s="56"/>
      <c r="T45" s="56">
        <v>388824</v>
      </c>
      <c r="U45" s="56"/>
      <c r="V45" s="56"/>
      <c r="W45" s="56"/>
      <c r="X45" s="56"/>
      <c r="Y45" s="56">
        <v>2950</v>
      </c>
      <c r="Z45" s="56"/>
      <c r="AA45" s="56"/>
      <c r="AB45" s="56"/>
      <c r="AC45" s="56"/>
      <c r="AD45" s="56">
        <v>6234</v>
      </c>
      <c r="AE45" s="56"/>
      <c r="AF45" s="56"/>
      <c r="AG45" s="56"/>
      <c r="AH45" s="56"/>
      <c r="AI45" s="94">
        <f>SUM(AP45:BI45)</f>
        <v>2902</v>
      </c>
      <c r="AJ45" s="94"/>
      <c r="AK45" s="94"/>
      <c r="AL45" s="94"/>
      <c r="AM45" s="94"/>
      <c r="AN45" s="94"/>
      <c r="AO45" s="94"/>
      <c r="AP45" s="94">
        <f>SUM(AP48:AT51)</f>
        <v>2717</v>
      </c>
      <c r="AQ45" s="94"/>
      <c r="AR45" s="94"/>
      <c r="AS45" s="94"/>
      <c r="AT45" s="94"/>
      <c r="AU45" s="94">
        <v>57</v>
      </c>
      <c r="AV45" s="94"/>
      <c r="AW45" s="94"/>
      <c r="AX45" s="94"/>
      <c r="AY45" s="94"/>
      <c r="AZ45" s="94">
        <v>114</v>
      </c>
      <c r="BA45" s="94"/>
      <c r="BB45" s="94"/>
      <c r="BC45" s="94"/>
      <c r="BD45" s="94"/>
      <c r="BE45" s="94">
        <v>14</v>
      </c>
      <c r="BF45" s="94"/>
      <c r="BG45" s="94"/>
      <c r="BH45" s="94"/>
      <c r="BI45" s="94"/>
    </row>
    <row r="46" spans="2:61" ht="12" customHeight="1">
      <c r="B46" s="7"/>
      <c r="C46" s="6"/>
      <c r="D46" s="6"/>
      <c r="E46" s="6"/>
      <c r="F46" s="52">
        <v>16</v>
      </c>
      <c r="G46" s="52"/>
      <c r="H46" s="52"/>
      <c r="I46" s="7"/>
      <c r="J46" s="7"/>
      <c r="K46" s="7"/>
      <c r="L46" s="7"/>
      <c r="M46" s="59">
        <f>SUM(T46:AH46)</f>
        <v>435500</v>
      </c>
      <c r="N46" s="56"/>
      <c r="O46" s="56"/>
      <c r="P46" s="56"/>
      <c r="Q46" s="56"/>
      <c r="R46" s="56"/>
      <c r="S46" s="56"/>
      <c r="T46" s="56">
        <v>425500</v>
      </c>
      <c r="U46" s="56"/>
      <c r="V46" s="56"/>
      <c r="W46" s="56"/>
      <c r="X46" s="56"/>
      <c r="Y46" s="56">
        <v>3383</v>
      </c>
      <c r="Z46" s="56"/>
      <c r="AA46" s="56"/>
      <c r="AB46" s="56"/>
      <c r="AC46" s="56"/>
      <c r="AD46" s="56">
        <v>6617</v>
      </c>
      <c r="AE46" s="56"/>
      <c r="AF46" s="56"/>
      <c r="AG46" s="56"/>
      <c r="AH46" s="56"/>
      <c r="AI46" s="94">
        <f>SUM(AP46:BI46)</f>
        <v>3258</v>
      </c>
      <c r="AJ46" s="94"/>
      <c r="AK46" s="94"/>
      <c r="AL46" s="94"/>
      <c r="AM46" s="94"/>
      <c r="AN46" s="94"/>
      <c r="AO46" s="94"/>
      <c r="AP46" s="94">
        <v>2957</v>
      </c>
      <c r="AQ46" s="94"/>
      <c r="AR46" s="94"/>
      <c r="AS46" s="94"/>
      <c r="AT46" s="94"/>
      <c r="AU46" s="94">
        <v>121</v>
      </c>
      <c r="AV46" s="94"/>
      <c r="AW46" s="94"/>
      <c r="AX46" s="94"/>
      <c r="AY46" s="94"/>
      <c r="AZ46" s="94">
        <v>162</v>
      </c>
      <c r="BA46" s="94"/>
      <c r="BB46" s="94"/>
      <c r="BC46" s="94"/>
      <c r="BD46" s="94"/>
      <c r="BE46" s="94">
        <v>18</v>
      </c>
      <c r="BF46" s="94"/>
      <c r="BG46" s="94"/>
      <c r="BH46" s="94"/>
      <c r="BI46" s="94"/>
    </row>
    <row r="47" spans="2:61" s="33" customFormat="1" ht="12" customHeight="1">
      <c r="B47" s="31"/>
      <c r="C47" s="32"/>
      <c r="D47" s="32"/>
      <c r="E47" s="32"/>
      <c r="F47" s="88">
        <v>17</v>
      </c>
      <c r="G47" s="88"/>
      <c r="H47" s="88"/>
      <c r="I47" s="31"/>
      <c r="J47" s="31"/>
      <c r="K47" s="31"/>
      <c r="L47" s="31"/>
      <c r="M47" s="87">
        <f>SUM(M49:S52)</f>
        <v>448025</v>
      </c>
      <c r="N47" s="69"/>
      <c r="O47" s="69"/>
      <c r="P47" s="69"/>
      <c r="Q47" s="69"/>
      <c r="R47" s="69"/>
      <c r="S47" s="69"/>
      <c r="T47" s="69">
        <f>SUM(T49:X52)</f>
        <v>438224</v>
      </c>
      <c r="U47" s="69"/>
      <c r="V47" s="69"/>
      <c r="W47" s="69"/>
      <c r="X47" s="69"/>
      <c r="Y47" s="69">
        <f>SUM(Y49:AC52)</f>
        <v>3121</v>
      </c>
      <c r="Z47" s="69"/>
      <c r="AA47" s="69"/>
      <c r="AB47" s="69"/>
      <c r="AC47" s="69"/>
      <c r="AD47" s="69">
        <f>SUM(AD49:AH52)</f>
        <v>6680</v>
      </c>
      <c r="AE47" s="69"/>
      <c r="AF47" s="69"/>
      <c r="AG47" s="69"/>
      <c r="AH47" s="69"/>
      <c r="AI47" s="112">
        <f>SUM(AI49:AO52)</f>
        <v>3484</v>
      </c>
      <c r="AJ47" s="112"/>
      <c r="AK47" s="112"/>
      <c r="AL47" s="112"/>
      <c r="AM47" s="112"/>
      <c r="AN47" s="112"/>
      <c r="AO47" s="112"/>
      <c r="AP47" s="112">
        <f>SUM(AP49:AT52)</f>
        <v>3169</v>
      </c>
      <c r="AQ47" s="112"/>
      <c r="AR47" s="112"/>
      <c r="AS47" s="112"/>
      <c r="AT47" s="112"/>
      <c r="AU47" s="112">
        <f>SUM(AU49:AY52)</f>
        <v>101</v>
      </c>
      <c r="AV47" s="112"/>
      <c r="AW47" s="112"/>
      <c r="AX47" s="112"/>
      <c r="AY47" s="112"/>
      <c r="AZ47" s="112">
        <f>SUM(AZ49:BD52)</f>
        <v>199</v>
      </c>
      <c r="BA47" s="112"/>
      <c r="BB47" s="112"/>
      <c r="BC47" s="112"/>
      <c r="BD47" s="112"/>
      <c r="BE47" s="112">
        <f>SUM(BE49:BI52)</f>
        <v>15</v>
      </c>
      <c r="BF47" s="112"/>
      <c r="BG47" s="112"/>
      <c r="BH47" s="112"/>
      <c r="BI47" s="112"/>
    </row>
    <row r="48" spans="2:61" ht="12" customHeight="1">
      <c r="B48" s="7"/>
      <c r="C48" s="6"/>
      <c r="D48" s="6"/>
      <c r="E48" s="6"/>
      <c r="F48" s="4"/>
      <c r="G48" s="4"/>
      <c r="H48" s="4"/>
      <c r="I48" s="7"/>
      <c r="J48" s="7"/>
      <c r="K48" s="7"/>
      <c r="L48" s="7"/>
      <c r="M48" s="25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s="33" customFormat="1" ht="12" customHeight="1">
      <c r="B49" s="31"/>
      <c r="C49" s="51" t="s">
        <v>95</v>
      </c>
      <c r="D49" s="51"/>
      <c r="E49" s="51"/>
      <c r="F49" s="51"/>
      <c r="G49" s="51"/>
      <c r="H49" s="51"/>
      <c r="I49" s="51"/>
      <c r="J49" s="51"/>
      <c r="K49" s="51"/>
      <c r="L49" s="31"/>
      <c r="M49" s="95">
        <f>SUM(T49:AH49)</f>
        <v>127760</v>
      </c>
      <c r="N49" s="96"/>
      <c r="O49" s="96"/>
      <c r="P49" s="96"/>
      <c r="Q49" s="96"/>
      <c r="R49" s="96"/>
      <c r="S49" s="96"/>
      <c r="T49" s="96">
        <v>125000</v>
      </c>
      <c r="U49" s="96"/>
      <c r="V49" s="96"/>
      <c r="W49" s="96"/>
      <c r="X49" s="96"/>
      <c r="Y49" s="96">
        <v>1060</v>
      </c>
      <c r="Z49" s="96"/>
      <c r="AA49" s="96"/>
      <c r="AB49" s="96"/>
      <c r="AC49" s="96"/>
      <c r="AD49" s="96">
        <v>1700</v>
      </c>
      <c r="AE49" s="96"/>
      <c r="AF49" s="96"/>
      <c r="AG49" s="96"/>
      <c r="AH49" s="96"/>
      <c r="AI49" s="92">
        <f>SUM(AP49:BI49)</f>
        <v>1079</v>
      </c>
      <c r="AJ49" s="92"/>
      <c r="AK49" s="92"/>
      <c r="AL49" s="92"/>
      <c r="AM49" s="92"/>
      <c r="AN49" s="92"/>
      <c r="AO49" s="92"/>
      <c r="AP49" s="92">
        <v>980</v>
      </c>
      <c r="AQ49" s="92"/>
      <c r="AR49" s="92"/>
      <c r="AS49" s="92"/>
      <c r="AT49" s="92"/>
      <c r="AU49" s="92">
        <v>60</v>
      </c>
      <c r="AV49" s="92"/>
      <c r="AW49" s="92"/>
      <c r="AX49" s="92"/>
      <c r="AY49" s="92"/>
      <c r="AZ49" s="92">
        <v>35</v>
      </c>
      <c r="BA49" s="92"/>
      <c r="BB49" s="92"/>
      <c r="BC49" s="92"/>
      <c r="BD49" s="92"/>
      <c r="BE49" s="92">
        <v>4</v>
      </c>
      <c r="BF49" s="92"/>
      <c r="BG49" s="92"/>
      <c r="BH49" s="92"/>
      <c r="BI49" s="92"/>
    </row>
    <row r="50" spans="2:61" s="33" customFormat="1" ht="12" customHeight="1">
      <c r="B50" s="31"/>
      <c r="C50" s="51" t="s">
        <v>96</v>
      </c>
      <c r="D50" s="51"/>
      <c r="E50" s="51"/>
      <c r="F50" s="51"/>
      <c r="G50" s="51"/>
      <c r="H50" s="51"/>
      <c r="I50" s="51"/>
      <c r="J50" s="51"/>
      <c r="K50" s="51"/>
      <c r="L50" s="31"/>
      <c r="M50" s="95">
        <f>SUM(T50:AH50)</f>
        <v>113512</v>
      </c>
      <c r="N50" s="96"/>
      <c r="O50" s="96"/>
      <c r="P50" s="96"/>
      <c r="Q50" s="96"/>
      <c r="R50" s="96"/>
      <c r="S50" s="96"/>
      <c r="T50" s="96">
        <v>110700</v>
      </c>
      <c r="U50" s="96"/>
      <c r="V50" s="96"/>
      <c r="W50" s="96"/>
      <c r="X50" s="96"/>
      <c r="Y50" s="96">
        <v>638</v>
      </c>
      <c r="Z50" s="96"/>
      <c r="AA50" s="96"/>
      <c r="AB50" s="96"/>
      <c r="AC50" s="96"/>
      <c r="AD50" s="96">
        <v>2174</v>
      </c>
      <c r="AE50" s="96"/>
      <c r="AF50" s="96"/>
      <c r="AG50" s="96"/>
      <c r="AH50" s="96"/>
      <c r="AI50" s="92">
        <f>SUM(AP50:BI50)</f>
        <v>853</v>
      </c>
      <c r="AJ50" s="92"/>
      <c r="AK50" s="92"/>
      <c r="AL50" s="92"/>
      <c r="AM50" s="92"/>
      <c r="AN50" s="92"/>
      <c r="AO50" s="92"/>
      <c r="AP50" s="92">
        <v>774</v>
      </c>
      <c r="AQ50" s="92"/>
      <c r="AR50" s="92"/>
      <c r="AS50" s="92"/>
      <c r="AT50" s="92"/>
      <c r="AU50" s="92">
        <v>10</v>
      </c>
      <c r="AV50" s="92"/>
      <c r="AW50" s="92"/>
      <c r="AX50" s="92"/>
      <c r="AY50" s="92"/>
      <c r="AZ50" s="92">
        <v>61</v>
      </c>
      <c r="BA50" s="92"/>
      <c r="BB50" s="92"/>
      <c r="BC50" s="92"/>
      <c r="BD50" s="92"/>
      <c r="BE50" s="92">
        <v>8</v>
      </c>
      <c r="BF50" s="92"/>
      <c r="BG50" s="92"/>
      <c r="BH50" s="92"/>
      <c r="BI50" s="92"/>
    </row>
    <row r="51" spans="2:61" s="33" customFormat="1" ht="12" customHeight="1">
      <c r="B51" s="31"/>
      <c r="C51" s="51" t="s">
        <v>97</v>
      </c>
      <c r="D51" s="51"/>
      <c r="E51" s="51"/>
      <c r="F51" s="51"/>
      <c r="G51" s="51"/>
      <c r="H51" s="51"/>
      <c r="I51" s="51"/>
      <c r="J51" s="51"/>
      <c r="K51" s="51"/>
      <c r="L51" s="31"/>
      <c r="M51" s="95">
        <f>SUM(T51:AH51)</f>
        <v>122863</v>
      </c>
      <c r="N51" s="96"/>
      <c r="O51" s="96"/>
      <c r="P51" s="96"/>
      <c r="Q51" s="96"/>
      <c r="R51" s="96"/>
      <c r="S51" s="96"/>
      <c r="T51" s="96">
        <v>120324</v>
      </c>
      <c r="U51" s="96"/>
      <c r="V51" s="96"/>
      <c r="W51" s="96"/>
      <c r="X51" s="96"/>
      <c r="Y51" s="96">
        <v>853</v>
      </c>
      <c r="Z51" s="96"/>
      <c r="AA51" s="96"/>
      <c r="AB51" s="96"/>
      <c r="AC51" s="96"/>
      <c r="AD51" s="96">
        <v>1686</v>
      </c>
      <c r="AE51" s="96"/>
      <c r="AF51" s="96"/>
      <c r="AG51" s="96"/>
      <c r="AH51" s="96"/>
      <c r="AI51" s="92">
        <f>SUM(AP51:BI51)</f>
        <v>1034</v>
      </c>
      <c r="AJ51" s="92"/>
      <c r="AK51" s="92"/>
      <c r="AL51" s="92"/>
      <c r="AM51" s="92"/>
      <c r="AN51" s="92"/>
      <c r="AO51" s="92"/>
      <c r="AP51" s="92">
        <v>963</v>
      </c>
      <c r="AQ51" s="92"/>
      <c r="AR51" s="92"/>
      <c r="AS51" s="92"/>
      <c r="AT51" s="92"/>
      <c r="AU51" s="92">
        <v>13</v>
      </c>
      <c r="AV51" s="92"/>
      <c r="AW51" s="92"/>
      <c r="AX51" s="92"/>
      <c r="AY51" s="92"/>
      <c r="AZ51" s="92">
        <v>56</v>
      </c>
      <c r="BA51" s="92"/>
      <c r="BB51" s="92"/>
      <c r="BC51" s="92"/>
      <c r="BD51" s="92"/>
      <c r="BE51" s="92">
        <v>2</v>
      </c>
      <c r="BF51" s="92"/>
      <c r="BG51" s="92"/>
      <c r="BH51" s="92"/>
      <c r="BI51" s="92"/>
    </row>
    <row r="52" spans="2:61" s="33" customFormat="1" ht="12" customHeight="1">
      <c r="B52" s="31"/>
      <c r="C52" s="51" t="s">
        <v>98</v>
      </c>
      <c r="D52" s="51"/>
      <c r="E52" s="51"/>
      <c r="F52" s="51"/>
      <c r="G52" s="51"/>
      <c r="H52" s="51"/>
      <c r="I52" s="51"/>
      <c r="J52" s="51"/>
      <c r="K52" s="51"/>
      <c r="L52" s="31"/>
      <c r="M52" s="95">
        <f>SUM(T52:AH52)</f>
        <v>83890</v>
      </c>
      <c r="N52" s="96"/>
      <c r="O52" s="96"/>
      <c r="P52" s="96"/>
      <c r="Q52" s="96"/>
      <c r="R52" s="96"/>
      <c r="S52" s="96"/>
      <c r="T52" s="96">
        <v>82200</v>
      </c>
      <c r="U52" s="96"/>
      <c r="V52" s="96"/>
      <c r="W52" s="96"/>
      <c r="X52" s="96"/>
      <c r="Y52" s="96">
        <v>570</v>
      </c>
      <c r="Z52" s="96"/>
      <c r="AA52" s="96"/>
      <c r="AB52" s="96"/>
      <c r="AC52" s="96"/>
      <c r="AD52" s="96">
        <v>1120</v>
      </c>
      <c r="AE52" s="96"/>
      <c r="AF52" s="96"/>
      <c r="AG52" s="96"/>
      <c r="AH52" s="96"/>
      <c r="AI52" s="92">
        <f>SUM(AP52:BI52)</f>
        <v>518</v>
      </c>
      <c r="AJ52" s="92"/>
      <c r="AK52" s="92"/>
      <c r="AL52" s="92"/>
      <c r="AM52" s="92"/>
      <c r="AN52" s="92"/>
      <c r="AO52" s="92"/>
      <c r="AP52" s="92">
        <v>452</v>
      </c>
      <c r="AQ52" s="92"/>
      <c r="AR52" s="92"/>
      <c r="AS52" s="92"/>
      <c r="AT52" s="92"/>
      <c r="AU52" s="92">
        <v>18</v>
      </c>
      <c r="AV52" s="92"/>
      <c r="AW52" s="92"/>
      <c r="AX52" s="92"/>
      <c r="AY52" s="92"/>
      <c r="AZ52" s="92">
        <v>47</v>
      </c>
      <c r="BA52" s="92"/>
      <c r="BB52" s="92"/>
      <c r="BC52" s="92"/>
      <c r="BD52" s="92"/>
      <c r="BE52" s="92">
        <v>1</v>
      </c>
      <c r="BF52" s="92"/>
      <c r="BG52" s="92"/>
      <c r="BH52" s="92"/>
      <c r="BI52" s="92"/>
    </row>
    <row r="53" spans="2:61" ht="12" customHeight="1">
      <c r="B53" s="5"/>
      <c r="C53" s="3"/>
      <c r="D53" s="3"/>
      <c r="E53" s="3"/>
      <c r="F53" s="3"/>
      <c r="G53" s="15"/>
      <c r="H53" s="5"/>
      <c r="I53" s="5"/>
      <c r="J53" s="5"/>
      <c r="K53" s="5"/>
      <c r="L53" s="5"/>
      <c r="M53" s="2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2:6" ht="12" customHeight="1">
      <c r="B54" s="58" t="s">
        <v>55</v>
      </c>
      <c r="C54" s="58"/>
      <c r="D54" s="58"/>
      <c r="E54" s="11" t="s">
        <v>81</v>
      </c>
      <c r="F54" s="2" t="s">
        <v>100</v>
      </c>
    </row>
    <row r="55" spans="2:5" ht="12" customHeight="1">
      <c r="B55" s="9"/>
      <c r="C55" s="9"/>
      <c r="D55" s="9"/>
      <c r="E55" s="11"/>
    </row>
    <row r="57" spans="2:34" s="1" customFormat="1" ht="18" customHeight="1">
      <c r="B57" s="82" t="s">
        <v>137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2:34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2:34" ht="15.75" customHeight="1">
      <c r="B59" s="110" t="s">
        <v>120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65" t="s">
        <v>122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</row>
    <row r="60" spans="2:34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2:34" ht="12" customHeight="1">
      <c r="B61" s="84" t="s">
        <v>90</v>
      </c>
      <c r="C61" s="84"/>
      <c r="D61" s="84"/>
      <c r="E61" s="84"/>
      <c r="F61" s="52">
        <v>13</v>
      </c>
      <c r="G61" s="52"/>
      <c r="H61" s="52"/>
      <c r="I61" s="84" t="s">
        <v>119</v>
      </c>
      <c r="J61" s="84"/>
      <c r="K61" s="84"/>
      <c r="L61" s="91"/>
      <c r="M61" s="24"/>
      <c r="N61" s="7"/>
      <c r="O61" s="7"/>
      <c r="P61" s="7"/>
      <c r="Q61" s="7"/>
      <c r="R61" s="7"/>
      <c r="S61" s="7"/>
      <c r="T61" s="7"/>
      <c r="U61" s="7"/>
      <c r="V61" s="111">
        <v>99706</v>
      </c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2:34" ht="12" customHeight="1">
      <c r="B62" s="7"/>
      <c r="C62" s="6"/>
      <c r="D62" s="6"/>
      <c r="E62" s="6"/>
      <c r="F62" s="52">
        <v>14</v>
      </c>
      <c r="G62" s="52"/>
      <c r="H62" s="52"/>
      <c r="I62" s="7"/>
      <c r="J62" s="7"/>
      <c r="K62" s="7"/>
      <c r="L62" s="7"/>
      <c r="M62" s="24"/>
      <c r="N62" s="7"/>
      <c r="O62" s="7"/>
      <c r="P62" s="7"/>
      <c r="Q62" s="7"/>
      <c r="R62" s="7"/>
      <c r="S62" s="7"/>
      <c r="T62" s="7"/>
      <c r="U62" s="7"/>
      <c r="V62" s="111">
        <v>94770</v>
      </c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2:34" ht="12" customHeight="1">
      <c r="B63" s="7"/>
      <c r="C63" s="6"/>
      <c r="D63" s="6"/>
      <c r="E63" s="6"/>
      <c r="F63" s="52">
        <v>15</v>
      </c>
      <c r="G63" s="52"/>
      <c r="H63" s="52"/>
      <c r="I63" s="7"/>
      <c r="J63" s="7"/>
      <c r="K63" s="7"/>
      <c r="L63" s="7"/>
      <c r="M63" s="24"/>
      <c r="N63" s="7"/>
      <c r="O63" s="7"/>
      <c r="P63" s="7"/>
      <c r="Q63" s="7"/>
      <c r="R63" s="7"/>
      <c r="S63" s="7"/>
      <c r="T63" s="7"/>
      <c r="U63" s="7"/>
      <c r="V63" s="111">
        <v>86851</v>
      </c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2:34" ht="12" customHeight="1">
      <c r="B64" s="7"/>
      <c r="C64" s="6"/>
      <c r="D64" s="6"/>
      <c r="E64" s="6"/>
      <c r="F64" s="52">
        <v>16</v>
      </c>
      <c r="G64" s="52"/>
      <c r="H64" s="52"/>
      <c r="I64" s="7"/>
      <c r="J64" s="7"/>
      <c r="K64" s="7"/>
      <c r="L64" s="7"/>
      <c r="M64" s="24"/>
      <c r="N64" s="7"/>
      <c r="O64" s="7"/>
      <c r="P64" s="7"/>
      <c r="Q64" s="7"/>
      <c r="R64" s="7"/>
      <c r="S64" s="7"/>
      <c r="T64" s="7"/>
      <c r="U64" s="7"/>
      <c r="V64" s="111">
        <v>71510</v>
      </c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2:34" s="33" customFormat="1" ht="12" customHeight="1">
      <c r="B65" s="31"/>
      <c r="C65" s="32"/>
      <c r="D65" s="32"/>
      <c r="E65" s="32"/>
      <c r="F65" s="88">
        <v>17</v>
      </c>
      <c r="G65" s="88"/>
      <c r="H65" s="88"/>
      <c r="I65" s="7"/>
      <c r="J65" s="7"/>
      <c r="K65" s="7"/>
      <c r="L65" s="7"/>
      <c r="M65" s="24"/>
      <c r="N65" s="7"/>
      <c r="O65" s="7"/>
      <c r="P65" s="7"/>
      <c r="Q65" s="7"/>
      <c r="R65" s="7"/>
      <c r="S65" s="7"/>
      <c r="T65" s="7"/>
      <c r="U65" s="7"/>
      <c r="V65" s="96">
        <v>64825</v>
      </c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</row>
    <row r="66" spans="2:34" ht="12" customHeight="1">
      <c r="B66" s="5"/>
      <c r="C66" s="3"/>
      <c r="D66" s="3"/>
      <c r="E66" s="3"/>
      <c r="F66" s="3"/>
      <c r="G66" s="15"/>
      <c r="H66" s="5"/>
      <c r="I66" s="5"/>
      <c r="J66" s="5"/>
      <c r="K66" s="5"/>
      <c r="L66" s="5"/>
      <c r="M66" s="2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:6" ht="12" customHeight="1">
      <c r="B67" s="58" t="s">
        <v>55</v>
      </c>
      <c r="C67" s="58"/>
      <c r="D67" s="58"/>
      <c r="E67" s="11" t="s">
        <v>104</v>
      </c>
      <c r="F67" s="2" t="s">
        <v>141</v>
      </c>
    </row>
  </sheetData>
  <mergeCells count="282">
    <mergeCell ref="BD13:BJ13"/>
    <mergeCell ref="AB13:AH13"/>
    <mergeCell ref="AI13:AO13"/>
    <mergeCell ref="AP13:AV13"/>
    <mergeCell ref="AW13:BC13"/>
    <mergeCell ref="M13:T13"/>
    <mergeCell ref="U13:AA13"/>
    <mergeCell ref="U11:AA11"/>
    <mergeCell ref="M12:T12"/>
    <mergeCell ref="U12:AA12"/>
    <mergeCell ref="AP47:AT47"/>
    <mergeCell ref="AU47:AY47"/>
    <mergeCell ref="AZ47:BD47"/>
    <mergeCell ref="BE47:BI47"/>
    <mergeCell ref="T47:X47"/>
    <mergeCell ref="Y47:AC47"/>
    <mergeCell ref="AD47:AH47"/>
    <mergeCell ref="AI47:AO47"/>
    <mergeCell ref="B43:E43"/>
    <mergeCell ref="I43:L43"/>
    <mergeCell ref="F47:H47"/>
    <mergeCell ref="M47:S47"/>
    <mergeCell ref="F43:H43"/>
    <mergeCell ref="M43:S43"/>
    <mergeCell ref="AP28:AT28"/>
    <mergeCell ref="AU28:AY28"/>
    <mergeCell ref="AZ28:BD28"/>
    <mergeCell ref="BE28:BI28"/>
    <mergeCell ref="T28:X28"/>
    <mergeCell ref="Y28:AC28"/>
    <mergeCell ref="AD28:AH28"/>
    <mergeCell ref="AI28:AO28"/>
    <mergeCell ref="B24:E24"/>
    <mergeCell ref="I24:L24"/>
    <mergeCell ref="F28:H28"/>
    <mergeCell ref="M28:S28"/>
    <mergeCell ref="F24:H24"/>
    <mergeCell ref="M24:S24"/>
    <mergeCell ref="F25:H25"/>
    <mergeCell ref="M25:S25"/>
    <mergeCell ref="F26:H26"/>
    <mergeCell ref="M26:S26"/>
    <mergeCell ref="B38:BI38"/>
    <mergeCell ref="AI40:BI40"/>
    <mergeCell ref="M41:S41"/>
    <mergeCell ref="T41:X41"/>
    <mergeCell ref="Y41:AC41"/>
    <mergeCell ref="AD41:AH41"/>
    <mergeCell ref="AU41:AY41"/>
    <mergeCell ref="BE41:BI41"/>
    <mergeCell ref="B40:L41"/>
    <mergeCell ref="M40:AH40"/>
    <mergeCell ref="B67:D67"/>
    <mergeCell ref="F63:H63"/>
    <mergeCell ref="V63:AH63"/>
    <mergeCell ref="F64:H64"/>
    <mergeCell ref="V64:AH64"/>
    <mergeCell ref="F65:H65"/>
    <mergeCell ref="V65:AH65"/>
    <mergeCell ref="F61:H61"/>
    <mergeCell ref="V61:AH61"/>
    <mergeCell ref="F62:H62"/>
    <mergeCell ref="V62:AH62"/>
    <mergeCell ref="BE52:BI52"/>
    <mergeCell ref="B54:D54"/>
    <mergeCell ref="B57:AH57"/>
    <mergeCell ref="B59:L59"/>
    <mergeCell ref="M59:AH59"/>
    <mergeCell ref="BE51:BI51"/>
    <mergeCell ref="C52:K52"/>
    <mergeCell ref="M52:S52"/>
    <mergeCell ref="T52:X52"/>
    <mergeCell ref="Y52:AC52"/>
    <mergeCell ref="AD52:AH52"/>
    <mergeCell ref="AI52:AO52"/>
    <mergeCell ref="AP52:AT52"/>
    <mergeCell ref="AU52:AY52"/>
    <mergeCell ref="AZ52:BD52"/>
    <mergeCell ref="BE50:BI50"/>
    <mergeCell ref="C51:K51"/>
    <mergeCell ref="M51:S51"/>
    <mergeCell ref="T51:X51"/>
    <mergeCell ref="Y51:AC51"/>
    <mergeCell ref="AD51:AH51"/>
    <mergeCell ref="AI51:AO51"/>
    <mergeCell ref="AP51:AT51"/>
    <mergeCell ref="AU51:AY51"/>
    <mergeCell ref="AZ51:BD51"/>
    <mergeCell ref="BE49:BI49"/>
    <mergeCell ref="C50:K50"/>
    <mergeCell ref="M50:S50"/>
    <mergeCell ref="T50:X50"/>
    <mergeCell ref="Y50:AC50"/>
    <mergeCell ref="AD50:AH50"/>
    <mergeCell ref="AI50:AO50"/>
    <mergeCell ref="AP50:AT50"/>
    <mergeCell ref="AU50:AY50"/>
    <mergeCell ref="AZ50:BD50"/>
    <mergeCell ref="BE46:BI46"/>
    <mergeCell ref="C49:K49"/>
    <mergeCell ref="M49:S49"/>
    <mergeCell ref="T49:X49"/>
    <mergeCell ref="Y49:AC49"/>
    <mergeCell ref="AD49:AH49"/>
    <mergeCell ref="AI49:AO49"/>
    <mergeCell ref="AP49:AT49"/>
    <mergeCell ref="AU49:AY49"/>
    <mergeCell ref="AZ49:BD49"/>
    <mergeCell ref="BE45:BI45"/>
    <mergeCell ref="F46:H46"/>
    <mergeCell ref="M46:S46"/>
    <mergeCell ref="T46:X46"/>
    <mergeCell ref="Y46:AC46"/>
    <mergeCell ref="AD46:AH46"/>
    <mergeCell ref="AI46:AO46"/>
    <mergeCell ref="AP46:AT46"/>
    <mergeCell ref="AU46:AY46"/>
    <mergeCell ref="AZ46:BD46"/>
    <mergeCell ref="BE44:BI44"/>
    <mergeCell ref="F45:H45"/>
    <mergeCell ref="M45:S45"/>
    <mergeCell ref="T45:X45"/>
    <mergeCell ref="Y45:AC45"/>
    <mergeCell ref="AD45:AH45"/>
    <mergeCell ref="AI45:AO45"/>
    <mergeCell ref="AP45:AT45"/>
    <mergeCell ref="AU45:AY45"/>
    <mergeCell ref="AZ45:BD45"/>
    <mergeCell ref="BE43:BI43"/>
    <mergeCell ref="F44:H44"/>
    <mergeCell ref="M44:S44"/>
    <mergeCell ref="T44:X44"/>
    <mergeCell ref="Y44:AC44"/>
    <mergeCell ref="AD44:AH44"/>
    <mergeCell ref="AI44:AO44"/>
    <mergeCell ref="AP44:AT44"/>
    <mergeCell ref="AU44:AY44"/>
    <mergeCell ref="AZ44:BD44"/>
    <mergeCell ref="T43:X43"/>
    <mergeCell ref="Y43:AC43"/>
    <mergeCell ref="AD43:AH43"/>
    <mergeCell ref="AI43:AO43"/>
    <mergeCell ref="M5:AV5"/>
    <mergeCell ref="B3:BJ3"/>
    <mergeCell ref="AI21:BI21"/>
    <mergeCell ref="M21:AH21"/>
    <mergeCell ref="BD5:BJ7"/>
    <mergeCell ref="AW5:BC7"/>
    <mergeCell ref="U6:AA7"/>
    <mergeCell ref="AP6:AV7"/>
    <mergeCell ref="AI7:AO7"/>
    <mergeCell ref="AI10:AO10"/>
    <mergeCell ref="B21:L22"/>
    <mergeCell ref="B19:BI19"/>
    <mergeCell ref="M22:S22"/>
    <mergeCell ref="AW9:BC9"/>
    <mergeCell ref="BD9:BJ9"/>
    <mergeCell ref="AW10:BC10"/>
    <mergeCell ref="BD10:BJ10"/>
    <mergeCell ref="M11:T11"/>
    <mergeCell ref="I9:L9"/>
    <mergeCell ref="F13:H13"/>
    <mergeCell ref="B6:L6"/>
    <mergeCell ref="F11:H11"/>
    <mergeCell ref="F12:H12"/>
    <mergeCell ref="AB6:AO6"/>
    <mergeCell ref="M10:T10"/>
    <mergeCell ref="U10:AA10"/>
    <mergeCell ref="AB10:AH10"/>
    <mergeCell ref="M9:T9"/>
    <mergeCell ref="U9:AA9"/>
    <mergeCell ref="AI12:AO12"/>
    <mergeCell ref="B15:D15"/>
    <mergeCell ref="F9:H9"/>
    <mergeCell ref="F10:H10"/>
    <mergeCell ref="B9:E9"/>
    <mergeCell ref="BD11:BJ11"/>
    <mergeCell ref="AB9:AH9"/>
    <mergeCell ref="AI9:AO9"/>
    <mergeCell ref="M6:T7"/>
    <mergeCell ref="AB7:AH7"/>
    <mergeCell ref="AB11:AH11"/>
    <mergeCell ref="AP10:AV10"/>
    <mergeCell ref="AP9:AV9"/>
    <mergeCell ref="AP12:AV12"/>
    <mergeCell ref="AW12:BC12"/>
    <mergeCell ref="AI11:AO11"/>
    <mergeCell ref="AP11:AV11"/>
    <mergeCell ref="AW11:BC11"/>
    <mergeCell ref="BD12:BJ12"/>
    <mergeCell ref="T22:X22"/>
    <mergeCell ref="Y22:AC22"/>
    <mergeCell ref="AD22:AH22"/>
    <mergeCell ref="AI22:AO22"/>
    <mergeCell ref="AP22:AT22"/>
    <mergeCell ref="AU22:AY22"/>
    <mergeCell ref="AZ22:BD22"/>
    <mergeCell ref="BE22:BI22"/>
    <mergeCell ref="AB12:AH12"/>
    <mergeCell ref="T24:X24"/>
    <mergeCell ref="Y24:AC24"/>
    <mergeCell ref="AD24:AH24"/>
    <mergeCell ref="AI24:AO24"/>
    <mergeCell ref="AP24:AT24"/>
    <mergeCell ref="AU24:AY24"/>
    <mergeCell ref="AZ24:BD24"/>
    <mergeCell ref="BE24:BI24"/>
    <mergeCell ref="T25:X25"/>
    <mergeCell ref="Y25:AC25"/>
    <mergeCell ref="AD25:AH25"/>
    <mergeCell ref="AI25:AO25"/>
    <mergeCell ref="AP25:AT25"/>
    <mergeCell ref="AU25:AY25"/>
    <mergeCell ref="AZ25:BD25"/>
    <mergeCell ref="BE25:BI25"/>
    <mergeCell ref="T26:X26"/>
    <mergeCell ref="Y26:AC26"/>
    <mergeCell ref="AD26:AH26"/>
    <mergeCell ref="AI26:AO26"/>
    <mergeCell ref="AP26:AT26"/>
    <mergeCell ref="AU26:AY26"/>
    <mergeCell ref="AZ26:BD26"/>
    <mergeCell ref="BE26:BI26"/>
    <mergeCell ref="F27:H27"/>
    <mergeCell ref="M27:S27"/>
    <mergeCell ref="T27:X27"/>
    <mergeCell ref="Y27:AC27"/>
    <mergeCell ref="AD27:AH27"/>
    <mergeCell ref="AI27:AO27"/>
    <mergeCell ref="AP27:AT27"/>
    <mergeCell ref="AU27:AY27"/>
    <mergeCell ref="AZ27:BD27"/>
    <mergeCell ref="BE27:BI27"/>
    <mergeCell ref="C30:K30"/>
    <mergeCell ref="M30:S30"/>
    <mergeCell ref="T30:X30"/>
    <mergeCell ref="Y30:AC30"/>
    <mergeCell ref="AD30:AH30"/>
    <mergeCell ref="AI30:AO30"/>
    <mergeCell ref="AP30:AT30"/>
    <mergeCell ref="AU30:AY30"/>
    <mergeCell ref="AZ30:BD30"/>
    <mergeCell ref="BE30:BI30"/>
    <mergeCell ref="C31:K31"/>
    <mergeCell ref="M31:S31"/>
    <mergeCell ref="T31:X31"/>
    <mergeCell ref="Y31:AC31"/>
    <mergeCell ref="AD31:AH31"/>
    <mergeCell ref="AI31:AO31"/>
    <mergeCell ref="AP31:AT31"/>
    <mergeCell ref="AU31:AY31"/>
    <mergeCell ref="BE31:BI31"/>
    <mergeCell ref="C32:K32"/>
    <mergeCell ref="M32:S32"/>
    <mergeCell ref="T32:X32"/>
    <mergeCell ref="Y32:AC32"/>
    <mergeCell ref="AZ31:BD31"/>
    <mergeCell ref="BE32:BI32"/>
    <mergeCell ref="AZ33:BD33"/>
    <mergeCell ref="AD32:AH32"/>
    <mergeCell ref="AI32:AO32"/>
    <mergeCell ref="AP32:AT32"/>
    <mergeCell ref="AU32:AY32"/>
    <mergeCell ref="AZ32:BD32"/>
    <mergeCell ref="AD33:AH33"/>
    <mergeCell ref="AI33:AO33"/>
    <mergeCell ref="AP33:AT33"/>
    <mergeCell ref="AU33:AY33"/>
    <mergeCell ref="C33:K33"/>
    <mergeCell ref="M33:S33"/>
    <mergeCell ref="T33:X33"/>
    <mergeCell ref="Y33:AC33"/>
    <mergeCell ref="B61:E61"/>
    <mergeCell ref="I61:L61"/>
    <mergeCell ref="BE33:BI33"/>
    <mergeCell ref="B35:D35"/>
    <mergeCell ref="AI41:AO41"/>
    <mergeCell ref="AP41:AT41"/>
    <mergeCell ref="AP43:AT43"/>
    <mergeCell ref="AU43:AY43"/>
    <mergeCell ref="AZ43:BD43"/>
    <mergeCell ref="AZ41:BD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2007-02-07T11:42:18Z</cp:lastPrinted>
  <dcterms:created xsi:type="dcterms:W3CDTF">2003-04-22T07:50:54Z</dcterms:created>
  <dcterms:modified xsi:type="dcterms:W3CDTF">2007-03-06T11:47:20Z</dcterms:modified>
  <cp:category/>
  <cp:version/>
  <cp:contentType/>
  <cp:contentStatus/>
</cp:coreProperties>
</file>