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0" windowWidth="13080" windowHeight="11640" activeTab="0"/>
  </bookViews>
  <sheets>
    <sheet name="303-304(見出し)" sheetId="1" r:id="rId1"/>
    <sheet name="305" sheetId="2" r:id="rId2"/>
    <sheet name="306" sheetId="3" r:id="rId3"/>
    <sheet name="307" sheetId="4" r:id="rId4"/>
    <sheet name="308" sheetId="5" r:id="rId5"/>
    <sheet name="309" sheetId="6" r:id="rId6"/>
    <sheet name="310" sheetId="7" r:id="rId7"/>
  </sheets>
  <definedNames/>
  <calcPr fullCalcOnLoad="1"/>
</workbook>
</file>

<file path=xl/sharedStrings.xml><?xml version="1.0" encoding="utf-8"?>
<sst xmlns="http://schemas.openxmlformats.org/spreadsheetml/2006/main" count="414" uniqueCount="241">
  <si>
    <t>20　警 察 ･ 消 防 ･ 防 災</t>
  </si>
  <si>
    <t>平成</t>
  </si>
  <si>
    <t>年度</t>
  </si>
  <si>
    <t>練馬警察署</t>
  </si>
  <si>
    <t>光が丘警察署</t>
  </si>
  <si>
    <t>石神井警察署</t>
  </si>
  <si>
    <t>注</t>
  </si>
  <si>
    <t>業務上等過失致死傷(交通関係)事件は除く。</t>
  </si>
  <si>
    <t>(2)</t>
  </si>
  <si>
    <t>｢暴行｣には凶器準備集合を含み、｢傷害｣には傷害致死を含む。</t>
  </si>
  <si>
    <t>(3)</t>
  </si>
  <si>
    <t>警察署別は、それぞれの管轄区域内の数値である。</t>
  </si>
  <si>
    <t>資料</t>
  </si>
  <si>
    <t>迷い子(人)</t>
  </si>
  <si>
    <t>年齢が判明している数値は、第一当事者と第二当事者による件数の合計である。</t>
  </si>
  <si>
    <t>｢第一当事者｣とは、過失(違反)がより重いか又は過失(違反)が同程度の場合にあっては、被害がより小さい方の当事者</t>
  </si>
  <si>
    <t>｢第二当事者｣とは、過失(違反)がより軽いか又は過失(違反)が同程度の場合にあっては、被害がより大きい方の当事者</t>
  </si>
  <si>
    <t>(4)</t>
  </si>
  <si>
    <t>｢対象外当事者｣とは、ひき(あて)逃げ等のため当事者が不明の場合、及び当事者が列(電)車、歩行者、物件(相手が</t>
  </si>
  <si>
    <t>幼児</t>
  </si>
  <si>
    <t>件数は、子どもが第一・第二当事者となった事故件数で、死傷者数は、車両同乗者等を含む全被害者数を計上した。</t>
  </si>
  <si>
    <t>警視庁交通部交通総務課</t>
  </si>
  <si>
    <t>火災件数</t>
  </si>
  <si>
    <t>り災人員</t>
  </si>
  <si>
    <t>その他</t>
  </si>
  <si>
    <t>全　焼</t>
  </si>
  <si>
    <t>半　焼</t>
  </si>
  <si>
    <t>部分焼</t>
  </si>
  <si>
    <t>平成</t>
  </si>
  <si>
    <t>年</t>
  </si>
  <si>
    <t>練馬消防署</t>
  </si>
  <si>
    <t>光が丘消防署</t>
  </si>
  <si>
    <t>石神井消防署</t>
  </si>
  <si>
    <t>り災世帯数</t>
  </si>
  <si>
    <t>焼損棟数</t>
  </si>
  <si>
    <t>焼損床面積</t>
  </si>
  <si>
    <t>全　損</t>
  </si>
  <si>
    <t>半　損</t>
  </si>
  <si>
    <t>小　損</t>
  </si>
  <si>
    <t>千円</t>
  </si>
  <si>
    <t>消防署別は、それぞれの管轄区域内の数値である。</t>
  </si>
  <si>
    <t>総 数</t>
  </si>
  <si>
    <t>１ 月</t>
  </si>
  <si>
    <t>５ 月</t>
  </si>
  <si>
    <t>９ 月</t>
  </si>
  <si>
    <t>10 月</t>
  </si>
  <si>
    <t>11 月</t>
  </si>
  <si>
    <t>12 月</t>
  </si>
  <si>
    <t>13</t>
  </si>
  <si>
    <t>放火(疑い含む)</t>
  </si>
  <si>
    <t>電気関係</t>
  </si>
  <si>
    <t>ガス器具</t>
  </si>
  <si>
    <t>火遊び</t>
  </si>
  <si>
    <t>石油ストーブ</t>
  </si>
  <si>
    <t>たき火</t>
  </si>
  <si>
    <t>練馬消防署</t>
  </si>
  <si>
    <t>光が丘消防署</t>
  </si>
  <si>
    <t>石神井消防署</t>
  </si>
  <si>
    <t>練馬消防署、光が丘消防署、石神井消防署</t>
  </si>
  <si>
    <t>災害種別出場件数</t>
  </si>
  <si>
    <t>救　助
人　員</t>
  </si>
  <si>
    <t>誘　導
人　員</t>
  </si>
  <si>
    <t>出　場
車両数</t>
  </si>
  <si>
    <t>従　事
台　数</t>
  </si>
  <si>
    <t>出　場
人　員</t>
  </si>
  <si>
    <t>従　事
人　員</t>
  </si>
  <si>
    <t>(各年３月31日現在)</t>
  </si>
  <si>
    <t>年</t>
  </si>
  <si>
    <t>(　)内は女性消防団員数で、内数である。</t>
  </si>
  <si>
    <t>(各年度末現在)</t>
  </si>
  <si>
    <t>基</t>
  </si>
  <si>
    <t>棟</t>
  </si>
  <si>
    <t>ミニ防災井戸</t>
  </si>
  <si>
    <t>㎡</t>
  </si>
  <si>
    <t>校</t>
  </si>
  <si>
    <t>総務部防災課</t>
  </si>
  <si>
    <t>食</t>
  </si>
  <si>
    <t>枚</t>
  </si>
  <si>
    <t>台</t>
  </si>
  <si>
    <t>総数</t>
  </si>
  <si>
    <t>年次</t>
  </si>
  <si>
    <t>建物</t>
  </si>
  <si>
    <t>車両</t>
  </si>
  <si>
    <t>死者</t>
  </si>
  <si>
    <t>負傷者</t>
  </si>
  <si>
    <t>損害額</t>
  </si>
  <si>
    <t>14</t>
  </si>
  <si>
    <t>年次 ・ 原因
および消防署</t>
  </si>
  <si>
    <t>火災</t>
  </si>
  <si>
    <t>交通</t>
  </si>
  <si>
    <t>年度</t>
  </si>
  <si>
    <t>地下貯水槽</t>
  </si>
  <si>
    <t>備蓄倉庫</t>
  </si>
  <si>
    <t>設置数</t>
  </si>
  <si>
    <t>規模</t>
  </si>
  <si>
    <t>延面積</t>
  </si>
  <si>
    <t>㎡</t>
  </si>
  <si>
    <t>避難場所</t>
  </si>
  <si>
    <t>無線塔</t>
  </si>
  <si>
    <t>備蓄庫</t>
  </si>
  <si>
    <t>指定数</t>
  </si>
  <si>
    <t>避難有効面積</t>
  </si>
  <si>
    <t>乾パン</t>
  </si>
  <si>
    <t>毛布</t>
  </si>
  <si>
    <t>軽可搬ポンプ</t>
  </si>
  <si>
    <t>計</t>
  </si>
  <si>
    <t>：</t>
  </si>
  <si>
    <t>ぼ　や</t>
  </si>
  <si>
    <t>総数</t>
  </si>
  <si>
    <r>
      <t>年次および
消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防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署</t>
    </r>
  </si>
  <si>
    <r>
      <t>年次および
警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察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署</t>
    </r>
  </si>
  <si>
    <t>本</t>
  </si>
  <si>
    <t>着</t>
  </si>
  <si>
    <t>216　刑　法　犯　種　類　別　発　生　件　数</t>
  </si>
  <si>
    <t>217　で い 酔 者 ・ 迷 い 子 等 保 護 取 扱 状 況</t>
  </si>
  <si>
    <t>218　交 通 事 故 発 生 件 数 お よ び 死 傷 者 数</t>
  </si>
  <si>
    <t>219　交 通 事 故 当 事 者 年 齢 層 別 発 生 件 数</t>
  </si>
  <si>
    <t>220　子 ど も の 交 通 事 故 発 生 状 況</t>
  </si>
  <si>
    <t>221　火　　災　　状　　況</t>
  </si>
  <si>
    <t>222　原　因　、　月　別　火　災　件　数</t>
  </si>
  <si>
    <t>223　災　害　救　助　活　動　状　況</t>
  </si>
  <si>
    <t>224　消　　防　　団　　状　　況</t>
  </si>
  <si>
    <t>225　消　　防　　水　　利　　数</t>
  </si>
  <si>
    <t>226　防　災　施　設　状　況</t>
  </si>
  <si>
    <t>227　防　災　資　器　材　等　の　状　況</t>
  </si>
  <si>
    <t>９</t>
  </si>
  <si>
    <t>凶悪犯</t>
  </si>
  <si>
    <t>殺人</t>
  </si>
  <si>
    <t>強盗</t>
  </si>
  <si>
    <t>放火</t>
  </si>
  <si>
    <t>強姦</t>
  </si>
  <si>
    <t>窃盗犯</t>
  </si>
  <si>
    <t>風俗犯</t>
  </si>
  <si>
    <t>侵入窃盗</t>
  </si>
  <si>
    <t>非侵入窃盗</t>
  </si>
  <si>
    <t>賭博</t>
  </si>
  <si>
    <t>わいせつ</t>
  </si>
  <si>
    <t>知能犯</t>
  </si>
  <si>
    <t>詐欺</t>
  </si>
  <si>
    <t>横領</t>
  </si>
  <si>
    <t>偽造</t>
  </si>
  <si>
    <t>汚職</t>
  </si>
  <si>
    <t>背任</t>
  </si>
  <si>
    <t>粗暴犯</t>
  </si>
  <si>
    <t>その他</t>
  </si>
  <si>
    <t>暴行</t>
  </si>
  <si>
    <t>傷害</t>
  </si>
  <si>
    <t>脅迫</t>
  </si>
  <si>
    <t>恐喝</t>
  </si>
  <si>
    <t>(1)</t>
  </si>
  <si>
    <t>：</t>
  </si>
  <si>
    <t>総数</t>
  </si>
  <si>
    <t>でい酔者</t>
  </si>
  <si>
    <t>酩酊者</t>
  </si>
  <si>
    <t>精神錯乱者</t>
  </si>
  <si>
    <t>自殺企図者</t>
  </si>
  <si>
    <t>負傷者・
病　　人</t>
  </si>
  <si>
    <t>その他</t>
  </si>
  <si>
    <t>：</t>
  </si>
  <si>
    <r>
      <t>年次および
警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察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署</t>
    </r>
  </si>
  <si>
    <t>発生件数</t>
  </si>
  <si>
    <t>死傷者数</t>
  </si>
  <si>
    <t>死亡</t>
  </si>
  <si>
    <t>重傷</t>
  </si>
  <si>
    <t>軽傷</t>
  </si>
  <si>
    <t>総数</t>
  </si>
  <si>
    <t>中学生以下</t>
  </si>
  <si>
    <t>中卒～19歳</t>
  </si>
  <si>
    <t>20～24歳</t>
  </si>
  <si>
    <t>25～29歳</t>
  </si>
  <si>
    <t>30～39歳</t>
  </si>
  <si>
    <t>40～49歳</t>
  </si>
  <si>
    <t>50～59歳</t>
  </si>
  <si>
    <t>60～64歳</t>
  </si>
  <si>
    <t>65～69歳</t>
  </si>
  <si>
    <t>70～79歳</t>
  </si>
  <si>
    <t>80歳以上</t>
  </si>
  <si>
    <t>対象外当事者</t>
  </si>
  <si>
    <t>をいう。</t>
  </si>
  <si>
    <t>をいう。</t>
  </si>
  <si>
    <t>いない場合を含む）等の場合をいう。</t>
  </si>
  <si>
    <t>警視庁総務部文書課｢警視庁の統計｣</t>
  </si>
  <si>
    <t>警視庁総務部文書課｢警視庁の統計｣</t>
  </si>
  <si>
    <t>警視庁交通部交通総務課｢警視庁交通年鑑｣</t>
  </si>
  <si>
    <t>警察・消防・防災　305</t>
  </si>
  <si>
    <t>306　警察・消防・防火</t>
  </si>
  <si>
    <t>警察・消防・防災　307</t>
  </si>
  <si>
    <t>発生件数</t>
  </si>
  <si>
    <t>死者数</t>
  </si>
  <si>
    <t>負傷者数</t>
  </si>
  <si>
    <t>小学生</t>
  </si>
  <si>
    <t>中学生</t>
  </si>
  <si>
    <t>：</t>
  </si>
  <si>
    <t>東京消防庁総務部企画課｢東京消防庁統計書｣</t>
  </si>
  <si>
    <t>警察・消防・防災　309</t>
  </si>
  <si>
    <t>消火栓</t>
  </si>
  <si>
    <t>防火水槽</t>
  </si>
  <si>
    <t>公設</t>
  </si>
  <si>
    <t>私設</t>
  </si>
  <si>
    <t>所管内</t>
  </si>
  <si>
    <t>所管外</t>
  </si>
  <si>
    <t>貯水池</t>
  </si>
  <si>
    <t>受水槽</t>
  </si>
  <si>
    <t>プール</t>
  </si>
  <si>
    <t>河川・みぞ</t>
  </si>
  <si>
    <t>池・ほり</t>
  </si>
  <si>
    <t>40トン槽</t>
  </si>
  <si>
    <t>５トン槽</t>
  </si>
  <si>
    <t>㎥</t>
  </si>
  <si>
    <t>308　警察・消防・防火</t>
  </si>
  <si>
    <t>２ 月</t>
  </si>
  <si>
    <t>３ 月</t>
  </si>
  <si>
    <t>４ 月</t>
  </si>
  <si>
    <t>６ 月</t>
  </si>
  <si>
    <t>７ 月</t>
  </si>
  <si>
    <t>８ 月</t>
  </si>
  <si>
    <t>10</t>
  </si>
  <si>
    <t>11</t>
  </si>
  <si>
    <t>12</t>
  </si>
  <si>
    <t>たばこ</t>
  </si>
  <si>
    <t>団数</t>
  </si>
  <si>
    <t>分団数</t>
  </si>
  <si>
    <t>定員</t>
  </si>
  <si>
    <t>現員</t>
  </si>
  <si>
    <t>防災資機材
格　納　庫</t>
  </si>
  <si>
    <t>消 防 団用
可搬ポンプ</t>
  </si>
  <si>
    <t>ホース</t>
  </si>
  <si>
    <t>防災服</t>
  </si>
  <si>
    <t>：</t>
  </si>
  <si>
    <t>310　警察・消防・防火</t>
  </si>
  <si>
    <t>228　救　　急　　出　　場　　件　　数</t>
  </si>
  <si>
    <t>交通事故</t>
  </si>
  <si>
    <t>火災事故</t>
  </si>
  <si>
    <t>運動競技
事　　故</t>
  </si>
  <si>
    <t>労働災害
事　　故</t>
  </si>
  <si>
    <t>一般負傷</t>
  </si>
  <si>
    <t>自損行為</t>
  </si>
  <si>
    <t>急　　病</t>
  </si>
  <si>
    <t>転院搬送</t>
  </si>
  <si>
    <t>そ の 他</t>
  </si>
  <si>
    <t>229　救　　　護　　　人　　　員　　　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</si>
</sst>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\(#,##0\)"/>
    <numFmt numFmtId="179" formatCode="#,##0\ ;&quot;△&quot;?,??0\ ;&quot;－ &quot;"/>
    <numFmt numFmtId="180" formatCode="#,##0\ ;&quot;△&quot;#,##0\ ;&quot;－ &quot;"/>
  </numFmts>
  <fonts count="11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ゴシック"/>
      <family val="3"/>
    </font>
    <font>
      <sz val="9"/>
      <color indexed="9"/>
      <name val="ＭＳ 明朝"/>
      <family val="1"/>
    </font>
    <font>
      <sz val="8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176" fontId="2" fillId="0" borderId="0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179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79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179" fontId="5" fillId="0" borderId="0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179" fontId="5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179" fontId="5" fillId="0" borderId="3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3" xfId="0" applyNumberFormat="1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179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178" fontId="5" fillId="0" borderId="0" xfId="0" applyNumberFormat="1" applyFont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9" fontId="2" fillId="0" borderId="3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9" fontId="2" fillId="0" borderId="0" xfId="0" applyNumberFormat="1" applyFont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9" fontId="5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7" fontId="2" fillId="0" borderId="0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distributed" vertical="center"/>
    </xf>
    <xf numFmtId="0" fontId="2" fillId="0" borderId="13" xfId="0" applyNumberFormat="1" applyFont="1" applyBorder="1" applyAlignment="1">
      <alignment horizontal="distributed" vertical="center"/>
    </xf>
    <xf numFmtId="0" fontId="2" fillId="0" borderId="20" xfId="0" applyNumberFormat="1" applyFont="1" applyBorder="1" applyAlignment="1">
      <alignment horizontal="distributed" vertical="center"/>
    </xf>
    <xf numFmtId="0" fontId="2" fillId="0" borderId="14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NumberFormat="1" applyFont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99.75" customHeight="1"/>
    <row r="9" spans="3:61" ht="15.75" customHeight="1">
      <c r="C9" s="82" t="s">
        <v>0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</row>
    <row r="10" spans="3:61" ht="15.75" customHeight="1"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</row>
    <row r="11" spans="3:61" ht="15.75" customHeight="1"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</row>
    <row r="12" spans="3:61" ht="15.75" customHeight="1"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64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55" t="s">
        <v>184</v>
      </c>
    </row>
    <row r="3" spans="2:62" s="1" customFormat="1" ht="18" customHeight="1">
      <c r="B3" s="78" t="s">
        <v>113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</row>
    <row r="4" spans="2:63" ht="12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4"/>
    </row>
    <row r="5" spans="2:63" ht="19.5" customHeight="1">
      <c r="B5" s="88" t="s">
        <v>110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79" t="s">
        <v>79</v>
      </c>
      <c r="N5" s="80"/>
      <c r="O5" s="80"/>
      <c r="P5" s="80"/>
      <c r="Q5" s="80"/>
      <c r="R5" s="80"/>
      <c r="S5" s="80"/>
      <c r="T5" s="80"/>
      <c r="U5" s="81"/>
      <c r="V5" s="91" t="s">
        <v>126</v>
      </c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4"/>
    </row>
    <row r="6" spans="2:63" ht="19.5" customHeight="1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74"/>
      <c r="N6" s="75"/>
      <c r="O6" s="75"/>
      <c r="P6" s="75"/>
      <c r="Q6" s="75"/>
      <c r="R6" s="75"/>
      <c r="S6" s="75"/>
      <c r="T6" s="75"/>
      <c r="U6" s="76"/>
      <c r="V6" s="93" t="s">
        <v>105</v>
      </c>
      <c r="W6" s="94"/>
      <c r="X6" s="94"/>
      <c r="Y6" s="94"/>
      <c r="Z6" s="94"/>
      <c r="AA6" s="94"/>
      <c r="AB6" s="94"/>
      <c r="AC6" s="95"/>
      <c r="AD6" s="87" t="s">
        <v>127</v>
      </c>
      <c r="AE6" s="87"/>
      <c r="AF6" s="87"/>
      <c r="AG6" s="87"/>
      <c r="AH6" s="87"/>
      <c r="AI6" s="87"/>
      <c r="AJ6" s="87"/>
      <c r="AK6" s="87"/>
      <c r="AL6" s="87"/>
      <c r="AM6" s="87" t="s">
        <v>128</v>
      </c>
      <c r="AN6" s="87"/>
      <c r="AO6" s="87"/>
      <c r="AP6" s="87"/>
      <c r="AQ6" s="87"/>
      <c r="AR6" s="87"/>
      <c r="AS6" s="87"/>
      <c r="AT6" s="87"/>
      <c r="AU6" s="87" t="s">
        <v>129</v>
      </c>
      <c r="AV6" s="87"/>
      <c r="AW6" s="87"/>
      <c r="AX6" s="87"/>
      <c r="AY6" s="87"/>
      <c r="AZ6" s="87"/>
      <c r="BA6" s="87"/>
      <c r="BB6" s="87"/>
      <c r="BC6" s="87" t="s">
        <v>130</v>
      </c>
      <c r="BD6" s="87"/>
      <c r="BE6" s="87"/>
      <c r="BF6" s="87"/>
      <c r="BG6" s="87"/>
      <c r="BH6" s="87"/>
      <c r="BI6" s="87"/>
      <c r="BJ6" s="92"/>
      <c r="BK6" s="4"/>
    </row>
    <row r="7" spans="12:63" ht="12" customHeight="1">
      <c r="L7" s="4"/>
      <c r="M7" s="2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2:63" ht="12" customHeight="1">
      <c r="B8" s="106" t="s">
        <v>1</v>
      </c>
      <c r="C8" s="106"/>
      <c r="D8" s="106"/>
      <c r="E8" s="106"/>
      <c r="F8" s="97">
        <v>10</v>
      </c>
      <c r="G8" s="97"/>
      <c r="H8" s="97"/>
      <c r="I8" s="97" t="s">
        <v>67</v>
      </c>
      <c r="J8" s="97"/>
      <c r="K8" s="97"/>
      <c r="L8" s="107"/>
      <c r="M8" s="86">
        <f>SUM(V8,M22,AL22,M36,M50,BC50)</f>
        <v>11778</v>
      </c>
      <c r="N8" s="85"/>
      <c r="O8" s="85"/>
      <c r="P8" s="85"/>
      <c r="Q8" s="85"/>
      <c r="R8" s="85"/>
      <c r="S8" s="85"/>
      <c r="T8" s="85"/>
      <c r="U8" s="85"/>
      <c r="V8" s="85">
        <f>SUM(AD8:BJ8)</f>
        <v>36</v>
      </c>
      <c r="W8" s="85"/>
      <c r="X8" s="85"/>
      <c r="Y8" s="85"/>
      <c r="Z8" s="85"/>
      <c r="AA8" s="85"/>
      <c r="AB8" s="85"/>
      <c r="AC8" s="85"/>
      <c r="AD8" s="85">
        <v>5</v>
      </c>
      <c r="AE8" s="85"/>
      <c r="AF8" s="85"/>
      <c r="AG8" s="85"/>
      <c r="AH8" s="85"/>
      <c r="AI8" s="85"/>
      <c r="AJ8" s="85"/>
      <c r="AK8" s="85"/>
      <c r="AL8" s="85"/>
      <c r="AM8" s="85">
        <v>15</v>
      </c>
      <c r="AN8" s="85"/>
      <c r="AO8" s="85"/>
      <c r="AP8" s="85"/>
      <c r="AQ8" s="85"/>
      <c r="AR8" s="85"/>
      <c r="AS8" s="85"/>
      <c r="AT8" s="85"/>
      <c r="AU8" s="85">
        <v>4</v>
      </c>
      <c r="AV8" s="85"/>
      <c r="AW8" s="85"/>
      <c r="AX8" s="85"/>
      <c r="AY8" s="85"/>
      <c r="AZ8" s="85"/>
      <c r="BA8" s="85"/>
      <c r="BB8" s="85"/>
      <c r="BC8" s="85">
        <v>12</v>
      </c>
      <c r="BD8" s="85"/>
      <c r="BE8" s="85"/>
      <c r="BF8" s="85"/>
      <c r="BG8" s="85"/>
      <c r="BH8" s="85"/>
      <c r="BI8" s="85"/>
      <c r="BJ8" s="85"/>
      <c r="BK8" s="4"/>
    </row>
    <row r="9" spans="2:63" ht="12" customHeight="1">
      <c r="B9" s="5"/>
      <c r="C9" s="5"/>
      <c r="D9" s="5"/>
      <c r="E9" s="5"/>
      <c r="F9" s="97">
        <v>11</v>
      </c>
      <c r="G9" s="97"/>
      <c r="H9" s="97"/>
      <c r="L9" s="4"/>
      <c r="M9" s="86">
        <f>SUM(V9,M23,AL23,M37,M51,BC51)</f>
        <v>10940</v>
      </c>
      <c r="N9" s="85"/>
      <c r="O9" s="85"/>
      <c r="P9" s="85"/>
      <c r="Q9" s="85"/>
      <c r="R9" s="85"/>
      <c r="S9" s="85"/>
      <c r="T9" s="85"/>
      <c r="U9" s="85"/>
      <c r="V9" s="85">
        <f>SUM(AD9:BJ9)</f>
        <v>40</v>
      </c>
      <c r="W9" s="85"/>
      <c r="X9" s="85"/>
      <c r="Y9" s="85"/>
      <c r="Z9" s="85"/>
      <c r="AA9" s="85"/>
      <c r="AB9" s="85"/>
      <c r="AC9" s="85"/>
      <c r="AD9" s="85">
        <v>7</v>
      </c>
      <c r="AE9" s="85"/>
      <c r="AF9" s="85"/>
      <c r="AG9" s="85"/>
      <c r="AH9" s="85"/>
      <c r="AI9" s="85"/>
      <c r="AJ9" s="85"/>
      <c r="AK9" s="85"/>
      <c r="AL9" s="85"/>
      <c r="AM9" s="85">
        <v>23</v>
      </c>
      <c r="AN9" s="85"/>
      <c r="AO9" s="85"/>
      <c r="AP9" s="85"/>
      <c r="AQ9" s="85"/>
      <c r="AR9" s="85"/>
      <c r="AS9" s="85"/>
      <c r="AT9" s="85"/>
      <c r="AU9" s="85">
        <v>3</v>
      </c>
      <c r="AV9" s="85"/>
      <c r="AW9" s="85"/>
      <c r="AX9" s="85"/>
      <c r="AY9" s="85"/>
      <c r="AZ9" s="85"/>
      <c r="BA9" s="85"/>
      <c r="BB9" s="85"/>
      <c r="BC9" s="85">
        <v>7</v>
      </c>
      <c r="BD9" s="85"/>
      <c r="BE9" s="85"/>
      <c r="BF9" s="85"/>
      <c r="BG9" s="85"/>
      <c r="BH9" s="85"/>
      <c r="BI9" s="85"/>
      <c r="BJ9" s="85"/>
      <c r="BK9" s="4"/>
    </row>
    <row r="10" spans="2:63" ht="12" customHeight="1">
      <c r="B10" s="5"/>
      <c r="C10" s="5"/>
      <c r="D10" s="5"/>
      <c r="E10" s="5"/>
      <c r="F10" s="97">
        <v>12</v>
      </c>
      <c r="G10" s="97"/>
      <c r="H10" s="97"/>
      <c r="L10" s="4"/>
      <c r="M10" s="86">
        <f>SUM(V10,M24,AL24,M38,M52,BC52)</f>
        <v>10656</v>
      </c>
      <c r="N10" s="85"/>
      <c r="O10" s="85"/>
      <c r="P10" s="85"/>
      <c r="Q10" s="85"/>
      <c r="R10" s="85"/>
      <c r="S10" s="85"/>
      <c r="T10" s="85"/>
      <c r="U10" s="85"/>
      <c r="V10" s="85">
        <f>SUM(AD10:BJ10)</f>
        <v>64</v>
      </c>
      <c r="W10" s="85"/>
      <c r="X10" s="85"/>
      <c r="Y10" s="85"/>
      <c r="Z10" s="85"/>
      <c r="AA10" s="85"/>
      <c r="AB10" s="85"/>
      <c r="AC10" s="85"/>
      <c r="AD10" s="85">
        <v>12</v>
      </c>
      <c r="AE10" s="85"/>
      <c r="AF10" s="85"/>
      <c r="AG10" s="85"/>
      <c r="AH10" s="85"/>
      <c r="AI10" s="85"/>
      <c r="AJ10" s="85"/>
      <c r="AK10" s="85"/>
      <c r="AL10" s="85"/>
      <c r="AM10" s="85">
        <v>35</v>
      </c>
      <c r="AN10" s="85"/>
      <c r="AO10" s="85"/>
      <c r="AP10" s="85"/>
      <c r="AQ10" s="85"/>
      <c r="AR10" s="85"/>
      <c r="AS10" s="85"/>
      <c r="AT10" s="85"/>
      <c r="AU10" s="85">
        <v>7</v>
      </c>
      <c r="AV10" s="85"/>
      <c r="AW10" s="85"/>
      <c r="AX10" s="85"/>
      <c r="AY10" s="85"/>
      <c r="AZ10" s="85"/>
      <c r="BA10" s="85"/>
      <c r="BB10" s="85"/>
      <c r="BC10" s="85">
        <v>10</v>
      </c>
      <c r="BD10" s="85"/>
      <c r="BE10" s="85"/>
      <c r="BF10" s="85"/>
      <c r="BG10" s="85"/>
      <c r="BH10" s="85"/>
      <c r="BI10" s="85"/>
      <c r="BJ10" s="85"/>
      <c r="BK10" s="4"/>
    </row>
    <row r="11" spans="2:63" ht="12" customHeight="1">
      <c r="B11" s="7"/>
      <c r="C11" s="7"/>
      <c r="D11" s="7"/>
      <c r="E11" s="7"/>
      <c r="F11" s="97">
        <v>13</v>
      </c>
      <c r="G11" s="97"/>
      <c r="H11" s="97"/>
      <c r="I11" s="4"/>
      <c r="J11" s="4"/>
      <c r="K11" s="4"/>
      <c r="L11" s="4"/>
      <c r="M11" s="86">
        <v>9996</v>
      </c>
      <c r="N11" s="85"/>
      <c r="O11" s="85"/>
      <c r="P11" s="85"/>
      <c r="Q11" s="85"/>
      <c r="R11" s="85"/>
      <c r="S11" s="85"/>
      <c r="T11" s="85"/>
      <c r="U11" s="85"/>
      <c r="V11" s="85">
        <v>39</v>
      </c>
      <c r="W11" s="85"/>
      <c r="X11" s="85"/>
      <c r="Y11" s="85"/>
      <c r="Z11" s="85"/>
      <c r="AA11" s="85"/>
      <c r="AB11" s="85"/>
      <c r="AC11" s="85"/>
      <c r="AD11" s="85">
        <v>4</v>
      </c>
      <c r="AE11" s="85"/>
      <c r="AF11" s="85"/>
      <c r="AG11" s="85"/>
      <c r="AH11" s="85"/>
      <c r="AI11" s="85"/>
      <c r="AJ11" s="85"/>
      <c r="AK11" s="85"/>
      <c r="AL11" s="85"/>
      <c r="AM11" s="85">
        <v>21</v>
      </c>
      <c r="AN11" s="85"/>
      <c r="AO11" s="85"/>
      <c r="AP11" s="85"/>
      <c r="AQ11" s="85"/>
      <c r="AR11" s="85"/>
      <c r="AS11" s="85"/>
      <c r="AT11" s="85"/>
      <c r="AU11" s="85">
        <v>5</v>
      </c>
      <c r="AV11" s="85"/>
      <c r="AW11" s="85"/>
      <c r="AX11" s="85"/>
      <c r="AY11" s="85"/>
      <c r="AZ11" s="85"/>
      <c r="BA11" s="85"/>
      <c r="BB11" s="85"/>
      <c r="BC11" s="85">
        <v>9</v>
      </c>
      <c r="BD11" s="85"/>
      <c r="BE11" s="85"/>
      <c r="BF11" s="85"/>
      <c r="BG11" s="85"/>
      <c r="BH11" s="85"/>
      <c r="BI11" s="85"/>
      <c r="BJ11" s="85"/>
      <c r="BK11" s="4"/>
    </row>
    <row r="12" spans="2:63" s="45" customFormat="1" ht="12" customHeight="1">
      <c r="B12" s="43"/>
      <c r="C12" s="43"/>
      <c r="D12" s="43"/>
      <c r="E12" s="43"/>
      <c r="F12" s="98">
        <v>14</v>
      </c>
      <c r="G12" s="98"/>
      <c r="H12" s="98"/>
      <c r="I12" s="44"/>
      <c r="J12" s="44"/>
      <c r="K12" s="44"/>
      <c r="L12" s="44"/>
      <c r="M12" s="83">
        <f>SUM(M15:U17)</f>
        <v>11410</v>
      </c>
      <c r="N12" s="84"/>
      <c r="O12" s="84"/>
      <c r="P12" s="84"/>
      <c r="Q12" s="84"/>
      <c r="R12" s="84"/>
      <c r="S12" s="84"/>
      <c r="T12" s="84"/>
      <c r="U12" s="84"/>
      <c r="V12" s="84">
        <f>SUM(V15:AC17)</f>
        <v>60</v>
      </c>
      <c r="W12" s="84"/>
      <c r="X12" s="84"/>
      <c r="Y12" s="84"/>
      <c r="Z12" s="84"/>
      <c r="AA12" s="84"/>
      <c r="AB12" s="84"/>
      <c r="AC12" s="84"/>
      <c r="AD12" s="84">
        <f>SUM(AD15:AL17)</f>
        <v>8</v>
      </c>
      <c r="AE12" s="84"/>
      <c r="AF12" s="84"/>
      <c r="AG12" s="84"/>
      <c r="AH12" s="84"/>
      <c r="AI12" s="84"/>
      <c r="AJ12" s="84"/>
      <c r="AK12" s="84"/>
      <c r="AL12" s="84"/>
      <c r="AM12" s="84">
        <f>SUM(AM15:AT17)</f>
        <v>24</v>
      </c>
      <c r="AN12" s="84"/>
      <c r="AO12" s="84"/>
      <c r="AP12" s="84"/>
      <c r="AQ12" s="84"/>
      <c r="AR12" s="84"/>
      <c r="AS12" s="84"/>
      <c r="AT12" s="84"/>
      <c r="AU12" s="84">
        <f>SUM(AU15:BB17)</f>
        <v>12</v>
      </c>
      <c r="AV12" s="84"/>
      <c r="AW12" s="84"/>
      <c r="AX12" s="84"/>
      <c r="AY12" s="84"/>
      <c r="AZ12" s="84"/>
      <c r="BA12" s="84"/>
      <c r="BB12" s="84"/>
      <c r="BC12" s="84">
        <f>SUM(BC15:BJ17)</f>
        <v>16</v>
      </c>
      <c r="BD12" s="84"/>
      <c r="BE12" s="84"/>
      <c r="BF12" s="84"/>
      <c r="BG12" s="84"/>
      <c r="BH12" s="84"/>
      <c r="BI12" s="84"/>
      <c r="BJ12" s="84"/>
      <c r="BK12" s="44"/>
    </row>
    <row r="13" spans="2:63" ht="12" customHeight="1">
      <c r="B13" s="7"/>
      <c r="C13" s="7"/>
      <c r="D13" s="7"/>
      <c r="E13" s="7"/>
      <c r="F13" s="8"/>
      <c r="G13" s="8"/>
      <c r="H13" s="8"/>
      <c r="I13" s="4"/>
      <c r="J13" s="4"/>
      <c r="K13" s="4"/>
      <c r="L13" s="4"/>
      <c r="M13" s="26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4"/>
    </row>
    <row r="14" spans="2:63" ht="12" customHeight="1">
      <c r="B14" s="7"/>
      <c r="C14" s="7"/>
      <c r="D14" s="7"/>
      <c r="E14" s="7"/>
      <c r="F14" s="8"/>
      <c r="G14" s="8"/>
      <c r="H14" s="8"/>
      <c r="I14" s="4"/>
      <c r="J14" s="4"/>
      <c r="K14" s="4"/>
      <c r="L14" s="4"/>
      <c r="M14" s="26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4"/>
    </row>
    <row r="15" spans="2:63" s="45" customFormat="1" ht="12" customHeight="1">
      <c r="B15" s="43"/>
      <c r="C15" s="96" t="s">
        <v>3</v>
      </c>
      <c r="D15" s="96"/>
      <c r="E15" s="96"/>
      <c r="F15" s="96"/>
      <c r="G15" s="96"/>
      <c r="H15" s="96"/>
      <c r="I15" s="96"/>
      <c r="J15" s="96"/>
      <c r="K15" s="96"/>
      <c r="L15" s="44"/>
      <c r="M15" s="83">
        <f>SUM(V15,M29,AL29,M43,M57,BC57)</f>
        <v>3296</v>
      </c>
      <c r="N15" s="84"/>
      <c r="O15" s="84"/>
      <c r="P15" s="84"/>
      <c r="Q15" s="84"/>
      <c r="R15" s="84"/>
      <c r="S15" s="84"/>
      <c r="T15" s="84"/>
      <c r="U15" s="84"/>
      <c r="V15" s="84">
        <f>SUM(AD15:BJ15)</f>
        <v>18</v>
      </c>
      <c r="W15" s="84"/>
      <c r="X15" s="84"/>
      <c r="Y15" s="84"/>
      <c r="Z15" s="84"/>
      <c r="AA15" s="84"/>
      <c r="AB15" s="84"/>
      <c r="AC15" s="84"/>
      <c r="AD15" s="84">
        <v>2</v>
      </c>
      <c r="AE15" s="84"/>
      <c r="AF15" s="84"/>
      <c r="AG15" s="84"/>
      <c r="AH15" s="84"/>
      <c r="AI15" s="84"/>
      <c r="AJ15" s="84"/>
      <c r="AK15" s="84"/>
      <c r="AL15" s="84"/>
      <c r="AM15" s="84">
        <v>10</v>
      </c>
      <c r="AN15" s="84"/>
      <c r="AO15" s="84"/>
      <c r="AP15" s="84"/>
      <c r="AQ15" s="84"/>
      <c r="AR15" s="84"/>
      <c r="AS15" s="84"/>
      <c r="AT15" s="84"/>
      <c r="AU15" s="84">
        <v>0</v>
      </c>
      <c r="AV15" s="84"/>
      <c r="AW15" s="84"/>
      <c r="AX15" s="84"/>
      <c r="AY15" s="84"/>
      <c r="AZ15" s="84"/>
      <c r="BA15" s="84"/>
      <c r="BB15" s="84"/>
      <c r="BC15" s="84">
        <v>6</v>
      </c>
      <c r="BD15" s="84"/>
      <c r="BE15" s="84"/>
      <c r="BF15" s="84"/>
      <c r="BG15" s="84"/>
      <c r="BH15" s="84"/>
      <c r="BI15" s="84"/>
      <c r="BJ15" s="84"/>
      <c r="BK15" s="44"/>
    </row>
    <row r="16" spans="2:63" s="45" customFormat="1" ht="12" customHeight="1">
      <c r="B16" s="43"/>
      <c r="C16" s="96" t="s">
        <v>4</v>
      </c>
      <c r="D16" s="96"/>
      <c r="E16" s="96"/>
      <c r="F16" s="96"/>
      <c r="G16" s="96"/>
      <c r="H16" s="96"/>
      <c r="I16" s="96"/>
      <c r="J16" s="96"/>
      <c r="K16" s="96"/>
      <c r="L16" s="44"/>
      <c r="M16" s="83">
        <f>SUM(V16,M30,AL30,M44,M58,BC58)</f>
        <v>3281</v>
      </c>
      <c r="N16" s="84"/>
      <c r="O16" s="84"/>
      <c r="P16" s="84"/>
      <c r="Q16" s="84"/>
      <c r="R16" s="84"/>
      <c r="S16" s="84"/>
      <c r="T16" s="84"/>
      <c r="U16" s="84"/>
      <c r="V16" s="84">
        <f>SUM(AD16:BJ16)</f>
        <v>18</v>
      </c>
      <c r="W16" s="84"/>
      <c r="X16" s="84"/>
      <c r="Y16" s="84"/>
      <c r="Z16" s="84"/>
      <c r="AA16" s="84"/>
      <c r="AB16" s="84"/>
      <c r="AC16" s="84"/>
      <c r="AD16" s="84">
        <v>3</v>
      </c>
      <c r="AE16" s="84"/>
      <c r="AF16" s="84"/>
      <c r="AG16" s="84"/>
      <c r="AH16" s="84"/>
      <c r="AI16" s="84"/>
      <c r="AJ16" s="84"/>
      <c r="AK16" s="84"/>
      <c r="AL16" s="84"/>
      <c r="AM16" s="84">
        <v>8</v>
      </c>
      <c r="AN16" s="84"/>
      <c r="AO16" s="84"/>
      <c r="AP16" s="84"/>
      <c r="AQ16" s="84"/>
      <c r="AR16" s="84"/>
      <c r="AS16" s="84"/>
      <c r="AT16" s="84"/>
      <c r="AU16" s="84">
        <v>1</v>
      </c>
      <c r="AV16" s="84"/>
      <c r="AW16" s="84"/>
      <c r="AX16" s="84"/>
      <c r="AY16" s="84"/>
      <c r="AZ16" s="84"/>
      <c r="BA16" s="84"/>
      <c r="BB16" s="84"/>
      <c r="BC16" s="84">
        <v>6</v>
      </c>
      <c r="BD16" s="84"/>
      <c r="BE16" s="84"/>
      <c r="BF16" s="84"/>
      <c r="BG16" s="84"/>
      <c r="BH16" s="84"/>
      <c r="BI16" s="84"/>
      <c r="BJ16" s="84"/>
      <c r="BK16" s="44"/>
    </row>
    <row r="17" spans="2:63" s="45" customFormat="1" ht="12" customHeight="1">
      <c r="B17" s="43"/>
      <c r="C17" s="96" t="s">
        <v>5</v>
      </c>
      <c r="D17" s="96"/>
      <c r="E17" s="96"/>
      <c r="F17" s="96"/>
      <c r="G17" s="96"/>
      <c r="H17" s="96"/>
      <c r="I17" s="96"/>
      <c r="J17" s="96"/>
      <c r="K17" s="96"/>
      <c r="L17" s="44"/>
      <c r="M17" s="83">
        <f>SUM(V17,M31,AL31,M45,M59,BC59)</f>
        <v>4833</v>
      </c>
      <c r="N17" s="84"/>
      <c r="O17" s="84"/>
      <c r="P17" s="84"/>
      <c r="Q17" s="84"/>
      <c r="R17" s="84"/>
      <c r="S17" s="84"/>
      <c r="T17" s="84"/>
      <c r="U17" s="84"/>
      <c r="V17" s="84">
        <f>SUM(AD17:BJ17)</f>
        <v>24</v>
      </c>
      <c r="W17" s="84"/>
      <c r="X17" s="84"/>
      <c r="Y17" s="84"/>
      <c r="Z17" s="84"/>
      <c r="AA17" s="84"/>
      <c r="AB17" s="84"/>
      <c r="AC17" s="84"/>
      <c r="AD17" s="84">
        <v>3</v>
      </c>
      <c r="AE17" s="84"/>
      <c r="AF17" s="84"/>
      <c r="AG17" s="84"/>
      <c r="AH17" s="84"/>
      <c r="AI17" s="84"/>
      <c r="AJ17" s="84"/>
      <c r="AK17" s="84"/>
      <c r="AL17" s="84"/>
      <c r="AM17" s="84">
        <v>6</v>
      </c>
      <c r="AN17" s="84"/>
      <c r="AO17" s="84"/>
      <c r="AP17" s="84"/>
      <c r="AQ17" s="84"/>
      <c r="AR17" s="84"/>
      <c r="AS17" s="84"/>
      <c r="AT17" s="84"/>
      <c r="AU17" s="84">
        <v>11</v>
      </c>
      <c r="AV17" s="84"/>
      <c r="AW17" s="84"/>
      <c r="AX17" s="84"/>
      <c r="AY17" s="84"/>
      <c r="AZ17" s="84"/>
      <c r="BA17" s="84"/>
      <c r="BB17" s="84"/>
      <c r="BC17" s="84">
        <v>4</v>
      </c>
      <c r="BD17" s="84"/>
      <c r="BE17" s="84"/>
      <c r="BF17" s="84"/>
      <c r="BG17" s="84"/>
      <c r="BH17" s="84"/>
      <c r="BI17" s="84"/>
      <c r="BJ17" s="84"/>
      <c r="BK17" s="44"/>
    </row>
    <row r="18" spans="2:63" ht="12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4"/>
    </row>
    <row r="19" spans="2:63" ht="19.5" customHeight="1">
      <c r="B19" s="88" t="s">
        <v>110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91" t="s">
        <v>131</v>
      </c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91" t="s">
        <v>132</v>
      </c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4"/>
    </row>
    <row r="20" spans="2:63" ht="19.5" customHeight="1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3" t="s">
        <v>105</v>
      </c>
      <c r="N20" s="94"/>
      <c r="O20" s="94"/>
      <c r="P20" s="94"/>
      <c r="Q20" s="94"/>
      <c r="R20" s="94"/>
      <c r="S20" s="94"/>
      <c r="T20" s="95"/>
      <c r="U20" s="87" t="s">
        <v>133</v>
      </c>
      <c r="V20" s="87"/>
      <c r="W20" s="87"/>
      <c r="X20" s="87"/>
      <c r="Y20" s="87"/>
      <c r="Z20" s="87"/>
      <c r="AA20" s="87"/>
      <c r="AB20" s="87"/>
      <c r="AC20" s="87"/>
      <c r="AD20" s="87" t="s">
        <v>134</v>
      </c>
      <c r="AE20" s="87"/>
      <c r="AF20" s="87"/>
      <c r="AG20" s="87"/>
      <c r="AH20" s="87"/>
      <c r="AI20" s="87"/>
      <c r="AJ20" s="87"/>
      <c r="AK20" s="92"/>
      <c r="AL20" s="93" t="s">
        <v>105</v>
      </c>
      <c r="AM20" s="94"/>
      <c r="AN20" s="94"/>
      <c r="AO20" s="94"/>
      <c r="AP20" s="94"/>
      <c r="AQ20" s="94"/>
      <c r="AR20" s="94"/>
      <c r="AS20" s="95"/>
      <c r="AT20" s="87" t="s">
        <v>135</v>
      </c>
      <c r="AU20" s="87"/>
      <c r="AV20" s="87"/>
      <c r="AW20" s="87"/>
      <c r="AX20" s="87"/>
      <c r="AY20" s="87"/>
      <c r="AZ20" s="87"/>
      <c r="BA20" s="87"/>
      <c r="BB20" s="87"/>
      <c r="BC20" s="87" t="s">
        <v>136</v>
      </c>
      <c r="BD20" s="87"/>
      <c r="BE20" s="87"/>
      <c r="BF20" s="87"/>
      <c r="BG20" s="87"/>
      <c r="BH20" s="87"/>
      <c r="BI20" s="87"/>
      <c r="BJ20" s="92"/>
      <c r="BK20" s="4"/>
    </row>
    <row r="21" spans="3:63" ht="12" customHeight="1">
      <c r="C21" s="4"/>
      <c r="D21" s="4"/>
      <c r="E21" s="4"/>
      <c r="F21" s="4"/>
      <c r="G21" s="4"/>
      <c r="H21" s="4"/>
      <c r="I21" s="4"/>
      <c r="J21" s="4"/>
      <c r="K21" s="4"/>
      <c r="L21" s="4"/>
      <c r="M21" s="25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2:63" ht="12" customHeight="1">
      <c r="B22" s="106" t="s">
        <v>1</v>
      </c>
      <c r="C22" s="106"/>
      <c r="D22" s="106"/>
      <c r="E22" s="106"/>
      <c r="F22" s="97">
        <v>10</v>
      </c>
      <c r="G22" s="97"/>
      <c r="H22" s="97"/>
      <c r="I22" s="97" t="s">
        <v>67</v>
      </c>
      <c r="J22" s="97"/>
      <c r="K22" s="97"/>
      <c r="L22" s="107"/>
      <c r="M22" s="86">
        <f>SUM(U22:AK22)</f>
        <v>10301</v>
      </c>
      <c r="N22" s="85"/>
      <c r="O22" s="85"/>
      <c r="P22" s="85"/>
      <c r="Q22" s="85"/>
      <c r="R22" s="85"/>
      <c r="S22" s="85"/>
      <c r="T22" s="85"/>
      <c r="U22" s="85">
        <v>1552</v>
      </c>
      <c r="V22" s="85"/>
      <c r="W22" s="85"/>
      <c r="X22" s="85"/>
      <c r="Y22" s="85"/>
      <c r="Z22" s="85"/>
      <c r="AA22" s="85"/>
      <c r="AB22" s="85"/>
      <c r="AC22" s="85"/>
      <c r="AD22" s="85">
        <v>8749</v>
      </c>
      <c r="AE22" s="85"/>
      <c r="AF22" s="85"/>
      <c r="AG22" s="85"/>
      <c r="AH22" s="85"/>
      <c r="AI22" s="85"/>
      <c r="AJ22" s="85"/>
      <c r="AK22" s="85"/>
      <c r="AL22" s="85">
        <f>SUM(AT22:BJ22)</f>
        <v>29</v>
      </c>
      <c r="AM22" s="85"/>
      <c r="AN22" s="85"/>
      <c r="AO22" s="85"/>
      <c r="AP22" s="85"/>
      <c r="AQ22" s="85"/>
      <c r="AR22" s="85"/>
      <c r="AS22" s="85"/>
      <c r="AT22" s="85">
        <v>1</v>
      </c>
      <c r="AU22" s="85"/>
      <c r="AV22" s="85"/>
      <c r="AW22" s="85"/>
      <c r="AX22" s="85"/>
      <c r="AY22" s="85"/>
      <c r="AZ22" s="85"/>
      <c r="BA22" s="85"/>
      <c r="BB22" s="85"/>
      <c r="BC22" s="85">
        <v>28</v>
      </c>
      <c r="BD22" s="85"/>
      <c r="BE22" s="85"/>
      <c r="BF22" s="85"/>
      <c r="BG22" s="85"/>
      <c r="BH22" s="85"/>
      <c r="BI22" s="85"/>
      <c r="BJ22" s="85"/>
      <c r="BK22" s="4"/>
    </row>
    <row r="23" spans="2:63" ht="12" customHeight="1">
      <c r="B23" s="5"/>
      <c r="C23" s="5"/>
      <c r="D23" s="5"/>
      <c r="E23" s="5"/>
      <c r="F23" s="97">
        <v>11</v>
      </c>
      <c r="G23" s="97"/>
      <c r="H23" s="97"/>
      <c r="L23" s="4"/>
      <c r="M23" s="86">
        <f>SUM(U23:AK23)</f>
        <v>9510</v>
      </c>
      <c r="N23" s="85"/>
      <c r="O23" s="85"/>
      <c r="P23" s="85"/>
      <c r="Q23" s="85"/>
      <c r="R23" s="85"/>
      <c r="S23" s="85"/>
      <c r="T23" s="85"/>
      <c r="U23" s="85">
        <v>1651</v>
      </c>
      <c r="V23" s="85"/>
      <c r="W23" s="85"/>
      <c r="X23" s="85"/>
      <c r="Y23" s="85"/>
      <c r="Z23" s="85"/>
      <c r="AA23" s="85"/>
      <c r="AB23" s="85"/>
      <c r="AC23" s="85"/>
      <c r="AD23" s="85">
        <v>7859</v>
      </c>
      <c r="AE23" s="85"/>
      <c r="AF23" s="85"/>
      <c r="AG23" s="85"/>
      <c r="AH23" s="85"/>
      <c r="AI23" s="85"/>
      <c r="AJ23" s="85"/>
      <c r="AK23" s="85"/>
      <c r="AL23" s="85">
        <f>SUM(AT23:BJ23)</f>
        <v>58</v>
      </c>
      <c r="AM23" s="85"/>
      <c r="AN23" s="85"/>
      <c r="AO23" s="85"/>
      <c r="AP23" s="85"/>
      <c r="AQ23" s="85"/>
      <c r="AR23" s="85"/>
      <c r="AS23" s="85"/>
      <c r="AT23" s="85">
        <v>3</v>
      </c>
      <c r="AU23" s="85"/>
      <c r="AV23" s="85"/>
      <c r="AW23" s="85"/>
      <c r="AX23" s="85"/>
      <c r="AY23" s="85"/>
      <c r="AZ23" s="85"/>
      <c r="BA23" s="85"/>
      <c r="BB23" s="85"/>
      <c r="BC23" s="85">
        <v>55</v>
      </c>
      <c r="BD23" s="85"/>
      <c r="BE23" s="85"/>
      <c r="BF23" s="85"/>
      <c r="BG23" s="85"/>
      <c r="BH23" s="85"/>
      <c r="BI23" s="85"/>
      <c r="BJ23" s="85"/>
      <c r="BK23" s="4"/>
    </row>
    <row r="24" spans="2:63" ht="12" customHeight="1">
      <c r="B24" s="5"/>
      <c r="C24" s="5"/>
      <c r="D24" s="5"/>
      <c r="E24" s="5"/>
      <c r="F24" s="97">
        <v>12</v>
      </c>
      <c r="G24" s="97"/>
      <c r="H24" s="97"/>
      <c r="L24" s="4"/>
      <c r="M24" s="86">
        <f>SUM(U24:AK24)</f>
        <v>9361</v>
      </c>
      <c r="N24" s="85"/>
      <c r="O24" s="85"/>
      <c r="P24" s="85"/>
      <c r="Q24" s="85"/>
      <c r="R24" s="85"/>
      <c r="S24" s="85"/>
      <c r="T24" s="85"/>
      <c r="U24" s="85">
        <v>1865</v>
      </c>
      <c r="V24" s="85"/>
      <c r="W24" s="85"/>
      <c r="X24" s="85"/>
      <c r="Y24" s="85"/>
      <c r="Z24" s="85"/>
      <c r="AA24" s="85"/>
      <c r="AB24" s="85"/>
      <c r="AC24" s="85"/>
      <c r="AD24" s="85">
        <v>7496</v>
      </c>
      <c r="AE24" s="85"/>
      <c r="AF24" s="85"/>
      <c r="AG24" s="85"/>
      <c r="AH24" s="85"/>
      <c r="AI24" s="85"/>
      <c r="AJ24" s="85"/>
      <c r="AK24" s="85"/>
      <c r="AL24" s="85">
        <f>SUM(AT24:BJ24)</f>
        <v>71</v>
      </c>
      <c r="AM24" s="85"/>
      <c r="AN24" s="85"/>
      <c r="AO24" s="85"/>
      <c r="AP24" s="85"/>
      <c r="AQ24" s="85"/>
      <c r="AR24" s="85"/>
      <c r="AS24" s="85"/>
      <c r="AT24" s="85">
        <v>2</v>
      </c>
      <c r="AU24" s="85"/>
      <c r="AV24" s="85"/>
      <c r="AW24" s="85"/>
      <c r="AX24" s="85"/>
      <c r="AY24" s="85"/>
      <c r="AZ24" s="85"/>
      <c r="BA24" s="85"/>
      <c r="BB24" s="85"/>
      <c r="BC24" s="85">
        <v>69</v>
      </c>
      <c r="BD24" s="85"/>
      <c r="BE24" s="85"/>
      <c r="BF24" s="85"/>
      <c r="BG24" s="85"/>
      <c r="BH24" s="85"/>
      <c r="BI24" s="85"/>
      <c r="BJ24" s="85"/>
      <c r="BK24" s="4"/>
    </row>
    <row r="25" spans="2:63" ht="12" customHeight="1">
      <c r="B25" s="7"/>
      <c r="C25" s="7"/>
      <c r="D25" s="7"/>
      <c r="E25" s="7"/>
      <c r="F25" s="97">
        <v>13</v>
      </c>
      <c r="G25" s="97"/>
      <c r="H25" s="97"/>
      <c r="I25" s="4"/>
      <c r="J25" s="4"/>
      <c r="K25" s="4"/>
      <c r="L25" s="4"/>
      <c r="M25" s="86">
        <f>SUM(U25:AK25)</f>
        <v>8624</v>
      </c>
      <c r="N25" s="85"/>
      <c r="O25" s="85"/>
      <c r="P25" s="85"/>
      <c r="Q25" s="85"/>
      <c r="R25" s="85"/>
      <c r="S25" s="85"/>
      <c r="T25" s="85"/>
      <c r="U25" s="85">
        <v>1697</v>
      </c>
      <c r="V25" s="85"/>
      <c r="W25" s="85"/>
      <c r="X25" s="85"/>
      <c r="Y25" s="85"/>
      <c r="Z25" s="85"/>
      <c r="AA25" s="85"/>
      <c r="AB25" s="85"/>
      <c r="AC25" s="85"/>
      <c r="AD25" s="85">
        <v>6927</v>
      </c>
      <c r="AE25" s="85"/>
      <c r="AF25" s="85"/>
      <c r="AG25" s="85"/>
      <c r="AH25" s="85"/>
      <c r="AI25" s="85"/>
      <c r="AJ25" s="85"/>
      <c r="AK25" s="85"/>
      <c r="AL25" s="85">
        <f>SUM(AT25:BJ25)</f>
        <v>69</v>
      </c>
      <c r="AM25" s="85"/>
      <c r="AN25" s="85"/>
      <c r="AO25" s="85"/>
      <c r="AP25" s="85"/>
      <c r="AQ25" s="85"/>
      <c r="AR25" s="85"/>
      <c r="AS25" s="85"/>
      <c r="AT25" s="85">
        <v>0</v>
      </c>
      <c r="AU25" s="85"/>
      <c r="AV25" s="85"/>
      <c r="AW25" s="85"/>
      <c r="AX25" s="85"/>
      <c r="AY25" s="85"/>
      <c r="AZ25" s="85"/>
      <c r="BA25" s="85"/>
      <c r="BB25" s="85"/>
      <c r="BC25" s="85">
        <v>69</v>
      </c>
      <c r="BD25" s="85"/>
      <c r="BE25" s="85"/>
      <c r="BF25" s="85"/>
      <c r="BG25" s="85"/>
      <c r="BH25" s="85"/>
      <c r="BI25" s="85"/>
      <c r="BJ25" s="85"/>
      <c r="BK25" s="4"/>
    </row>
    <row r="26" spans="2:63" s="45" customFormat="1" ht="12" customHeight="1">
      <c r="B26" s="43"/>
      <c r="C26" s="43"/>
      <c r="D26" s="43"/>
      <c r="E26" s="43"/>
      <c r="F26" s="98">
        <v>14</v>
      </c>
      <c r="G26" s="98"/>
      <c r="H26" s="98"/>
      <c r="I26" s="44"/>
      <c r="J26" s="44"/>
      <c r="K26" s="44"/>
      <c r="L26" s="44"/>
      <c r="M26" s="83">
        <f>SUM(U26:AK26)</f>
        <v>9462</v>
      </c>
      <c r="N26" s="84"/>
      <c r="O26" s="84"/>
      <c r="P26" s="84"/>
      <c r="Q26" s="84"/>
      <c r="R26" s="84"/>
      <c r="S26" s="84"/>
      <c r="T26" s="84"/>
      <c r="U26" s="84">
        <f>SUM(U29:AC31)</f>
        <v>2034</v>
      </c>
      <c r="V26" s="84"/>
      <c r="W26" s="84"/>
      <c r="X26" s="84"/>
      <c r="Y26" s="84"/>
      <c r="Z26" s="84"/>
      <c r="AA26" s="84"/>
      <c r="AB26" s="84"/>
      <c r="AC26" s="84"/>
      <c r="AD26" s="84">
        <f>SUM(AD29:AK31)</f>
        <v>7428</v>
      </c>
      <c r="AE26" s="84"/>
      <c r="AF26" s="84"/>
      <c r="AG26" s="84"/>
      <c r="AH26" s="84"/>
      <c r="AI26" s="84"/>
      <c r="AJ26" s="84"/>
      <c r="AK26" s="84"/>
      <c r="AL26" s="84">
        <f>SUM(AL29:AS31)</f>
        <v>41</v>
      </c>
      <c r="AM26" s="84"/>
      <c r="AN26" s="84"/>
      <c r="AO26" s="84"/>
      <c r="AP26" s="84"/>
      <c r="AQ26" s="84"/>
      <c r="AR26" s="84"/>
      <c r="AS26" s="84"/>
      <c r="AT26" s="84">
        <f>SUM(AT29:BB31)</f>
        <v>0</v>
      </c>
      <c r="AU26" s="84"/>
      <c r="AV26" s="84"/>
      <c r="AW26" s="84"/>
      <c r="AX26" s="84"/>
      <c r="AY26" s="84"/>
      <c r="AZ26" s="84"/>
      <c r="BA26" s="84"/>
      <c r="BB26" s="84"/>
      <c r="BC26" s="84">
        <f>SUM(BC29:BJ31)</f>
        <v>41</v>
      </c>
      <c r="BD26" s="84"/>
      <c r="BE26" s="84"/>
      <c r="BF26" s="84"/>
      <c r="BG26" s="84"/>
      <c r="BH26" s="84"/>
      <c r="BI26" s="84"/>
      <c r="BJ26" s="84"/>
      <c r="BK26" s="44"/>
    </row>
    <row r="27" spans="2:63" s="45" customFormat="1" ht="12" customHeight="1">
      <c r="B27" s="43"/>
      <c r="C27" s="43"/>
      <c r="D27" s="43"/>
      <c r="E27" s="43"/>
      <c r="F27" s="52"/>
      <c r="G27" s="52"/>
      <c r="H27" s="52"/>
      <c r="I27" s="44"/>
      <c r="J27" s="44"/>
      <c r="K27" s="44"/>
      <c r="L27" s="44"/>
      <c r="M27" s="49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4"/>
    </row>
    <row r="28" spans="2:63" s="45" customFormat="1" ht="12" customHeight="1">
      <c r="B28" s="43"/>
      <c r="C28" s="43"/>
      <c r="D28" s="43"/>
      <c r="E28" s="43"/>
      <c r="F28" s="52"/>
      <c r="G28" s="52"/>
      <c r="H28" s="52"/>
      <c r="I28" s="44"/>
      <c r="J28" s="44"/>
      <c r="K28" s="44"/>
      <c r="L28" s="44"/>
      <c r="M28" s="49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4"/>
    </row>
    <row r="29" spans="2:63" s="45" customFormat="1" ht="12" customHeight="1">
      <c r="B29" s="43"/>
      <c r="C29" s="96" t="s">
        <v>3</v>
      </c>
      <c r="D29" s="96"/>
      <c r="E29" s="96"/>
      <c r="F29" s="96"/>
      <c r="G29" s="96"/>
      <c r="H29" s="96"/>
      <c r="I29" s="96"/>
      <c r="J29" s="96"/>
      <c r="K29" s="96"/>
      <c r="L29" s="44"/>
      <c r="M29" s="83">
        <f>SUM(U29:AK29)</f>
        <v>2841</v>
      </c>
      <c r="N29" s="84"/>
      <c r="O29" s="84"/>
      <c r="P29" s="84"/>
      <c r="Q29" s="84"/>
      <c r="R29" s="84"/>
      <c r="S29" s="84"/>
      <c r="T29" s="84"/>
      <c r="U29" s="84">
        <v>756</v>
      </c>
      <c r="V29" s="84"/>
      <c r="W29" s="84"/>
      <c r="X29" s="84"/>
      <c r="Y29" s="84"/>
      <c r="Z29" s="84"/>
      <c r="AA29" s="84"/>
      <c r="AB29" s="84"/>
      <c r="AC29" s="84"/>
      <c r="AD29" s="84">
        <v>2085</v>
      </c>
      <c r="AE29" s="84"/>
      <c r="AF29" s="84"/>
      <c r="AG29" s="84"/>
      <c r="AH29" s="84"/>
      <c r="AI29" s="84"/>
      <c r="AJ29" s="84"/>
      <c r="AK29" s="84"/>
      <c r="AL29" s="84">
        <f>SUM(AT29:BJ29)</f>
        <v>16</v>
      </c>
      <c r="AM29" s="84"/>
      <c r="AN29" s="84"/>
      <c r="AO29" s="84"/>
      <c r="AP29" s="84"/>
      <c r="AQ29" s="84"/>
      <c r="AR29" s="84"/>
      <c r="AS29" s="84"/>
      <c r="AT29" s="84">
        <v>0</v>
      </c>
      <c r="AU29" s="84"/>
      <c r="AV29" s="84"/>
      <c r="AW29" s="84"/>
      <c r="AX29" s="84"/>
      <c r="AY29" s="84"/>
      <c r="AZ29" s="84"/>
      <c r="BA29" s="84"/>
      <c r="BB29" s="84"/>
      <c r="BC29" s="84">
        <v>16</v>
      </c>
      <c r="BD29" s="84"/>
      <c r="BE29" s="84"/>
      <c r="BF29" s="84"/>
      <c r="BG29" s="84"/>
      <c r="BH29" s="84"/>
      <c r="BI29" s="84"/>
      <c r="BJ29" s="84"/>
      <c r="BK29" s="44"/>
    </row>
    <row r="30" spans="2:63" s="45" customFormat="1" ht="12" customHeight="1">
      <c r="B30" s="43"/>
      <c r="C30" s="96" t="s">
        <v>4</v>
      </c>
      <c r="D30" s="96"/>
      <c r="E30" s="96"/>
      <c r="F30" s="96"/>
      <c r="G30" s="96"/>
      <c r="H30" s="96"/>
      <c r="I30" s="96"/>
      <c r="J30" s="96"/>
      <c r="K30" s="96"/>
      <c r="L30" s="44"/>
      <c r="M30" s="83">
        <f>SUM(U30:AK30)</f>
        <v>2653</v>
      </c>
      <c r="N30" s="84"/>
      <c r="O30" s="84"/>
      <c r="P30" s="84"/>
      <c r="Q30" s="84"/>
      <c r="R30" s="84"/>
      <c r="S30" s="84"/>
      <c r="T30" s="84"/>
      <c r="U30" s="84">
        <v>432</v>
      </c>
      <c r="V30" s="84"/>
      <c r="W30" s="84"/>
      <c r="X30" s="84"/>
      <c r="Y30" s="84"/>
      <c r="Z30" s="84"/>
      <c r="AA30" s="84"/>
      <c r="AB30" s="84"/>
      <c r="AC30" s="84"/>
      <c r="AD30" s="84">
        <v>2221</v>
      </c>
      <c r="AE30" s="84"/>
      <c r="AF30" s="84"/>
      <c r="AG30" s="84"/>
      <c r="AH30" s="84"/>
      <c r="AI30" s="84"/>
      <c r="AJ30" s="84"/>
      <c r="AK30" s="84"/>
      <c r="AL30" s="84">
        <f>SUM(AT30:BJ30)</f>
        <v>13</v>
      </c>
      <c r="AM30" s="84"/>
      <c r="AN30" s="84"/>
      <c r="AO30" s="84"/>
      <c r="AP30" s="84"/>
      <c r="AQ30" s="84"/>
      <c r="AR30" s="84"/>
      <c r="AS30" s="84"/>
      <c r="AT30" s="84">
        <v>0</v>
      </c>
      <c r="AU30" s="84"/>
      <c r="AV30" s="84"/>
      <c r="AW30" s="84"/>
      <c r="AX30" s="84"/>
      <c r="AY30" s="84"/>
      <c r="AZ30" s="84"/>
      <c r="BA30" s="84"/>
      <c r="BB30" s="84"/>
      <c r="BC30" s="84">
        <v>13</v>
      </c>
      <c r="BD30" s="84"/>
      <c r="BE30" s="84"/>
      <c r="BF30" s="84"/>
      <c r="BG30" s="84"/>
      <c r="BH30" s="84"/>
      <c r="BI30" s="84"/>
      <c r="BJ30" s="84"/>
      <c r="BK30" s="44"/>
    </row>
    <row r="31" spans="2:63" s="45" customFormat="1" ht="12" customHeight="1">
      <c r="B31" s="43"/>
      <c r="C31" s="96" t="s">
        <v>5</v>
      </c>
      <c r="D31" s="96"/>
      <c r="E31" s="96"/>
      <c r="F31" s="96"/>
      <c r="G31" s="96"/>
      <c r="H31" s="96"/>
      <c r="I31" s="96"/>
      <c r="J31" s="96"/>
      <c r="K31" s="96"/>
      <c r="L31" s="44"/>
      <c r="M31" s="83">
        <f>SUM(U31:AK31)</f>
        <v>3968</v>
      </c>
      <c r="N31" s="84"/>
      <c r="O31" s="84"/>
      <c r="P31" s="84"/>
      <c r="Q31" s="84"/>
      <c r="R31" s="84"/>
      <c r="S31" s="84"/>
      <c r="T31" s="84"/>
      <c r="U31" s="84">
        <v>846</v>
      </c>
      <c r="V31" s="84"/>
      <c r="W31" s="84"/>
      <c r="X31" s="84"/>
      <c r="Y31" s="84"/>
      <c r="Z31" s="84"/>
      <c r="AA31" s="84"/>
      <c r="AB31" s="84"/>
      <c r="AC31" s="84"/>
      <c r="AD31" s="84">
        <v>3122</v>
      </c>
      <c r="AE31" s="84"/>
      <c r="AF31" s="84"/>
      <c r="AG31" s="84"/>
      <c r="AH31" s="84"/>
      <c r="AI31" s="84"/>
      <c r="AJ31" s="84"/>
      <c r="AK31" s="84"/>
      <c r="AL31" s="84">
        <f>SUM(AT31:BJ31)</f>
        <v>12</v>
      </c>
      <c r="AM31" s="84"/>
      <c r="AN31" s="84"/>
      <c r="AO31" s="84"/>
      <c r="AP31" s="84"/>
      <c r="AQ31" s="84"/>
      <c r="AR31" s="84"/>
      <c r="AS31" s="84"/>
      <c r="AT31" s="84">
        <v>0</v>
      </c>
      <c r="AU31" s="84"/>
      <c r="AV31" s="84"/>
      <c r="AW31" s="84"/>
      <c r="AX31" s="84"/>
      <c r="AY31" s="84"/>
      <c r="AZ31" s="84"/>
      <c r="BA31" s="84"/>
      <c r="BB31" s="84"/>
      <c r="BC31" s="84">
        <v>12</v>
      </c>
      <c r="BD31" s="84"/>
      <c r="BE31" s="84"/>
      <c r="BF31" s="84"/>
      <c r="BG31" s="84"/>
      <c r="BH31" s="84"/>
      <c r="BI31" s="84"/>
      <c r="BJ31" s="84"/>
      <c r="BK31" s="44"/>
    </row>
    <row r="32" spans="2:63" ht="12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4"/>
    </row>
    <row r="33" spans="2:63" ht="19.5" customHeight="1">
      <c r="B33" s="88" t="s">
        <v>110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91" t="s">
        <v>137</v>
      </c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4"/>
    </row>
    <row r="34" spans="2:63" ht="19.5" customHeight="1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3" t="s">
        <v>105</v>
      </c>
      <c r="N34" s="94"/>
      <c r="O34" s="94"/>
      <c r="P34" s="94"/>
      <c r="Q34" s="94"/>
      <c r="R34" s="94"/>
      <c r="S34" s="94"/>
      <c r="T34" s="95"/>
      <c r="U34" s="87" t="s">
        <v>138</v>
      </c>
      <c r="V34" s="87"/>
      <c r="W34" s="87"/>
      <c r="X34" s="87"/>
      <c r="Y34" s="87"/>
      <c r="Z34" s="87"/>
      <c r="AA34" s="87"/>
      <c r="AB34" s="87"/>
      <c r="AC34" s="87"/>
      <c r="AD34" s="87" t="s">
        <v>139</v>
      </c>
      <c r="AE34" s="87"/>
      <c r="AF34" s="87"/>
      <c r="AG34" s="87"/>
      <c r="AH34" s="87"/>
      <c r="AI34" s="87"/>
      <c r="AJ34" s="87"/>
      <c r="AK34" s="87"/>
      <c r="AL34" s="87" t="s">
        <v>140</v>
      </c>
      <c r="AM34" s="87"/>
      <c r="AN34" s="87"/>
      <c r="AO34" s="87"/>
      <c r="AP34" s="87"/>
      <c r="AQ34" s="87"/>
      <c r="AR34" s="87"/>
      <c r="AS34" s="87"/>
      <c r="AT34" s="87" t="s">
        <v>141</v>
      </c>
      <c r="AU34" s="87"/>
      <c r="AV34" s="87"/>
      <c r="AW34" s="87"/>
      <c r="AX34" s="87"/>
      <c r="AY34" s="87"/>
      <c r="AZ34" s="87"/>
      <c r="BA34" s="87"/>
      <c r="BB34" s="92"/>
      <c r="BC34" s="87" t="s">
        <v>142</v>
      </c>
      <c r="BD34" s="87"/>
      <c r="BE34" s="87"/>
      <c r="BF34" s="87"/>
      <c r="BG34" s="87"/>
      <c r="BH34" s="87"/>
      <c r="BI34" s="87"/>
      <c r="BJ34" s="92"/>
      <c r="BK34" s="4"/>
    </row>
    <row r="35" spans="3:63" ht="12" customHeight="1">
      <c r="C35" s="4"/>
      <c r="D35" s="4"/>
      <c r="E35" s="4"/>
      <c r="F35" s="4"/>
      <c r="G35" s="4"/>
      <c r="H35" s="4"/>
      <c r="I35" s="4"/>
      <c r="J35" s="4"/>
      <c r="K35" s="4"/>
      <c r="L35" s="4"/>
      <c r="M35" s="2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2:63" ht="12" customHeight="1">
      <c r="B36" s="106" t="s">
        <v>1</v>
      </c>
      <c r="C36" s="106"/>
      <c r="D36" s="106"/>
      <c r="E36" s="106"/>
      <c r="F36" s="97">
        <v>10</v>
      </c>
      <c r="G36" s="97"/>
      <c r="H36" s="97"/>
      <c r="I36" s="97" t="s">
        <v>67</v>
      </c>
      <c r="J36" s="97"/>
      <c r="K36" s="97"/>
      <c r="L36" s="107"/>
      <c r="M36" s="86">
        <f>SUM(U36:BJ36)</f>
        <v>104</v>
      </c>
      <c r="N36" s="85"/>
      <c r="O36" s="85"/>
      <c r="P36" s="85"/>
      <c r="Q36" s="85"/>
      <c r="R36" s="85"/>
      <c r="S36" s="85"/>
      <c r="T36" s="85"/>
      <c r="U36" s="85">
        <v>84</v>
      </c>
      <c r="V36" s="85"/>
      <c r="W36" s="85"/>
      <c r="X36" s="85"/>
      <c r="Y36" s="85"/>
      <c r="Z36" s="85"/>
      <c r="AA36" s="85"/>
      <c r="AB36" s="85"/>
      <c r="AC36" s="85"/>
      <c r="AD36" s="85">
        <v>4</v>
      </c>
      <c r="AE36" s="85"/>
      <c r="AF36" s="85"/>
      <c r="AG36" s="85"/>
      <c r="AH36" s="85"/>
      <c r="AI36" s="85"/>
      <c r="AJ36" s="85"/>
      <c r="AK36" s="85"/>
      <c r="AL36" s="85">
        <v>16</v>
      </c>
      <c r="AM36" s="85"/>
      <c r="AN36" s="85"/>
      <c r="AO36" s="85"/>
      <c r="AP36" s="85"/>
      <c r="AQ36" s="85"/>
      <c r="AR36" s="85"/>
      <c r="AS36" s="85"/>
      <c r="AT36" s="85">
        <v>0</v>
      </c>
      <c r="AU36" s="85"/>
      <c r="AV36" s="85"/>
      <c r="AW36" s="85"/>
      <c r="AX36" s="85"/>
      <c r="AY36" s="85"/>
      <c r="AZ36" s="85"/>
      <c r="BA36" s="85"/>
      <c r="BB36" s="85"/>
      <c r="BC36" s="85">
        <v>0</v>
      </c>
      <c r="BD36" s="85"/>
      <c r="BE36" s="85"/>
      <c r="BF36" s="85"/>
      <c r="BG36" s="85"/>
      <c r="BH36" s="85"/>
      <c r="BI36" s="85"/>
      <c r="BJ36" s="85"/>
      <c r="BK36" s="4"/>
    </row>
    <row r="37" spans="2:63" ht="12" customHeight="1">
      <c r="B37" s="5"/>
      <c r="C37" s="5"/>
      <c r="D37" s="5"/>
      <c r="E37" s="5"/>
      <c r="F37" s="97">
        <v>11</v>
      </c>
      <c r="G37" s="97"/>
      <c r="H37" s="97"/>
      <c r="L37" s="4"/>
      <c r="M37" s="86">
        <f>SUM(U37:BJ37)</f>
        <v>98</v>
      </c>
      <c r="N37" s="85"/>
      <c r="O37" s="85"/>
      <c r="P37" s="85"/>
      <c r="Q37" s="85"/>
      <c r="R37" s="85"/>
      <c r="S37" s="85"/>
      <c r="T37" s="85"/>
      <c r="U37" s="85">
        <v>80</v>
      </c>
      <c r="V37" s="85"/>
      <c r="W37" s="85"/>
      <c r="X37" s="85"/>
      <c r="Y37" s="85"/>
      <c r="Z37" s="85"/>
      <c r="AA37" s="85"/>
      <c r="AB37" s="85"/>
      <c r="AC37" s="85"/>
      <c r="AD37" s="85">
        <v>6</v>
      </c>
      <c r="AE37" s="85"/>
      <c r="AF37" s="85"/>
      <c r="AG37" s="85"/>
      <c r="AH37" s="85"/>
      <c r="AI37" s="85"/>
      <c r="AJ37" s="85"/>
      <c r="AK37" s="85"/>
      <c r="AL37" s="85">
        <v>12</v>
      </c>
      <c r="AM37" s="85"/>
      <c r="AN37" s="85"/>
      <c r="AO37" s="85"/>
      <c r="AP37" s="85"/>
      <c r="AQ37" s="85"/>
      <c r="AR37" s="85"/>
      <c r="AS37" s="85"/>
      <c r="AT37" s="85">
        <v>0</v>
      </c>
      <c r="AU37" s="85"/>
      <c r="AV37" s="85"/>
      <c r="AW37" s="85"/>
      <c r="AX37" s="85"/>
      <c r="AY37" s="85"/>
      <c r="AZ37" s="85"/>
      <c r="BA37" s="85"/>
      <c r="BB37" s="85"/>
      <c r="BC37" s="85">
        <v>0</v>
      </c>
      <c r="BD37" s="85"/>
      <c r="BE37" s="85"/>
      <c r="BF37" s="85"/>
      <c r="BG37" s="85"/>
      <c r="BH37" s="85"/>
      <c r="BI37" s="85"/>
      <c r="BJ37" s="85"/>
      <c r="BK37" s="4"/>
    </row>
    <row r="38" spans="2:63" ht="12" customHeight="1">
      <c r="B38" s="5"/>
      <c r="C38" s="5"/>
      <c r="D38" s="5"/>
      <c r="E38" s="5"/>
      <c r="F38" s="97">
        <v>12</v>
      </c>
      <c r="G38" s="97"/>
      <c r="H38" s="97"/>
      <c r="L38" s="4"/>
      <c r="M38" s="86">
        <f>SUM(U38:BJ38)</f>
        <v>97</v>
      </c>
      <c r="N38" s="85"/>
      <c r="O38" s="85"/>
      <c r="P38" s="85"/>
      <c r="Q38" s="85"/>
      <c r="R38" s="85"/>
      <c r="S38" s="85"/>
      <c r="T38" s="85"/>
      <c r="U38" s="85">
        <v>63</v>
      </c>
      <c r="V38" s="85"/>
      <c r="W38" s="85"/>
      <c r="X38" s="85"/>
      <c r="Y38" s="85"/>
      <c r="Z38" s="85"/>
      <c r="AA38" s="85"/>
      <c r="AB38" s="85"/>
      <c r="AC38" s="85"/>
      <c r="AD38" s="85">
        <v>6</v>
      </c>
      <c r="AE38" s="85"/>
      <c r="AF38" s="85"/>
      <c r="AG38" s="85"/>
      <c r="AH38" s="85"/>
      <c r="AI38" s="85"/>
      <c r="AJ38" s="85"/>
      <c r="AK38" s="85"/>
      <c r="AL38" s="85">
        <v>27</v>
      </c>
      <c r="AM38" s="85"/>
      <c r="AN38" s="85"/>
      <c r="AO38" s="85"/>
      <c r="AP38" s="85"/>
      <c r="AQ38" s="85"/>
      <c r="AR38" s="85"/>
      <c r="AS38" s="85"/>
      <c r="AT38" s="85">
        <v>0</v>
      </c>
      <c r="AU38" s="85"/>
      <c r="AV38" s="85"/>
      <c r="AW38" s="85"/>
      <c r="AX38" s="85"/>
      <c r="AY38" s="85"/>
      <c r="AZ38" s="85"/>
      <c r="BA38" s="85"/>
      <c r="BB38" s="85"/>
      <c r="BC38" s="85">
        <v>1</v>
      </c>
      <c r="BD38" s="85"/>
      <c r="BE38" s="85"/>
      <c r="BF38" s="85"/>
      <c r="BG38" s="85"/>
      <c r="BH38" s="85"/>
      <c r="BI38" s="85"/>
      <c r="BJ38" s="85"/>
      <c r="BK38" s="4"/>
    </row>
    <row r="39" spans="2:63" ht="12" customHeight="1">
      <c r="B39" s="7"/>
      <c r="C39" s="7"/>
      <c r="D39" s="7"/>
      <c r="E39" s="7"/>
      <c r="F39" s="97">
        <v>13</v>
      </c>
      <c r="G39" s="97"/>
      <c r="H39" s="97"/>
      <c r="I39" s="4"/>
      <c r="J39" s="4"/>
      <c r="K39" s="4"/>
      <c r="L39" s="4"/>
      <c r="M39" s="86">
        <f>SUM(U39:BJ39)</f>
        <v>143</v>
      </c>
      <c r="N39" s="85"/>
      <c r="O39" s="85"/>
      <c r="P39" s="85"/>
      <c r="Q39" s="85"/>
      <c r="R39" s="85"/>
      <c r="S39" s="85"/>
      <c r="T39" s="85"/>
      <c r="U39" s="85">
        <v>87</v>
      </c>
      <c r="V39" s="85"/>
      <c r="W39" s="85"/>
      <c r="X39" s="85"/>
      <c r="Y39" s="85"/>
      <c r="Z39" s="85"/>
      <c r="AA39" s="85"/>
      <c r="AB39" s="85"/>
      <c r="AC39" s="85"/>
      <c r="AD39" s="85">
        <v>7</v>
      </c>
      <c r="AE39" s="85"/>
      <c r="AF39" s="85"/>
      <c r="AG39" s="85"/>
      <c r="AH39" s="85"/>
      <c r="AI39" s="85"/>
      <c r="AJ39" s="85"/>
      <c r="AK39" s="85"/>
      <c r="AL39" s="85">
        <v>49</v>
      </c>
      <c r="AM39" s="85"/>
      <c r="AN39" s="85"/>
      <c r="AO39" s="85"/>
      <c r="AP39" s="85"/>
      <c r="AQ39" s="85"/>
      <c r="AR39" s="85"/>
      <c r="AS39" s="85"/>
      <c r="AT39" s="85">
        <v>0</v>
      </c>
      <c r="AU39" s="85"/>
      <c r="AV39" s="85"/>
      <c r="AW39" s="85"/>
      <c r="AX39" s="85"/>
      <c r="AY39" s="85"/>
      <c r="AZ39" s="85"/>
      <c r="BA39" s="85"/>
      <c r="BB39" s="85"/>
      <c r="BC39" s="85">
        <v>0</v>
      </c>
      <c r="BD39" s="85"/>
      <c r="BE39" s="85"/>
      <c r="BF39" s="85"/>
      <c r="BG39" s="85"/>
      <c r="BH39" s="85"/>
      <c r="BI39" s="85"/>
      <c r="BJ39" s="85"/>
      <c r="BK39" s="4"/>
    </row>
    <row r="40" spans="2:63" s="45" customFormat="1" ht="12" customHeight="1">
      <c r="B40" s="43"/>
      <c r="C40" s="43"/>
      <c r="D40" s="43"/>
      <c r="E40" s="43"/>
      <c r="F40" s="98">
        <v>14</v>
      </c>
      <c r="G40" s="98"/>
      <c r="H40" s="98"/>
      <c r="I40" s="44"/>
      <c r="J40" s="44"/>
      <c r="K40" s="44"/>
      <c r="L40" s="44"/>
      <c r="M40" s="83">
        <f>SUM(M43:T45)</f>
        <v>141</v>
      </c>
      <c r="N40" s="84"/>
      <c r="O40" s="84"/>
      <c r="P40" s="84"/>
      <c r="Q40" s="84"/>
      <c r="R40" s="84"/>
      <c r="S40" s="84"/>
      <c r="T40" s="84"/>
      <c r="U40" s="84">
        <f>SUM(U43:AC45)</f>
        <v>106</v>
      </c>
      <c r="V40" s="84"/>
      <c r="W40" s="84"/>
      <c r="X40" s="84"/>
      <c r="Y40" s="84"/>
      <c r="Z40" s="84"/>
      <c r="AA40" s="84"/>
      <c r="AB40" s="84"/>
      <c r="AC40" s="84"/>
      <c r="AD40" s="84">
        <f>SUM(AD43:AK45)</f>
        <v>17</v>
      </c>
      <c r="AE40" s="84"/>
      <c r="AF40" s="84"/>
      <c r="AG40" s="84"/>
      <c r="AH40" s="84"/>
      <c r="AI40" s="84"/>
      <c r="AJ40" s="84"/>
      <c r="AK40" s="84"/>
      <c r="AL40" s="84">
        <f>SUM(AL43:AS45)</f>
        <v>17</v>
      </c>
      <c r="AM40" s="84"/>
      <c r="AN40" s="84"/>
      <c r="AO40" s="84"/>
      <c r="AP40" s="84"/>
      <c r="AQ40" s="84"/>
      <c r="AR40" s="84"/>
      <c r="AS40" s="84"/>
      <c r="AT40" s="84">
        <f>SUM(AT43:BB45)</f>
        <v>1</v>
      </c>
      <c r="AU40" s="84"/>
      <c r="AV40" s="84"/>
      <c r="AW40" s="84"/>
      <c r="AX40" s="84"/>
      <c r="AY40" s="84"/>
      <c r="AZ40" s="84"/>
      <c r="BA40" s="84"/>
      <c r="BB40" s="84"/>
      <c r="BC40" s="84">
        <f>SUM(BC43:BJ45)</f>
        <v>0</v>
      </c>
      <c r="BD40" s="84"/>
      <c r="BE40" s="84"/>
      <c r="BF40" s="84"/>
      <c r="BG40" s="84"/>
      <c r="BH40" s="84"/>
      <c r="BI40" s="84"/>
      <c r="BJ40" s="84"/>
      <c r="BK40" s="44"/>
    </row>
    <row r="41" spans="2:63" s="45" customFormat="1" ht="12" customHeight="1">
      <c r="B41" s="43"/>
      <c r="C41" s="43"/>
      <c r="D41" s="43"/>
      <c r="E41" s="43"/>
      <c r="F41" s="50"/>
      <c r="G41" s="50"/>
      <c r="H41" s="50"/>
      <c r="I41" s="44"/>
      <c r="J41" s="44"/>
      <c r="K41" s="44"/>
      <c r="L41" s="44"/>
      <c r="M41" s="49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4"/>
    </row>
    <row r="42" spans="2:63" s="45" customFormat="1" ht="12" customHeight="1">
      <c r="B42" s="43"/>
      <c r="C42" s="43"/>
      <c r="D42" s="43"/>
      <c r="E42" s="43"/>
      <c r="F42" s="52"/>
      <c r="G42" s="52"/>
      <c r="H42" s="52"/>
      <c r="I42" s="44"/>
      <c r="J42" s="44"/>
      <c r="K42" s="44"/>
      <c r="L42" s="44"/>
      <c r="M42" s="49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4"/>
    </row>
    <row r="43" spans="2:63" s="45" customFormat="1" ht="12" customHeight="1">
      <c r="B43" s="43"/>
      <c r="C43" s="96" t="s">
        <v>3</v>
      </c>
      <c r="D43" s="96"/>
      <c r="E43" s="96"/>
      <c r="F43" s="96"/>
      <c r="G43" s="96"/>
      <c r="H43" s="96"/>
      <c r="I43" s="96"/>
      <c r="J43" s="96"/>
      <c r="K43" s="96"/>
      <c r="L43" s="44"/>
      <c r="M43" s="83">
        <f>SUM(U43:BJ43)</f>
        <v>40</v>
      </c>
      <c r="N43" s="84"/>
      <c r="O43" s="84"/>
      <c r="P43" s="84"/>
      <c r="Q43" s="84"/>
      <c r="R43" s="84"/>
      <c r="S43" s="84"/>
      <c r="T43" s="84"/>
      <c r="U43" s="84">
        <v>28</v>
      </c>
      <c r="V43" s="84"/>
      <c r="W43" s="84"/>
      <c r="X43" s="84"/>
      <c r="Y43" s="84"/>
      <c r="Z43" s="84"/>
      <c r="AA43" s="84"/>
      <c r="AB43" s="84"/>
      <c r="AC43" s="84"/>
      <c r="AD43" s="84">
        <v>8</v>
      </c>
      <c r="AE43" s="84"/>
      <c r="AF43" s="84"/>
      <c r="AG43" s="84"/>
      <c r="AH43" s="84"/>
      <c r="AI43" s="84"/>
      <c r="AJ43" s="84"/>
      <c r="AK43" s="84"/>
      <c r="AL43" s="84">
        <v>4</v>
      </c>
      <c r="AM43" s="84"/>
      <c r="AN43" s="84"/>
      <c r="AO43" s="84"/>
      <c r="AP43" s="84"/>
      <c r="AQ43" s="84"/>
      <c r="AR43" s="84"/>
      <c r="AS43" s="84"/>
      <c r="AT43" s="84">
        <v>0</v>
      </c>
      <c r="AU43" s="84"/>
      <c r="AV43" s="84"/>
      <c r="AW43" s="84"/>
      <c r="AX43" s="84"/>
      <c r="AY43" s="84"/>
      <c r="AZ43" s="84"/>
      <c r="BA43" s="84"/>
      <c r="BB43" s="84"/>
      <c r="BC43" s="84">
        <v>0</v>
      </c>
      <c r="BD43" s="84"/>
      <c r="BE43" s="84"/>
      <c r="BF43" s="84"/>
      <c r="BG43" s="84"/>
      <c r="BH43" s="84"/>
      <c r="BI43" s="84"/>
      <c r="BJ43" s="84"/>
      <c r="BK43" s="44"/>
    </row>
    <row r="44" spans="2:63" s="45" customFormat="1" ht="12" customHeight="1">
      <c r="B44" s="43"/>
      <c r="C44" s="96" t="s">
        <v>4</v>
      </c>
      <c r="D44" s="96"/>
      <c r="E44" s="96"/>
      <c r="F44" s="96"/>
      <c r="G44" s="96"/>
      <c r="H44" s="96"/>
      <c r="I44" s="96"/>
      <c r="J44" s="96"/>
      <c r="K44" s="96"/>
      <c r="L44" s="44"/>
      <c r="M44" s="83">
        <f>SUM(U44:BJ44)</f>
        <v>65</v>
      </c>
      <c r="N44" s="84"/>
      <c r="O44" s="84"/>
      <c r="P44" s="84"/>
      <c r="Q44" s="84"/>
      <c r="R44" s="84"/>
      <c r="S44" s="84"/>
      <c r="T44" s="84"/>
      <c r="U44" s="84">
        <v>46</v>
      </c>
      <c r="V44" s="84"/>
      <c r="W44" s="84"/>
      <c r="X44" s="84"/>
      <c r="Y44" s="84"/>
      <c r="Z44" s="84"/>
      <c r="AA44" s="84"/>
      <c r="AB44" s="84"/>
      <c r="AC44" s="84"/>
      <c r="AD44" s="84">
        <v>6</v>
      </c>
      <c r="AE44" s="84"/>
      <c r="AF44" s="84"/>
      <c r="AG44" s="84"/>
      <c r="AH44" s="84"/>
      <c r="AI44" s="84"/>
      <c r="AJ44" s="84"/>
      <c r="AK44" s="84"/>
      <c r="AL44" s="84">
        <v>12</v>
      </c>
      <c r="AM44" s="84"/>
      <c r="AN44" s="84"/>
      <c r="AO44" s="84"/>
      <c r="AP44" s="84"/>
      <c r="AQ44" s="84"/>
      <c r="AR44" s="84"/>
      <c r="AS44" s="84"/>
      <c r="AT44" s="84">
        <v>1</v>
      </c>
      <c r="AU44" s="84"/>
      <c r="AV44" s="84"/>
      <c r="AW44" s="84"/>
      <c r="AX44" s="84"/>
      <c r="AY44" s="84"/>
      <c r="AZ44" s="84"/>
      <c r="BA44" s="84"/>
      <c r="BB44" s="84"/>
      <c r="BC44" s="84">
        <v>0</v>
      </c>
      <c r="BD44" s="84"/>
      <c r="BE44" s="84"/>
      <c r="BF44" s="84"/>
      <c r="BG44" s="84"/>
      <c r="BH44" s="84"/>
      <c r="BI44" s="84"/>
      <c r="BJ44" s="84"/>
      <c r="BK44" s="44"/>
    </row>
    <row r="45" spans="2:63" s="45" customFormat="1" ht="12" customHeight="1">
      <c r="B45" s="43"/>
      <c r="C45" s="96" t="s">
        <v>5</v>
      </c>
      <c r="D45" s="96"/>
      <c r="E45" s="96"/>
      <c r="F45" s="96"/>
      <c r="G45" s="96"/>
      <c r="H45" s="96"/>
      <c r="I45" s="96"/>
      <c r="J45" s="96"/>
      <c r="K45" s="96"/>
      <c r="L45" s="44"/>
      <c r="M45" s="83">
        <f>SUM(U45:BJ45)</f>
        <v>36</v>
      </c>
      <c r="N45" s="84"/>
      <c r="O45" s="84"/>
      <c r="P45" s="84"/>
      <c r="Q45" s="84"/>
      <c r="R45" s="84"/>
      <c r="S45" s="84"/>
      <c r="T45" s="84"/>
      <c r="U45" s="84">
        <v>32</v>
      </c>
      <c r="V45" s="84"/>
      <c r="W45" s="84"/>
      <c r="X45" s="84"/>
      <c r="Y45" s="84"/>
      <c r="Z45" s="84"/>
      <c r="AA45" s="84"/>
      <c r="AB45" s="84"/>
      <c r="AC45" s="84"/>
      <c r="AD45" s="84">
        <v>3</v>
      </c>
      <c r="AE45" s="84"/>
      <c r="AF45" s="84"/>
      <c r="AG45" s="84"/>
      <c r="AH45" s="84"/>
      <c r="AI45" s="84"/>
      <c r="AJ45" s="84"/>
      <c r="AK45" s="84"/>
      <c r="AL45" s="84">
        <v>1</v>
      </c>
      <c r="AM45" s="84"/>
      <c r="AN45" s="84"/>
      <c r="AO45" s="84"/>
      <c r="AP45" s="84"/>
      <c r="AQ45" s="84"/>
      <c r="AR45" s="84"/>
      <c r="AS45" s="84"/>
      <c r="AT45" s="84">
        <v>0</v>
      </c>
      <c r="AU45" s="84"/>
      <c r="AV45" s="84"/>
      <c r="AW45" s="84"/>
      <c r="AX45" s="84"/>
      <c r="AY45" s="84"/>
      <c r="AZ45" s="84"/>
      <c r="BA45" s="84"/>
      <c r="BB45" s="84"/>
      <c r="BC45" s="84">
        <v>0</v>
      </c>
      <c r="BD45" s="84"/>
      <c r="BE45" s="84"/>
      <c r="BF45" s="84"/>
      <c r="BG45" s="84"/>
      <c r="BH45" s="84"/>
      <c r="BI45" s="84"/>
      <c r="BJ45" s="84"/>
      <c r="BK45" s="44"/>
    </row>
    <row r="46" spans="2:63" ht="12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2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4"/>
    </row>
    <row r="47" spans="2:63" ht="19.5" customHeight="1">
      <c r="B47" s="88" t="s">
        <v>110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67" t="s">
        <v>143</v>
      </c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67" t="s">
        <v>144</v>
      </c>
      <c r="BD47" s="88"/>
      <c r="BE47" s="88"/>
      <c r="BF47" s="88"/>
      <c r="BG47" s="88"/>
      <c r="BH47" s="88"/>
      <c r="BI47" s="88"/>
      <c r="BJ47" s="88"/>
      <c r="BK47" s="4"/>
    </row>
    <row r="48" spans="2:63" ht="19.5" customHeight="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9" t="s">
        <v>105</v>
      </c>
      <c r="N48" s="100"/>
      <c r="O48" s="100"/>
      <c r="P48" s="100"/>
      <c r="Q48" s="100"/>
      <c r="R48" s="100"/>
      <c r="S48" s="100"/>
      <c r="T48" s="101"/>
      <c r="U48" s="77" t="s">
        <v>145</v>
      </c>
      <c r="V48" s="77"/>
      <c r="W48" s="77"/>
      <c r="X48" s="77"/>
      <c r="Y48" s="77"/>
      <c r="Z48" s="77"/>
      <c r="AA48" s="77"/>
      <c r="AB48" s="77"/>
      <c r="AC48" s="77"/>
      <c r="AD48" s="77" t="s">
        <v>146</v>
      </c>
      <c r="AE48" s="77"/>
      <c r="AF48" s="77"/>
      <c r="AG48" s="77"/>
      <c r="AH48" s="77"/>
      <c r="AI48" s="77"/>
      <c r="AJ48" s="77"/>
      <c r="AK48" s="77"/>
      <c r="AL48" s="77" t="s">
        <v>147</v>
      </c>
      <c r="AM48" s="77"/>
      <c r="AN48" s="77"/>
      <c r="AO48" s="77"/>
      <c r="AP48" s="77"/>
      <c r="AQ48" s="77"/>
      <c r="AR48" s="77"/>
      <c r="AS48" s="77"/>
      <c r="AT48" s="77" t="s">
        <v>148</v>
      </c>
      <c r="AU48" s="77"/>
      <c r="AV48" s="77"/>
      <c r="AW48" s="77"/>
      <c r="AX48" s="77"/>
      <c r="AY48" s="77"/>
      <c r="AZ48" s="77"/>
      <c r="BA48" s="77"/>
      <c r="BB48" s="66"/>
      <c r="BC48" s="68"/>
      <c r="BD48" s="69"/>
      <c r="BE48" s="69"/>
      <c r="BF48" s="69"/>
      <c r="BG48" s="69"/>
      <c r="BH48" s="69"/>
      <c r="BI48" s="69"/>
      <c r="BJ48" s="69"/>
      <c r="BK48" s="4"/>
    </row>
    <row r="49" spans="3:63" ht="12" customHeight="1">
      <c r="C49" s="4"/>
      <c r="D49" s="4"/>
      <c r="E49" s="4"/>
      <c r="F49" s="4"/>
      <c r="G49" s="4"/>
      <c r="H49" s="4"/>
      <c r="I49" s="4"/>
      <c r="J49" s="4"/>
      <c r="K49" s="4"/>
      <c r="L49" s="4"/>
      <c r="M49" s="2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</row>
    <row r="50" spans="2:63" ht="12" customHeight="1">
      <c r="B50" s="106" t="s">
        <v>1</v>
      </c>
      <c r="C50" s="106"/>
      <c r="D50" s="106"/>
      <c r="E50" s="106"/>
      <c r="F50" s="97">
        <v>10</v>
      </c>
      <c r="G50" s="97"/>
      <c r="H50" s="97"/>
      <c r="I50" s="97" t="s">
        <v>67</v>
      </c>
      <c r="J50" s="97"/>
      <c r="K50" s="97"/>
      <c r="L50" s="107"/>
      <c r="M50" s="86">
        <f>SUM(U50:BB50)</f>
        <v>183</v>
      </c>
      <c r="N50" s="85"/>
      <c r="O50" s="85"/>
      <c r="P50" s="85"/>
      <c r="Q50" s="85"/>
      <c r="R50" s="85"/>
      <c r="S50" s="85"/>
      <c r="T50" s="85"/>
      <c r="U50" s="85">
        <v>47</v>
      </c>
      <c r="V50" s="85"/>
      <c r="W50" s="85"/>
      <c r="X50" s="85"/>
      <c r="Y50" s="85"/>
      <c r="Z50" s="85"/>
      <c r="AA50" s="85"/>
      <c r="AB50" s="85"/>
      <c r="AC50" s="85"/>
      <c r="AD50" s="85">
        <v>84</v>
      </c>
      <c r="AE50" s="85"/>
      <c r="AF50" s="85"/>
      <c r="AG50" s="85"/>
      <c r="AH50" s="85"/>
      <c r="AI50" s="85"/>
      <c r="AJ50" s="85"/>
      <c r="AK50" s="85"/>
      <c r="AL50" s="85">
        <v>9</v>
      </c>
      <c r="AM50" s="85"/>
      <c r="AN50" s="85"/>
      <c r="AO50" s="85"/>
      <c r="AP50" s="85"/>
      <c r="AQ50" s="85"/>
      <c r="AR50" s="85"/>
      <c r="AS50" s="85"/>
      <c r="AT50" s="85">
        <v>43</v>
      </c>
      <c r="AU50" s="85"/>
      <c r="AV50" s="85"/>
      <c r="AW50" s="85"/>
      <c r="AX50" s="85"/>
      <c r="AY50" s="85"/>
      <c r="AZ50" s="85"/>
      <c r="BA50" s="85"/>
      <c r="BB50" s="85"/>
      <c r="BC50" s="85">
        <v>1125</v>
      </c>
      <c r="BD50" s="85"/>
      <c r="BE50" s="85"/>
      <c r="BF50" s="85"/>
      <c r="BG50" s="85"/>
      <c r="BH50" s="85"/>
      <c r="BI50" s="85"/>
      <c r="BJ50" s="85"/>
      <c r="BK50" s="4"/>
    </row>
    <row r="51" spans="2:63" ht="12" customHeight="1">
      <c r="B51" s="5"/>
      <c r="C51" s="5"/>
      <c r="D51" s="5"/>
      <c r="E51" s="5"/>
      <c r="F51" s="97">
        <v>11</v>
      </c>
      <c r="G51" s="97"/>
      <c r="H51" s="97"/>
      <c r="L51" s="4"/>
      <c r="M51" s="86">
        <f>SUM(U51:BB51)</f>
        <v>184</v>
      </c>
      <c r="N51" s="85"/>
      <c r="O51" s="85"/>
      <c r="P51" s="85"/>
      <c r="Q51" s="85"/>
      <c r="R51" s="85"/>
      <c r="S51" s="85"/>
      <c r="T51" s="85"/>
      <c r="U51" s="85">
        <v>36</v>
      </c>
      <c r="V51" s="85"/>
      <c r="W51" s="85"/>
      <c r="X51" s="85"/>
      <c r="Y51" s="85"/>
      <c r="Z51" s="85"/>
      <c r="AA51" s="85"/>
      <c r="AB51" s="85"/>
      <c r="AC51" s="85"/>
      <c r="AD51" s="85">
        <v>92</v>
      </c>
      <c r="AE51" s="85"/>
      <c r="AF51" s="85"/>
      <c r="AG51" s="85"/>
      <c r="AH51" s="85"/>
      <c r="AI51" s="85"/>
      <c r="AJ51" s="85"/>
      <c r="AK51" s="85"/>
      <c r="AL51" s="85">
        <v>13</v>
      </c>
      <c r="AM51" s="85"/>
      <c r="AN51" s="85"/>
      <c r="AO51" s="85"/>
      <c r="AP51" s="85"/>
      <c r="AQ51" s="85"/>
      <c r="AR51" s="85"/>
      <c r="AS51" s="85"/>
      <c r="AT51" s="85">
        <v>43</v>
      </c>
      <c r="AU51" s="85"/>
      <c r="AV51" s="85"/>
      <c r="AW51" s="85"/>
      <c r="AX51" s="85"/>
      <c r="AY51" s="85"/>
      <c r="AZ51" s="85"/>
      <c r="BA51" s="85"/>
      <c r="BB51" s="85"/>
      <c r="BC51" s="85">
        <v>1050</v>
      </c>
      <c r="BD51" s="85"/>
      <c r="BE51" s="85"/>
      <c r="BF51" s="85"/>
      <c r="BG51" s="85"/>
      <c r="BH51" s="85"/>
      <c r="BI51" s="85"/>
      <c r="BJ51" s="85"/>
      <c r="BK51" s="4"/>
    </row>
    <row r="52" spans="2:63" ht="12" customHeight="1">
      <c r="B52" s="5"/>
      <c r="C52" s="5"/>
      <c r="D52" s="5"/>
      <c r="E52" s="5"/>
      <c r="F52" s="97">
        <v>12</v>
      </c>
      <c r="G52" s="97"/>
      <c r="H52" s="97"/>
      <c r="L52" s="4"/>
      <c r="M52" s="86">
        <f>SUM(U52:BB52)</f>
        <v>244</v>
      </c>
      <c r="N52" s="85"/>
      <c r="O52" s="85"/>
      <c r="P52" s="85"/>
      <c r="Q52" s="85"/>
      <c r="R52" s="85"/>
      <c r="S52" s="85"/>
      <c r="T52" s="85"/>
      <c r="U52" s="85">
        <v>48</v>
      </c>
      <c r="V52" s="85"/>
      <c r="W52" s="85"/>
      <c r="X52" s="85"/>
      <c r="Y52" s="85"/>
      <c r="Z52" s="85"/>
      <c r="AA52" s="85"/>
      <c r="AB52" s="85"/>
      <c r="AC52" s="85"/>
      <c r="AD52" s="85">
        <v>135</v>
      </c>
      <c r="AE52" s="85"/>
      <c r="AF52" s="85"/>
      <c r="AG52" s="85"/>
      <c r="AH52" s="85"/>
      <c r="AI52" s="85"/>
      <c r="AJ52" s="85"/>
      <c r="AK52" s="85"/>
      <c r="AL52" s="85">
        <v>11</v>
      </c>
      <c r="AM52" s="85"/>
      <c r="AN52" s="85"/>
      <c r="AO52" s="85"/>
      <c r="AP52" s="85"/>
      <c r="AQ52" s="85"/>
      <c r="AR52" s="85"/>
      <c r="AS52" s="85"/>
      <c r="AT52" s="85">
        <v>50</v>
      </c>
      <c r="AU52" s="85"/>
      <c r="AV52" s="85"/>
      <c r="AW52" s="85"/>
      <c r="AX52" s="85"/>
      <c r="AY52" s="85"/>
      <c r="AZ52" s="85"/>
      <c r="BA52" s="85"/>
      <c r="BB52" s="85"/>
      <c r="BC52" s="85">
        <v>819</v>
      </c>
      <c r="BD52" s="85"/>
      <c r="BE52" s="85"/>
      <c r="BF52" s="85"/>
      <c r="BG52" s="85"/>
      <c r="BH52" s="85"/>
      <c r="BI52" s="85"/>
      <c r="BJ52" s="85"/>
      <c r="BK52" s="4"/>
    </row>
    <row r="53" spans="2:63" ht="12" customHeight="1">
      <c r="B53" s="7"/>
      <c r="C53" s="7"/>
      <c r="D53" s="7"/>
      <c r="E53" s="7"/>
      <c r="F53" s="97">
        <v>13</v>
      </c>
      <c r="G53" s="97"/>
      <c r="H53" s="97"/>
      <c r="I53" s="4"/>
      <c r="J53" s="4"/>
      <c r="K53" s="4"/>
      <c r="L53" s="4"/>
      <c r="M53" s="86">
        <v>257</v>
      </c>
      <c r="N53" s="85"/>
      <c r="O53" s="85"/>
      <c r="P53" s="85"/>
      <c r="Q53" s="85"/>
      <c r="R53" s="85"/>
      <c r="S53" s="85"/>
      <c r="T53" s="85"/>
      <c r="U53" s="85">
        <v>82</v>
      </c>
      <c r="V53" s="85"/>
      <c r="W53" s="85"/>
      <c r="X53" s="85"/>
      <c r="Y53" s="85"/>
      <c r="Z53" s="85"/>
      <c r="AA53" s="85"/>
      <c r="AB53" s="85"/>
      <c r="AC53" s="85"/>
      <c r="AD53" s="85">
        <v>115</v>
      </c>
      <c r="AE53" s="85"/>
      <c r="AF53" s="85"/>
      <c r="AG53" s="85"/>
      <c r="AH53" s="85"/>
      <c r="AI53" s="85"/>
      <c r="AJ53" s="85"/>
      <c r="AK53" s="85"/>
      <c r="AL53" s="85">
        <v>7</v>
      </c>
      <c r="AM53" s="85"/>
      <c r="AN53" s="85"/>
      <c r="AO53" s="85"/>
      <c r="AP53" s="85"/>
      <c r="AQ53" s="85"/>
      <c r="AR53" s="85"/>
      <c r="AS53" s="85"/>
      <c r="AT53" s="85">
        <v>53</v>
      </c>
      <c r="AU53" s="85"/>
      <c r="AV53" s="85"/>
      <c r="AW53" s="85"/>
      <c r="AX53" s="85"/>
      <c r="AY53" s="85"/>
      <c r="AZ53" s="85"/>
      <c r="BA53" s="85"/>
      <c r="BB53" s="85"/>
      <c r="BC53" s="85">
        <v>864</v>
      </c>
      <c r="BD53" s="85"/>
      <c r="BE53" s="85"/>
      <c r="BF53" s="85"/>
      <c r="BG53" s="85"/>
      <c r="BH53" s="85"/>
      <c r="BI53" s="85"/>
      <c r="BJ53" s="85"/>
      <c r="BK53" s="4"/>
    </row>
    <row r="54" spans="2:63" s="45" customFormat="1" ht="12" customHeight="1">
      <c r="B54" s="43"/>
      <c r="C54" s="43"/>
      <c r="D54" s="43"/>
      <c r="E54" s="43"/>
      <c r="F54" s="98">
        <v>14</v>
      </c>
      <c r="G54" s="98"/>
      <c r="H54" s="98"/>
      <c r="I54" s="44"/>
      <c r="J54" s="44"/>
      <c r="K54" s="44"/>
      <c r="L54" s="44"/>
      <c r="M54" s="83">
        <f>SUM(U54:BB54)</f>
        <v>252</v>
      </c>
      <c r="N54" s="84"/>
      <c r="O54" s="84"/>
      <c r="P54" s="84"/>
      <c r="Q54" s="84"/>
      <c r="R54" s="84"/>
      <c r="S54" s="84"/>
      <c r="T54" s="84"/>
      <c r="U54" s="84">
        <f>SUM(U57:AC59)</f>
        <v>77</v>
      </c>
      <c r="V54" s="84"/>
      <c r="W54" s="84"/>
      <c r="X54" s="84"/>
      <c r="Y54" s="84"/>
      <c r="Z54" s="84"/>
      <c r="AA54" s="84"/>
      <c r="AB54" s="84"/>
      <c r="AC54" s="84"/>
      <c r="AD54" s="84">
        <f>SUM(AD57:AK59)</f>
        <v>121</v>
      </c>
      <c r="AE54" s="84"/>
      <c r="AF54" s="84"/>
      <c r="AG54" s="84"/>
      <c r="AH54" s="84"/>
      <c r="AI54" s="84"/>
      <c r="AJ54" s="84"/>
      <c r="AK54" s="84"/>
      <c r="AL54" s="84">
        <f>SUM(AL57:AS59)</f>
        <v>4</v>
      </c>
      <c r="AM54" s="84"/>
      <c r="AN54" s="84"/>
      <c r="AO54" s="84"/>
      <c r="AP54" s="84"/>
      <c r="AQ54" s="84"/>
      <c r="AR54" s="84"/>
      <c r="AS54" s="84"/>
      <c r="AT54" s="84">
        <f>SUM(AT57:BB59)</f>
        <v>50</v>
      </c>
      <c r="AU54" s="84"/>
      <c r="AV54" s="84"/>
      <c r="AW54" s="84"/>
      <c r="AX54" s="84"/>
      <c r="AY54" s="84"/>
      <c r="AZ54" s="84"/>
      <c r="BA54" s="84"/>
      <c r="BB54" s="84"/>
      <c r="BC54" s="84">
        <f>SUM(BC57:BJ59)</f>
        <v>1454</v>
      </c>
      <c r="BD54" s="84"/>
      <c r="BE54" s="84"/>
      <c r="BF54" s="84"/>
      <c r="BG54" s="84"/>
      <c r="BH54" s="84"/>
      <c r="BI54" s="84"/>
      <c r="BJ54" s="84"/>
      <c r="BK54" s="44"/>
    </row>
    <row r="55" spans="2:63" s="45" customFormat="1" ht="12" customHeight="1">
      <c r="B55" s="43"/>
      <c r="C55" s="43"/>
      <c r="D55" s="43"/>
      <c r="E55" s="43"/>
      <c r="F55" s="52"/>
      <c r="G55" s="52"/>
      <c r="H55" s="52"/>
      <c r="I55" s="44"/>
      <c r="J55" s="44"/>
      <c r="K55" s="44"/>
      <c r="L55" s="44"/>
      <c r="M55" s="49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4"/>
    </row>
    <row r="56" spans="2:63" s="45" customFormat="1" ht="12" customHeight="1">
      <c r="B56" s="43"/>
      <c r="C56" s="43"/>
      <c r="D56" s="43"/>
      <c r="E56" s="43"/>
      <c r="F56" s="52"/>
      <c r="G56" s="52"/>
      <c r="H56" s="52"/>
      <c r="I56" s="44"/>
      <c r="J56" s="44"/>
      <c r="K56" s="44"/>
      <c r="L56" s="44"/>
      <c r="M56" s="49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4"/>
    </row>
    <row r="57" spans="2:63" s="45" customFormat="1" ht="12" customHeight="1">
      <c r="B57" s="43"/>
      <c r="C57" s="96" t="s">
        <v>3</v>
      </c>
      <c r="D57" s="96"/>
      <c r="E57" s="96"/>
      <c r="F57" s="96"/>
      <c r="G57" s="96"/>
      <c r="H57" s="96"/>
      <c r="I57" s="96"/>
      <c r="J57" s="96"/>
      <c r="K57" s="96"/>
      <c r="L57" s="44"/>
      <c r="M57" s="83">
        <f>SUM(U57:BB57)</f>
        <v>72</v>
      </c>
      <c r="N57" s="84"/>
      <c r="O57" s="84"/>
      <c r="P57" s="84"/>
      <c r="Q57" s="84"/>
      <c r="R57" s="84"/>
      <c r="S57" s="84"/>
      <c r="T57" s="84"/>
      <c r="U57" s="84">
        <v>20</v>
      </c>
      <c r="V57" s="84"/>
      <c r="W57" s="84"/>
      <c r="X57" s="84"/>
      <c r="Y57" s="84"/>
      <c r="Z57" s="84"/>
      <c r="AA57" s="84"/>
      <c r="AB57" s="84"/>
      <c r="AC57" s="84"/>
      <c r="AD57" s="84">
        <v>37</v>
      </c>
      <c r="AE57" s="84"/>
      <c r="AF57" s="84"/>
      <c r="AG57" s="84"/>
      <c r="AH57" s="84"/>
      <c r="AI57" s="84"/>
      <c r="AJ57" s="84"/>
      <c r="AK57" s="84"/>
      <c r="AL57" s="84">
        <v>1</v>
      </c>
      <c r="AM57" s="84"/>
      <c r="AN57" s="84"/>
      <c r="AO57" s="84"/>
      <c r="AP57" s="84"/>
      <c r="AQ57" s="84"/>
      <c r="AR57" s="84"/>
      <c r="AS57" s="84"/>
      <c r="AT57" s="84">
        <v>14</v>
      </c>
      <c r="AU57" s="84"/>
      <c r="AV57" s="84"/>
      <c r="AW57" s="84"/>
      <c r="AX57" s="84"/>
      <c r="AY57" s="84"/>
      <c r="AZ57" s="84"/>
      <c r="BA57" s="84"/>
      <c r="BB57" s="84"/>
      <c r="BC57" s="84">
        <v>309</v>
      </c>
      <c r="BD57" s="84"/>
      <c r="BE57" s="84"/>
      <c r="BF57" s="84"/>
      <c r="BG57" s="84"/>
      <c r="BH57" s="84"/>
      <c r="BI57" s="84"/>
      <c r="BJ57" s="84"/>
      <c r="BK57" s="44"/>
    </row>
    <row r="58" spans="2:63" s="45" customFormat="1" ht="12" customHeight="1">
      <c r="B58" s="43"/>
      <c r="C58" s="96" t="s">
        <v>4</v>
      </c>
      <c r="D58" s="96"/>
      <c r="E58" s="96"/>
      <c r="F58" s="96"/>
      <c r="G58" s="96"/>
      <c r="H58" s="96"/>
      <c r="I58" s="96"/>
      <c r="J58" s="96"/>
      <c r="K58" s="96"/>
      <c r="L58" s="44"/>
      <c r="M58" s="83">
        <f>SUM(U58:BB58)</f>
        <v>87</v>
      </c>
      <c r="N58" s="84"/>
      <c r="O58" s="84"/>
      <c r="P58" s="84"/>
      <c r="Q58" s="84"/>
      <c r="R58" s="84"/>
      <c r="S58" s="84"/>
      <c r="T58" s="84"/>
      <c r="U58" s="84">
        <v>32</v>
      </c>
      <c r="V58" s="84"/>
      <c r="W58" s="84"/>
      <c r="X58" s="84"/>
      <c r="Y58" s="84"/>
      <c r="Z58" s="84"/>
      <c r="AA58" s="84"/>
      <c r="AB58" s="84"/>
      <c r="AC58" s="84"/>
      <c r="AD58" s="84">
        <v>40</v>
      </c>
      <c r="AE58" s="84"/>
      <c r="AF58" s="84"/>
      <c r="AG58" s="84"/>
      <c r="AH58" s="84"/>
      <c r="AI58" s="84"/>
      <c r="AJ58" s="84"/>
      <c r="AK58" s="84"/>
      <c r="AL58" s="84">
        <v>3</v>
      </c>
      <c r="AM58" s="84"/>
      <c r="AN58" s="84"/>
      <c r="AO58" s="84"/>
      <c r="AP58" s="84"/>
      <c r="AQ58" s="84"/>
      <c r="AR58" s="84"/>
      <c r="AS58" s="84"/>
      <c r="AT58" s="84">
        <v>12</v>
      </c>
      <c r="AU58" s="84"/>
      <c r="AV58" s="84"/>
      <c r="AW58" s="84"/>
      <c r="AX58" s="84"/>
      <c r="AY58" s="84"/>
      <c r="AZ58" s="84"/>
      <c r="BA58" s="84"/>
      <c r="BB58" s="84"/>
      <c r="BC58" s="84">
        <v>445</v>
      </c>
      <c r="BD58" s="84"/>
      <c r="BE58" s="84"/>
      <c r="BF58" s="84"/>
      <c r="BG58" s="84"/>
      <c r="BH58" s="84"/>
      <c r="BI58" s="84"/>
      <c r="BJ58" s="84"/>
      <c r="BK58" s="44"/>
    </row>
    <row r="59" spans="2:63" s="45" customFormat="1" ht="12" customHeight="1">
      <c r="B59" s="43"/>
      <c r="C59" s="96" t="s">
        <v>5</v>
      </c>
      <c r="D59" s="96"/>
      <c r="E59" s="96"/>
      <c r="F59" s="96"/>
      <c r="G59" s="96"/>
      <c r="H59" s="96"/>
      <c r="I59" s="96"/>
      <c r="J59" s="96"/>
      <c r="K59" s="96"/>
      <c r="L59" s="44"/>
      <c r="M59" s="83">
        <f>SUM(U59:BB59)</f>
        <v>93</v>
      </c>
      <c r="N59" s="84"/>
      <c r="O59" s="84"/>
      <c r="P59" s="84"/>
      <c r="Q59" s="84"/>
      <c r="R59" s="84"/>
      <c r="S59" s="84"/>
      <c r="T59" s="84"/>
      <c r="U59" s="84">
        <v>25</v>
      </c>
      <c r="V59" s="84"/>
      <c r="W59" s="84"/>
      <c r="X59" s="84"/>
      <c r="Y59" s="84"/>
      <c r="Z59" s="84"/>
      <c r="AA59" s="84"/>
      <c r="AB59" s="84"/>
      <c r="AC59" s="84"/>
      <c r="AD59" s="84">
        <v>44</v>
      </c>
      <c r="AE59" s="84"/>
      <c r="AF59" s="84"/>
      <c r="AG59" s="84"/>
      <c r="AH59" s="84"/>
      <c r="AI59" s="84"/>
      <c r="AJ59" s="84"/>
      <c r="AK59" s="84"/>
      <c r="AL59" s="84">
        <v>0</v>
      </c>
      <c r="AM59" s="84"/>
      <c r="AN59" s="84"/>
      <c r="AO59" s="84"/>
      <c r="AP59" s="84"/>
      <c r="AQ59" s="84"/>
      <c r="AR59" s="84"/>
      <c r="AS59" s="84"/>
      <c r="AT59" s="84">
        <v>24</v>
      </c>
      <c r="AU59" s="84"/>
      <c r="AV59" s="84"/>
      <c r="AW59" s="84"/>
      <c r="AX59" s="84"/>
      <c r="AY59" s="84"/>
      <c r="AZ59" s="84"/>
      <c r="BA59" s="84"/>
      <c r="BB59" s="84"/>
      <c r="BC59" s="84">
        <v>700</v>
      </c>
      <c r="BD59" s="84"/>
      <c r="BE59" s="84"/>
      <c r="BF59" s="84"/>
      <c r="BG59" s="84"/>
      <c r="BH59" s="84"/>
      <c r="BI59" s="84"/>
      <c r="BJ59" s="84"/>
      <c r="BK59" s="44"/>
    </row>
    <row r="60" spans="2:63" ht="12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27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4"/>
    </row>
    <row r="61" spans="2:63" ht="12" customHeight="1">
      <c r="B61" s="4"/>
      <c r="C61" s="104" t="s">
        <v>6</v>
      </c>
      <c r="D61" s="104"/>
      <c r="E61" s="8" t="s">
        <v>106</v>
      </c>
      <c r="F61" s="105" t="s">
        <v>149</v>
      </c>
      <c r="G61" s="105"/>
      <c r="H61" s="2" t="s">
        <v>7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2" spans="2:63" ht="12" customHeight="1">
      <c r="B62" s="4"/>
      <c r="C62" s="4"/>
      <c r="D62" s="4"/>
      <c r="E62" s="4"/>
      <c r="F62" s="102" t="s">
        <v>8</v>
      </c>
      <c r="G62" s="102"/>
      <c r="H62" s="2" t="s">
        <v>9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2:63" ht="12" customHeight="1">
      <c r="B63" s="4"/>
      <c r="C63" s="4"/>
      <c r="D63" s="4"/>
      <c r="E63" s="4"/>
      <c r="F63" s="102" t="s">
        <v>10</v>
      </c>
      <c r="G63" s="102"/>
      <c r="H63" s="2" t="s">
        <v>11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</row>
    <row r="64" spans="2:6" ht="12" customHeight="1">
      <c r="B64" s="103" t="s">
        <v>12</v>
      </c>
      <c r="C64" s="103"/>
      <c r="D64" s="103"/>
      <c r="E64" s="3" t="s">
        <v>150</v>
      </c>
      <c r="F64" s="2" t="s">
        <v>181</v>
      </c>
    </row>
  </sheetData>
  <mergeCells count="271">
    <mergeCell ref="AL25:AS25"/>
    <mergeCell ref="AT25:BB25"/>
    <mergeCell ref="BC25:BJ25"/>
    <mergeCell ref="BC40:BJ40"/>
    <mergeCell ref="AL29:AS29"/>
    <mergeCell ref="AT29:BB29"/>
    <mergeCell ref="BC38:BJ38"/>
    <mergeCell ref="AT36:BB36"/>
    <mergeCell ref="BC36:BJ36"/>
    <mergeCell ref="AT37:BB37"/>
    <mergeCell ref="M54:T54"/>
    <mergeCell ref="U54:AC54"/>
    <mergeCell ref="AD54:AK54"/>
    <mergeCell ref="AL54:AS54"/>
    <mergeCell ref="AT52:BB52"/>
    <mergeCell ref="BC52:BJ52"/>
    <mergeCell ref="M51:T51"/>
    <mergeCell ref="U51:AC51"/>
    <mergeCell ref="M52:T52"/>
    <mergeCell ref="U52:AC52"/>
    <mergeCell ref="AD52:AK52"/>
    <mergeCell ref="AL52:AS52"/>
    <mergeCell ref="BC51:BJ51"/>
    <mergeCell ref="F40:H40"/>
    <mergeCell ref="M40:T40"/>
    <mergeCell ref="U40:AC40"/>
    <mergeCell ref="AD40:AK40"/>
    <mergeCell ref="AM11:AT11"/>
    <mergeCell ref="AU11:BB11"/>
    <mergeCell ref="BC11:BJ11"/>
    <mergeCell ref="M12:U12"/>
    <mergeCell ref="V12:AC12"/>
    <mergeCell ref="AD12:AL12"/>
    <mergeCell ref="AM12:AT12"/>
    <mergeCell ref="AU12:BB12"/>
    <mergeCell ref="BC12:BJ12"/>
    <mergeCell ref="AD59:AK59"/>
    <mergeCell ref="AL59:AS59"/>
    <mergeCell ref="BC17:BJ17"/>
    <mergeCell ref="BC16:BJ16"/>
    <mergeCell ref="AT59:BB59"/>
    <mergeCell ref="BC59:BJ59"/>
    <mergeCell ref="AT58:BB58"/>
    <mergeCell ref="BC58:BJ58"/>
    <mergeCell ref="AT53:BB53"/>
    <mergeCell ref="BC53:BJ53"/>
    <mergeCell ref="M58:T58"/>
    <mergeCell ref="U58:AC58"/>
    <mergeCell ref="M59:T59"/>
    <mergeCell ref="U59:AC59"/>
    <mergeCell ref="AD58:AK58"/>
    <mergeCell ref="AL58:AS58"/>
    <mergeCell ref="AD57:AK57"/>
    <mergeCell ref="AL57:AS57"/>
    <mergeCell ref="BC57:BJ57"/>
    <mergeCell ref="M53:T53"/>
    <mergeCell ref="U53:AC53"/>
    <mergeCell ref="AD53:AK53"/>
    <mergeCell ref="AL53:AS53"/>
    <mergeCell ref="M57:T57"/>
    <mergeCell ref="U57:AC57"/>
    <mergeCell ref="AT57:BB57"/>
    <mergeCell ref="AT54:BB54"/>
    <mergeCell ref="BC54:BJ54"/>
    <mergeCell ref="BC45:BJ45"/>
    <mergeCell ref="AT50:BB50"/>
    <mergeCell ref="BC50:BJ50"/>
    <mergeCell ref="AT48:BB48"/>
    <mergeCell ref="M47:BB47"/>
    <mergeCell ref="BC47:BJ48"/>
    <mergeCell ref="U48:AC48"/>
    <mergeCell ref="AD48:AK48"/>
    <mergeCell ref="M50:T50"/>
    <mergeCell ref="U50:AC50"/>
    <mergeCell ref="U45:AC45"/>
    <mergeCell ref="AD45:AK45"/>
    <mergeCell ref="AL45:AS45"/>
    <mergeCell ref="AT51:BB51"/>
    <mergeCell ref="AT45:BB45"/>
    <mergeCell ref="AL48:AS48"/>
    <mergeCell ref="AD50:AK50"/>
    <mergeCell ref="AL50:AS50"/>
    <mergeCell ref="AD51:AK51"/>
    <mergeCell ref="AL51:AS51"/>
    <mergeCell ref="AD44:AK44"/>
    <mergeCell ref="AL44:AS44"/>
    <mergeCell ref="AT44:BB44"/>
    <mergeCell ref="BC44:BJ44"/>
    <mergeCell ref="U43:AC43"/>
    <mergeCell ref="AD43:AK43"/>
    <mergeCell ref="AL43:AS43"/>
    <mergeCell ref="BC39:BJ39"/>
    <mergeCell ref="AT43:BB43"/>
    <mergeCell ref="BC43:BJ43"/>
    <mergeCell ref="AD39:AK39"/>
    <mergeCell ref="AL39:AS39"/>
    <mergeCell ref="AL40:AS40"/>
    <mergeCell ref="AT40:BB40"/>
    <mergeCell ref="AD38:AK38"/>
    <mergeCell ref="AT39:BB39"/>
    <mergeCell ref="AT38:BB38"/>
    <mergeCell ref="AL38:AS38"/>
    <mergeCell ref="BC37:BJ37"/>
    <mergeCell ref="U36:AC36"/>
    <mergeCell ref="AD36:AK36"/>
    <mergeCell ref="AL36:AS36"/>
    <mergeCell ref="AD37:AK37"/>
    <mergeCell ref="AL37:AS37"/>
    <mergeCell ref="BC29:BJ29"/>
    <mergeCell ref="AT30:BB30"/>
    <mergeCell ref="BC30:BJ30"/>
    <mergeCell ref="AL30:AS30"/>
    <mergeCell ref="BC23:BJ23"/>
    <mergeCell ref="AT26:BB26"/>
    <mergeCell ref="BC26:BJ26"/>
    <mergeCell ref="AT24:BB24"/>
    <mergeCell ref="BC24:BJ24"/>
    <mergeCell ref="AT23:BB23"/>
    <mergeCell ref="M22:T22"/>
    <mergeCell ref="AU17:BB17"/>
    <mergeCell ref="AT22:BB22"/>
    <mergeCell ref="M23:T23"/>
    <mergeCell ref="U23:AC23"/>
    <mergeCell ref="AD23:AK23"/>
    <mergeCell ref="AL23:AS23"/>
    <mergeCell ref="AL22:AS22"/>
    <mergeCell ref="BC22:BJ22"/>
    <mergeCell ref="AT20:BB20"/>
    <mergeCell ref="BC20:BJ20"/>
    <mergeCell ref="M17:U17"/>
    <mergeCell ref="V17:AC17"/>
    <mergeCell ref="AD17:AL17"/>
    <mergeCell ref="AM17:AT17"/>
    <mergeCell ref="M20:T20"/>
    <mergeCell ref="AD22:AK22"/>
    <mergeCell ref="U22:AC22"/>
    <mergeCell ref="AU10:BB10"/>
    <mergeCell ref="BC10:BJ10"/>
    <mergeCell ref="V10:AC10"/>
    <mergeCell ref="AD10:AL10"/>
    <mergeCell ref="AM10:AT10"/>
    <mergeCell ref="AU8:BB8"/>
    <mergeCell ref="BC8:BJ8"/>
    <mergeCell ref="V9:AC9"/>
    <mergeCell ref="AD9:AL9"/>
    <mergeCell ref="AM9:AT9"/>
    <mergeCell ref="AU9:BB9"/>
    <mergeCell ref="BC9:BJ9"/>
    <mergeCell ref="B3:BJ3"/>
    <mergeCell ref="M5:U6"/>
    <mergeCell ref="AD6:AL6"/>
    <mergeCell ref="AM6:AT6"/>
    <mergeCell ref="AU6:BB6"/>
    <mergeCell ref="BC6:BJ6"/>
    <mergeCell ref="V6:AC6"/>
    <mergeCell ref="B5:L6"/>
    <mergeCell ref="V5:BJ5"/>
    <mergeCell ref="C17:K17"/>
    <mergeCell ref="F9:H9"/>
    <mergeCell ref="F10:H10"/>
    <mergeCell ref="F11:H11"/>
    <mergeCell ref="C15:K15"/>
    <mergeCell ref="C16:K16"/>
    <mergeCell ref="F12:H12"/>
    <mergeCell ref="B8:E8"/>
    <mergeCell ref="M10:U10"/>
    <mergeCell ref="F8:H8"/>
    <mergeCell ref="AM8:AT8"/>
    <mergeCell ref="I8:L8"/>
    <mergeCell ref="M8:U8"/>
    <mergeCell ref="M9:U9"/>
    <mergeCell ref="V8:AC8"/>
    <mergeCell ref="AD8:AL8"/>
    <mergeCell ref="M15:U15"/>
    <mergeCell ref="V15:AC15"/>
    <mergeCell ref="AD15:AL15"/>
    <mergeCell ref="M11:U11"/>
    <mergeCell ref="V11:AC11"/>
    <mergeCell ref="AD11:AL11"/>
    <mergeCell ref="AM15:AT15"/>
    <mergeCell ref="AU15:BB15"/>
    <mergeCell ref="BC15:BJ15"/>
    <mergeCell ref="V16:AC16"/>
    <mergeCell ref="AD16:AL16"/>
    <mergeCell ref="AM16:AT16"/>
    <mergeCell ref="AU16:BB16"/>
    <mergeCell ref="F22:H22"/>
    <mergeCell ref="F23:H23"/>
    <mergeCell ref="I22:L22"/>
    <mergeCell ref="B22:E22"/>
    <mergeCell ref="AL24:AS24"/>
    <mergeCell ref="M29:T29"/>
    <mergeCell ref="U29:AC29"/>
    <mergeCell ref="AD29:AK29"/>
    <mergeCell ref="M24:T24"/>
    <mergeCell ref="U24:AC24"/>
    <mergeCell ref="M26:T26"/>
    <mergeCell ref="U26:AC26"/>
    <mergeCell ref="AD26:AK26"/>
    <mergeCell ref="AL26:AS26"/>
    <mergeCell ref="F24:H24"/>
    <mergeCell ref="F25:H25"/>
    <mergeCell ref="C29:K29"/>
    <mergeCell ref="AD24:AK24"/>
    <mergeCell ref="F26:H26"/>
    <mergeCell ref="M25:T25"/>
    <mergeCell ref="U25:AC25"/>
    <mergeCell ref="AD25:AK25"/>
    <mergeCell ref="AL34:AS34"/>
    <mergeCell ref="AD34:AK34"/>
    <mergeCell ref="AT34:BB34"/>
    <mergeCell ref="BC34:BJ34"/>
    <mergeCell ref="M30:T30"/>
    <mergeCell ref="U30:AC30"/>
    <mergeCell ref="AD30:AK30"/>
    <mergeCell ref="M33:BJ33"/>
    <mergeCell ref="M31:T31"/>
    <mergeCell ref="U31:AC31"/>
    <mergeCell ref="AT31:BB31"/>
    <mergeCell ref="BC31:BJ31"/>
    <mergeCell ref="AD31:AK31"/>
    <mergeCell ref="AL31:AS31"/>
    <mergeCell ref="C30:K30"/>
    <mergeCell ref="C31:K31"/>
    <mergeCell ref="B33:L34"/>
    <mergeCell ref="B36:E36"/>
    <mergeCell ref="I36:L36"/>
    <mergeCell ref="F50:H50"/>
    <mergeCell ref="B47:L48"/>
    <mergeCell ref="C44:K44"/>
    <mergeCell ref="C45:K45"/>
    <mergeCell ref="B50:E50"/>
    <mergeCell ref="I50:L50"/>
    <mergeCell ref="F62:G62"/>
    <mergeCell ref="F63:G63"/>
    <mergeCell ref="B64:D64"/>
    <mergeCell ref="C58:K58"/>
    <mergeCell ref="C59:K59"/>
    <mergeCell ref="C61:D61"/>
    <mergeCell ref="F61:G61"/>
    <mergeCell ref="C43:K43"/>
    <mergeCell ref="M48:T48"/>
    <mergeCell ref="M34:T34"/>
    <mergeCell ref="M37:T37"/>
    <mergeCell ref="F38:H38"/>
    <mergeCell ref="F39:H39"/>
    <mergeCell ref="F37:H37"/>
    <mergeCell ref="M36:T36"/>
    <mergeCell ref="M45:T45"/>
    <mergeCell ref="F36:H36"/>
    <mergeCell ref="C57:K57"/>
    <mergeCell ref="F51:H51"/>
    <mergeCell ref="F52:H52"/>
    <mergeCell ref="F53:H53"/>
    <mergeCell ref="F54:H54"/>
    <mergeCell ref="B19:L20"/>
    <mergeCell ref="AL19:BJ19"/>
    <mergeCell ref="M19:AK19"/>
    <mergeCell ref="U20:AC20"/>
    <mergeCell ref="AD20:AK20"/>
    <mergeCell ref="AL20:AS20"/>
    <mergeCell ref="M16:U16"/>
    <mergeCell ref="U37:AC37"/>
    <mergeCell ref="U44:AC44"/>
    <mergeCell ref="M38:T38"/>
    <mergeCell ref="U38:AC38"/>
    <mergeCell ref="M44:T44"/>
    <mergeCell ref="M43:T43"/>
    <mergeCell ref="M39:T39"/>
    <mergeCell ref="U39:AC39"/>
    <mergeCell ref="U34:AC34"/>
  </mergeCells>
  <printOptions horizontalCentered="1"/>
  <pageMargins left="0.4724409448818898" right="0.4724409448818898" top="0.7086614173228347" bottom="0.5511811023622047" header="0" footer="0"/>
  <pageSetup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67"/>
  <sheetViews>
    <sheetView workbookViewId="0" topLeftCell="A1">
      <selection activeCell="A1" sqref="A1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56" t="s">
        <v>185</v>
      </c>
    </row>
    <row r="2" spans="3:7" ht="10.5" customHeight="1">
      <c r="C2" s="5"/>
      <c r="D2" s="5"/>
      <c r="E2" s="5"/>
      <c r="F2" s="5"/>
      <c r="G2" s="3"/>
    </row>
    <row r="3" spans="2:62" s="1" customFormat="1" ht="18" customHeight="1">
      <c r="B3" s="78" t="s">
        <v>114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</row>
    <row r="4" spans="2:63" ht="12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1"/>
    </row>
    <row r="5" spans="2:63" ht="19.5" customHeight="1">
      <c r="B5" s="115" t="s">
        <v>110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 t="s">
        <v>151</v>
      </c>
      <c r="N5" s="116"/>
      <c r="O5" s="116"/>
      <c r="P5" s="116"/>
      <c r="Q5" s="116"/>
      <c r="R5" s="116"/>
      <c r="S5" s="116"/>
      <c r="T5" s="91" t="s">
        <v>152</v>
      </c>
      <c r="U5" s="89"/>
      <c r="V5" s="89"/>
      <c r="W5" s="89"/>
      <c r="X5" s="89"/>
      <c r="Y5" s="112"/>
      <c r="Z5" s="116" t="s">
        <v>153</v>
      </c>
      <c r="AA5" s="116"/>
      <c r="AB5" s="116"/>
      <c r="AC5" s="116"/>
      <c r="AD5" s="116"/>
      <c r="AE5" s="116"/>
      <c r="AF5" s="118" t="s">
        <v>13</v>
      </c>
      <c r="AG5" s="118"/>
      <c r="AH5" s="118"/>
      <c r="AI5" s="118"/>
      <c r="AJ5" s="118"/>
      <c r="AK5" s="118"/>
      <c r="AL5" s="118" t="s">
        <v>154</v>
      </c>
      <c r="AM5" s="118"/>
      <c r="AN5" s="118"/>
      <c r="AO5" s="118"/>
      <c r="AP5" s="118"/>
      <c r="AQ5" s="118"/>
      <c r="AR5" s="118" t="s">
        <v>155</v>
      </c>
      <c r="AS5" s="118"/>
      <c r="AT5" s="118"/>
      <c r="AU5" s="118"/>
      <c r="AV5" s="118"/>
      <c r="AW5" s="118"/>
      <c r="AX5" s="120" t="s">
        <v>156</v>
      </c>
      <c r="AY5" s="118"/>
      <c r="AZ5" s="118"/>
      <c r="BA5" s="118"/>
      <c r="BB5" s="118"/>
      <c r="BC5" s="118"/>
      <c r="BD5" s="116" t="s">
        <v>157</v>
      </c>
      <c r="BE5" s="116"/>
      <c r="BF5" s="116"/>
      <c r="BG5" s="116"/>
      <c r="BH5" s="116"/>
      <c r="BI5" s="116"/>
      <c r="BJ5" s="91"/>
      <c r="BK5" s="11"/>
    </row>
    <row r="6" spans="2:63" ht="19.5" customHeight="1">
      <c r="B6" s="114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3"/>
      <c r="U6" s="90"/>
      <c r="V6" s="90"/>
      <c r="W6" s="90"/>
      <c r="X6" s="90"/>
      <c r="Y6" s="114"/>
      <c r="Z6" s="117"/>
      <c r="AA6" s="117"/>
      <c r="AB6" s="117"/>
      <c r="AC6" s="117"/>
      <c r="AD6" s="117"/>
      <c r="AE6" s="117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7"/>
      <c r="BE6" s="117"/>
      <c r="BF6" s="117"/>
      <c r="BG6" s="117"/>
      <c r="BH6" s="117"/>
      <c r="BI6" s="117"/>
      <c r="BJ6" s="113"/>
      <c r="BK6" s="11"/>
    </row>
    <row r="7" spans="12:63" ht="12" customHeight="1">
      <c r="L7" s="4"/>
      <c r="M7" s="28"/>
      <c r="N7" s="29"/>
      <c r="O7" s="29"/>
      <c r="P7" s="29"/>
      <c r="Q7" s="29"/>
      <c r="R7" s="29"/>
      <c r="S7" s="29"/>
      <c r="BK7" s="11"/>
    </row>
    <row r="8" spans="2:63" ht="12" customHeight="1">
      <c r="B8" s="106" t="s">
        <v>1</v>
      </c>
      <c r="C8" s="106"/>
      <c r="D8" s="106"/>
      <c r="E8" s="106"/>
      <c r="F8" s="97">
        <v>10</v>
      </c>
      <c r="G8" s="97"/>
      <c r="H8" s="97"/>
      <c r="I8" s="97" t="s">
        <v>67</v>
      </c>
      <c r="J8" s="97"/>
      <c r="K8" s="97"/>
      <c r="L8" s="107"/>
      <c r="M8" s="86">
        <f>SUM(T8:BJ8)</f>
        <v>1200</v>
      </c>
      <c r="N8" s="85"/>
      <c r="O8" s="85"/>
      <c r="P8" s="85"/>
      <c r="Q8" s="85"/>
      <c r="R8" s="85"/>
      <c r="S8" s="85"/>
      <c r="T8" s="110">
        <v>190</v>
      </c>
      <c r="U8" s="110"/>
      <c r="V8" s="110"/>
      <c r="W8" s="110"/>
      <c r="X8" s="110"/>
      <c r="Y8" s="110"/>
      <c r="Z8" s="110">
        <v>55</v>
      </c>
      <c r="AA8" s="110"/>
      <c r="AB8" s="110"/>
      <c r="AC8" s="110"/>
      <c r="AD8" s="110"/>
      <c r="AE8" s="110"/>
      <c r="AF8" s="110">
        <v>479</v>
      </c>
      <c r="AG8" s="110"/>
      <c r="AH8" s="110"/>
      <c r="AI8" s="110"/>
      <c r="AJ8" s="110"/>
      <c r="AK8" s="110"/>
      <c r="AL8" s="110">
        <v>123</v>
      </c>
      <c r="AM8" s="110"/>
      <c r="AN8" s="110"/>
      <c r="AO8" s="110"/>
      <c r="AP8" s="110"/>
      <c r="AQ8" s="110"/>
      <c r="AR8" s="110">
        <v>38</v>
      </c>
      <c r="AS8" s="110"/>
      <c r="AT8" s="110"/>
      <c r="AU8" s="110"/>
      <c r="AV8" s="110"/>
      <c r="AW8" s="110"/>
      <c r="AX8" s="110">
        <v>25</v>
      </c>
      <c r="AY8" s="110"/>
      <c r="AZ8" s="110"/>
      <c r="BA8" s="110"/>
      <c r="BB8" s="110"/>
      <c r="BC8" s="110"/>
      <c r="BD8" s="110">
        <v>290</v>
      </c>
      <c r="BE8" s="110"/>
      <c r="BF8" s="110"/>
      <c r="BG8" s="110"/>
      <c r="BH8" s="110"/>
      <c r="BI8" s="110"/>
      <c r="BJ8" s="110"/>
      <c r="BK8" s="11"/>
    </row>
    <row r="9" spans="2:63" ht="12" customHeight="1">
      <c r="B9" s="5"/>
      <c r="C9" s="5"/>
      <c r="D9" s="5"/>
      <c r="E9" s="5"/>
      <c r="F9" s="97">
        <v>11</v>
      </c>
      <c r="G9" s="97"/>
      <c r="H9" s="97"/>
      <c r="L9" s="4"/>
      <c r="M9" s="86">
        <f>SUM(T9:BJ9)</f>
        <v>1212</v>
      </c>
      <c r="N9" s="85"/>
      <c r="O9" s="85"/>
      <c r="P9" s="85"/>
      <c r="Q9" s="85"/>
      <c r="R9" s="85"/>
      <c r="S9" s="85"/>
      <c r="T9" s="110">
        <v>190</v>
      </c>
      <c r="U9" s="110"/>
      <c r="V9" s="110"/>
      <c r="W9" s="110"/>
      <c r="X9" s="110"/>
      <c r="Y9" s="110"/>
      <c r="Z9" s="110">
        <v>52</v>
      </c>
      <c r="AA9" s="110"/>
      <c r="AB9" s="110"/>
      <c r="AC9" s="110"/>
      <c r="AD9" s="110"/>
      <c r="AE9" s="110"/>
      <c r="AF9" s="110">
        <v>710</v>
      </c>
      <c r="AG9" s="110"/>
      <c r="AH9" s="110"/>
      <c r="AI9" s="110"/>
      <c r="AJ9" s="110"/>
      <c r="AK9" s="110"/>
      <c r="AL9" s="110">
        <v>98</v>
      </c>
      <c r="AM9" s="110"/>
      <c r="AN9" s="110"/>
      <c r="AO9" s="110"/>
      <c r="AP9" s="110"/>
      <c r="AQ9" s="110"/>
      <c r="AR9" s="110">
        <v>24</v>
      </c>
      <c r="AS9" s="110"/>
      <c r="AT9" s="110"/>
      <c r="AU9" s="110"/>
      <c r="AV9" s="110"/>
      <c r="AW9" s="110"/>
      <c r="AX9" s="110">
        <v>50</v>
      </c>
      <c r="AY9" s="110"/>
      <c r="AZ9" s="110"/>
      <c r="BA9" s="110"/>
      <c r="BB9" s="110"/>
      <c r="BC9" s="110"/>
      <c r="BD9" s="110">
        <v>88</v>
      </c>
      <c r="BE9" s="110"/>
      <c r="BF9" s="110"/>
      <c r="BG9" s="110"/>
      <c r="BH9" s="110"/>
      <c r="BI9" s="110"/>
      <c r="BJ9" s="110"/>
      <c r="BK9" s="11"/>
    </row>
    <row r="10" spans="2:63" ht="12" customHeight="1">
      <c r="B10" s="5"/>
      <c r="C10" s="5"/>
      <c r="D10" s="5"/>
      <c r="E10" s="5"/>
      <c r="F10" s="97">
        <v>12</v>
      </c>
      <c r="G10" s="97"/>
      <c r="H10" s="97"/>
      <c r="L10" s="4"/>
      <c r="M10" s="86">
        <f>SUM(T10:BJ10)</f>
        <v>1382</v>
      </c>
      <c r="N10" s="85"/>
      <c r="O10" s="85"/>
      <c r="P10" s="85"/>
      <c r="Q10" s="85"/>
      <c r="R10" s="85"/>
      <c r="S10" s="85"/>
      <c r="T10" s="110">
        <v>209</v>
      </c>
      <c r="U10" s="110"/>
      <c r="V10" s="110"/>
      <c r="W10" s="110"/>
      <c r="X10" s="110"/>
      <c r="Y10" s="110"/>
      <c r="Z10" s="110">
        <v>68</v>
      </c>
      <c r="AA10" s="110"/>
      <c r="AB10" s="110"/>
      <c r="AC10" s="110"/>
      <c r="AD10" s="110"/>
      <c r="AE10" s="110"/>
      <c r="AF10" s="110">
        <v>746</v>
      </c>
      <c r="AG10" s="110"/>
      <c r="AH10" s="110"/>
      <c r="AI10" s="110"/>
      <c r="AJ10" s="110"/>
      <c r="AK10" s="110"/>
      <c r="AL10" s="110">
        <v>165</v>
      </c>
      <c r="AM10" s="110"/>
      <c r="AN10" s="110"/>
      <c r="AO10" s="110"/>
      <c r="AP10" s="110"/>
      <c r="AQ10" s="110"/>
      <c r="AR10" s="110">
        <v>54</v>
      </c>
      <c r="AS10" s="110"/>
      <c r="AT10" s="110"/>
      <c r="AU10" s="110"/>
      <c r="AV10" s="110"/>
      <c r="AW10" s="110"/>
      <c r="AX10" s="110">
        <v>43</v>
      </c>
      <c r="AY10" s="110"/>
      <c r="AZ10" s="110"/>
      <c r="BA10" s="110"/>
      <c r="BB10" s="110"/>
      <c r="BC10" s="110"/>
      <c r="BD10" s="110">
        <v>97</v>
      </c>
      <c r="BE10" s="110"/>
      <c r="BF10" s="110"/>
      <c r="BG10" s="110"/>
      <c r="BH10" s="110"/>
      <c r="BI10" s="110"/>
      <c r="BJ10" s="110"/>
      <c r="BK10" s="11"/>
    </row>
    <row r="11" spans="2:63" ht="12" customHeight="1">
      <c r="B11" s="7"/>
      <c r="C11" s="7"/>
      <c r="D11" s="7"/>
      <c r="E11" s="7"/>
      <c r="F11" s="97">
        <v>13</v>
      </c>
      <c r="G11" s="97"/>
      <c r="H11" s="97"/>
      <c r="I11" s="4"/>
      <c r="J11" s="4"/>
      <c r="K11" s="4"/>
      <c r="L11" s="4"/>
      <c r="M11" s="86">
        <v>1178</v>
      </c>
      <c r="N11" s="85"/>
      <c r="O11" s="85"/>
      <c r="P11" s="85"/>
      <c r="Q11" s="85"/>
      <c r="R11" s="85"/>
      <c r="S11" s="85"/>
      <c r="T11" s="110">
        <v>270</v>
      </c>
      <c r="U11" s="110"/>
      <c r="V11" s="110"/>
      <c r="W11" s="110"/>
      <c r="X11" s="110"/>
      <c r="Y11" s="110"/>
      <c r="Z11" s="110">
        <v>43</v>
      </c>
      <c r="AA11" s="110"/>
      <c r="AB11" s="110"/>
      <c r="AC11" s="110"/>
      <c r="AD11" s="110"/>
      <c r="AE11" s="110"/>
      <c r="AF11" s="110">
        <v>525</v>
      </c>
      <c r="AG11" s="110"/>
      <c r="AH11" s="110"/>
      <c r="AI11" s="110"/>
      <c r="AJ11" s="110"/>
      <c r="AK11" s="110"/>
      <c r="AL11" s="110">
        <v>152</v>
      </c>
      <c r="AM11" s="110"/>
      <c r="AN11" s="110"/>
      <c r="AO11" s="110"/>
      <c r="AP11" s="110"/>
      <c r="AQ11" s="110"/>
      <c r="AR11" s="110">
        <v>39</v>
      </c>
      <c r="AS11" s="110"/>
      <c r="AT11" s="110"/>
      <c r="AU11" s="110"/>
      <c r="AV11" s="110"/>
      <c r="AW11" s="110"/>
      <c r="AX11" s="110">
        <v>67</v>
      </c>
      <c r="AY11" s="110"/>
      <c r="AZ11" s="110"/>
      <c r="BA11" s="110"/>
      <c r="BB11" s="110"/>
      <c r="BC11" s="110"/>
      <c r="BD11" s="110">
        <v>82</v>
      </c>
      <c r="BE11" s="110"/>
      <c r="BF11" s="110"/>
      <c r="BG11" s="110"/>
      <c r="BH11" s="110"/>
      <c r="BI11" s="110"/>
      <c r="BJ11" s="110"/>
      <c r="BK11" s="11"/>
    </row>
    <row r="12" spans="2:63" s="45" customFormat="1" ht="12" customHeight="1">
      <c r="B12" s="43"/>
      <c r="C12" s="43"/>
      <c r="D12" s="43"/>
      <c r="E12" s="43"/>
      <c r="F12" s="98">
        <v>14</v>
      </c>
      <c r="G12" s="98"/>
      <c r="H12" s="98"/>
      <c r="I12" s="44"/>
      <c r="J12" s="44"/>
      <c r="K12" s="44"/>
      <c r="L12" s="44"/>
      <c r="M12" s="83">
        <f>SUM(T12:BJ12)</f>
        <v>1120</v>
      </c>
      <c r="N12" s="84"/>
      <c r="O12" s="84"/>
      <c r="P12" s="84"/>
      <c r="Q12" s="84"/>
      <c r="R12" s="84"/>
      <c r="S12" s="84"/>
      <c r="T12" s="70">
        <f>SUM(T15:Y17)</f>
        <v>213</v>
      </c>
      <c r="U12" s="70"/>
      <c r="V12" s="70"/>
      <c r="W12" s="70"/>
      <c r="X12" s="70"/>
      <c r="Y12" s="70"/>
      <c r="Z12" s="70">
        <f>SUM(Z15:AE17)</f>
        <v>44</v>
      </c>
      <c r="AA12" s="70"/>
      <c r="AB12" s="70"/>
      <c r="AC12" s="70"/>
      <c r="AD12" s="70"/>
      <c r="AE12" s="70"/>
      <c r="AF12" s="70">
        <f>SUM(AF15:AK17)</f>
        <v>518</v>
      </c>
      <c r="AG12" s="70"/>
      <c r="AH12" s="70"/>
      <c r="AI12" s="70"/>
      <c r="AJ12" s="70"/>
      <c r="AK12" s="70"/>
      <c r="AL12" s="70">
        <f>SUM(AL15:AQ17)</f>
        <v>176</v>
      </c>
      <c r="AM12" s="70"/>
      <c r="AN12" s="70"/>
      <c r="AO12" s="70"/>
      <c r="AP12" s="70"/>
      <c r="AQ12" s="70"/>
      <c r="AR12" s="70">
        <f>SUM(AR15:AW17)</f>
        <v>43</v>
      </c>
      <c r="AS12" s="70"/>
      <c r="AT12" s="70"/>
      <c r="AU12" s="70"/>
      <c r="AV12" s="70"/>
      <c r="AW12" s="70"/>
      <c r="AX12" s="70">
        <f>SUM(AX15:BC17)</f>
        <v>54</v>
      </c>
      <c r="AY12" s="70"/>
      <c r="AZ12" s="70"/>
      <c r="BA12" s="70"/>
      <c r="BB12" s="70"/>
      <c r="BC12" s="70"/>
      <c r="BD12" s="70">
        <f>SUM(BD15:BJ17)</f>
        <v>72</v>
      </c>
      <c r="BE12" s="70"/>
      <c r="BF12" s="70"/>
      <c r="BG12" s="70"/>
      <c r="BH12" s="70"/>
      <c r="BI12" s="70"/>
      <c r="BJ12" s="70"/>
      <c r="BK12" s="46"/>
    </row>
    <row r="13" spans="2:62" ht="12" customHeight="1">
      <c r="B13" s="7"/>
      <c r="C13" s="7"/>
      <c r="D13" s="7"/>
      <c r="E13" s="7"/>
      <c r="F13" s="8"/>
      <c r="G13" s="8"/>
      <c r="H13" s="8"/>
      <c r="I13" s="4"/>
      <c r="J13" s="4"/>
      <c r="K13" s="4"/>
      <c r="L13" s="4"/>
      <c r="M13" s="26"/>
      <c r="N13" s="19"/>
      <c r="O13" s="19"/>
      <c r="P13" s="19"/>
      <c r="Q13" s="19"/>
      <c r="R13" s="19"/>
      <c r="S13" s="19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</row>
    <row r="14" spans="3:63" ht="12" customHeight="1">
      <c r="C14" s="4"/>
      <c r="D14" s="4"/>
      <c r="E14" s="4"/>
      <c r="F14" s="4"/>
      <c r="G14" s="4"/>
      <c r="H14" s="4"/>
      <c r="I14" s="4"/>
      <c r="J14" s="4"/>
      <c r="K14" s="4"/>
      <c r="L14" s="4"/>
      <c r="M14" s="26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1"/>
    </row>
    <row r="15" spans="3:63" s="45" customFormat="1" ht="12" customHeight="1">
      <c r="C15" s="96" t="s">
        <v>3</v>
      </c>
      <c r="D15" s="96"/>
      <c r="E15" s="96"/>
      <c r="F15" s="96"/>
      <c r="G15" s="96"/>
      <c r="H15" s="96"/>
      <c r="I15" s="96"/>
      <c r="J15" s="96"/>
      <c r="K15" s="96"/>
      <c r="L15" s="44"/>
      <c r="M15" s="83">
        <f>SUM(T15:BJ15)</f>
        <v>520</v>
      </c>
      <c r="N15" s="84"/>
      <c r="O15" s="84"/>
      <c r="P15" s="84"/>
      <c r="Q15" s="84"/>
      <c r="R15" s="84"/>
      <c r="S15" s="84"/>
      <c r="T15" s="70">
        <v>76</v>
      </c>
      <c r="U15" s="70"/>
      <c r="V15" s="70"/>
      <c r="W15" s="70"/>
      <c r="X15" s="70"/>
      <c r="Y15" s="70"/>
      <c r="Z15" s="70">
        <v>21</v>
      </c>
      <c r="AA15" s="70"/>
      <c r="AB15" s="70"/>
      <c r="AC15" s="70"/>
      <c r="AD15" s="70"/>
      <c r="AE15" s="70"/>
      <c r="AF15" s="70">
        <v>289</v>
      </c>
      <c r="AG15" s="70"/>
      <c r="AH15" s="70"/>
      <c r="AI15" s="70"/>
      <c r="AJ15" s="70"/>
      <c r="AK15" s="70"/>
      <c r="AL15" s="70">
        <v>63</v>
      </c>
      <c r="AM15" s="70"/>
      <c r="AN15" s="70"/>
      <c r="AO15" s="70"/>
      <c r="AP15" s="70"/>
      <c r="AQ15" s="70"/>
      <c r="AR15" s="70">
        <v>18</v>
      </c>
      <c r="AS15" s="70"/>
      <c r="AT15" s="70"/>
      <c r="AU15" s="70"/>
      <c r="AV15" s="70"/>
      <c r="AW15" s="70"/>
      <c r="AX15" s="70">
        <v>22</v>
      </c>
      <c r="AY15" s="70"/>
      <c r="AZ15" s="70"/>
      <c r="BA15" s="70"/>
      <c r="BB15" s="70"/>
      <c r="BC15" s="70"/>
      <c r="BD15" s="70">
        <v>31</v>
      </c>
      <c r="BE15" s="70"/>
      <c r="BF15" s="70"/>
      <c r="BG15" s="70"/>
      <c r="BH15" s="70"/>
      <c r="BI15" s="70"/>
      <c r="BJ15" s="70"/>
      <c r="BK15" s="46"/>
    </row>
    <row r="16" spans="2:63" s="45" customFormat="1" ht="12" customHeight="1">
      <c r="B16" s="44"/>
      <c r="C16" s="96" t="s">
        <v>4</v>
      </c>
      <c r="D16" s="96"/>
      <c r="E16" s="96"/>
      <c r="F16" s="96"/>
      <c r="G16" s="96"/>
      <c r="H16" s="96"/>
      <c r="I16" s="96"/>
      <c r="J16" s="96"/>
      <c r="K16" s="96"/>
      <c r="L16" s="44"/>
      <c r="M16" s="83">
        <f>SUM(T16:BJ16)</f>
        <v>345</v>
      </c>
      <c r="N16" s="84"/>
      <c r="O16" s="84"/>
      <c r="P16" s="84"/>
      <c r="Q16" s="84"/>
      <c r="R16" s="84"/>
      <c r="S16" s="84"/>
      <c r="T16" s="70">
        <v>49</v>
      </c>
      <c r="U16" s="70"/>
      <c r="V16" s="70"/>
      <c r="W16" s="70"/>
      <c r="X16" s="70"/>
      <c r="Y16" s="70"/>
      <c r="Z16" s="70">
        <v>5</v>
      </c>
      <c r="AA16" s="70"/>
      <c r="AB16" s="70"/>
      <c r="AC16" s="70"/>
      <c r="AD16" s="70"/>
      <c r="AE16" s="70"/>
      <c r="AF16" s="70">
        <v>202</v>
      </c>
      <c r="AG16" s="70"/>
      <c r="AH16" s="70"/>
      <c r="AI16" s="70"/>
      <c r="AJ16" s="70"/>
      <c r="AK16" s="70"/>
      <c r="AL16" s="70">
        <v>40</v>
      </c>
      <c r="AM16" s="70"/>
      <c r="AN16" s="70"/>
      <c r="AO16" s="70"/>
      <c r="AP16" s="70"/>
      <c r="AQ16" s="70"/>
      <c r="AR16" s="70">
        <v>12</v>
      </c>
      <c r="AS16" s="70"/>
      <c r="AT16" s="70"/>
      <c r="AU16" s="70"/>
      <c r="AV16" s="70"/>
      <c r="AW16" s="70"/>
      <c r="AX16" s="70">
        <v>7</v>
      </c>
      <c r="AY16" s="70"/>
      <c r="AZ16" s="70"/>
      <c r="BA16" s="70"/>
      <c r="BB16" s="70"/>
      <c r="BC16" s="70"/>
      <c r="BD16" s="70">
        <v>30</v>
      </c>
      <c r="BE16" s="70"/>
      <c r="BF16" s="70"/>
      <c r="BG16" s="70"/>
      <c r="BH16" s="70"/>
      <c r="BI16" s="70"/>
      <c r="BJ16" s="70"/>
      <c r="BK16" s="46"/>
    </row>
    <row r="17" spans="2:63" s="45" customFormat="1" ht="12" customHeight="1">
      <c r="B17" s="44"/>
      <c r="C17" s="96" t="s">
        <v>5</v>
      </c>
      <c r="D17" s="96"/>
      <c r="E17" s="96"/>
      <c r="F17" s="96"/>
      <c r="G17" s="96"/>
      <c r="H17" s="96"/>
      <c r="I17" s="96"/>
      <c r="J17" s="96"/>
      <c r="K17" s="96"/>
      <c r="L17" s="44"/>
      <c r="M17" s="83">
        <f>SUM(T17:BJ17)</f>
        <v>255</v>
      </c>
      <c r="N17" s="84"/>
      <c r="O17" s="84"/>
      <c r="P17" s="84"/>
      <c r="Q17" s="84"/>
      <c r="R17" s="84"/>
      <c r="S17" s="84"/>
      <c r="T17" s="70">
        <v>88</v>
      </c>
      <c r="U17" s="70"/>
      <c r="V17" s="70"/>
      <c r="W17" s="70"/>
      <c r="X17" s="70"/>
      <c r="Y17" s="70"/>
      <c r="Z17" s="70">
        <v>18</v>
      </c>
      <c r="AA17" s="70"/>
      <c r="AB17" s="70"/>
      <c r="AC17" s="70"/>
      <c r="AD17" s="70"/>
      <c r="AE17" s="70"/>
      <c r="AF17" s="70">
        <v>27</v>
      </c>
      <c r="AG17" s="70"/>
      <c r="AH17" s="70"/>
      <c r="AI17" s="70"/>
      <c r="AJ17" s="70"/>
      <c r="AK17" s="70"/>
      <c r="AL17" s="70">
        <v>73</v>
      </c>
      <c r="AM17" s="70"/>
      <c r="AN17" s="70"/>
      <c r="AO17" s="70"/>
      <c r="AP17" s="70"/>
      <c r="AQ17" s="70"/>
      <c r="AR17" s="70">
        <v>13</v>
      </c>
      <c r="AS17" s="70"/>
      <c r="AT17" s="70"/>
      <c r="AU17" s="70"/>
      <c r="AV17" s="70"/>
      <c r="AW17" s="70"/>
      <c r="AX17" s="70">
        <v>25</v>
      </c>
      <c r="AY17" s="70"/>
      <c r="AZ17" s="70"/>
      <c r="BA17" s="70"/>
      <c r="BB17" s="70"/>
      <c r="BC17" s="70"/>
      <c r="BD17" s="70">
        <v>11</v>
      </c>
      <c r="BE17" s="70"/>
      <c r="BF17" s="70"/>
      <c r="BG17" s="70"/>
      <c r="BH17" s="70"/>
      <c r="BI17" s="70"/>
      <c r="BJ17" s="70"/>
      <c r="BK17" s="46"/>
    </row>
    <row r="18" spans="2:63" ht="12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1"/>
    </row>
    <row r="19" spans="2:6" ht="12" customHeight="1">
      <c r="B19" s="103" t="s">
        <v>12</v>
      </c>
      <c r="C19" s="103"/>
      <c r="D19" s="103"/>
      <c r="E19" s="3" t="s">
        <v>158</v>
      </c>
      <c r="F19" s="2" t="s">
        <v>182</v>
      </c>
    </row>
    <row r="20" spans="2:8" ht="12" customHeight="1">
      <c r="B20" s="11"/>
      <c r="C20" s="11"/>
      <c r="D20" s="11"/>
      <c r="E20" s="11"/>
      <c r="F20" s="11"/>
      <c r="G20" s="11"/>
      <c r="H20" s="11"/>
    </row>
    <row r="21" ht="12" customHeight="1"/>
    <row r="22" spans="2:62" s="1" customFormat="1" ht="18" customHeight="1">
      <c r="B22" s="78" t="s">
        <v>115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</row>
    <row r="23" spans="2:63" ht="12.7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4"/>
    </row>
    <row r="24" spans="2:63" ht="19.5" customHeight="1">
      <c r="B24" s="88" t="s">
        <v>159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91" t="s">
        <v>160</v>
      </c>
      <c r="N24" s="89"/>
      <c r="O24" s="89"/>
      <c r="P24" s="89"/>
      <c r="Q24" s="89"/>
      <c r="R24" s="89"/>
      <c r="S24" s="89"/>
      <c r="T24" s="89"/>
      <c r="U24" s="89"/>
      <c r="V24" s="112"/>
      <c r="W24" s="89" t="s">
        <v>161</v>
      </c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4"/>
    </row>
    <row r="25" spans="2:63" ht="19.5" customHeight="1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113"/>
      <c r="N25" s="90"/>
      <c r="O25" s="90"/>
      <c r="P25" s="90"/>
      <c r="Q25" s="90"/>
      <c r="R25" s="90"/>
      <c r="S25" s="90"/>
      <c r="T25" s="90"/>
      <c r="U25" s="90"/>
      <c r="V25" s="114"/>
      <c r="W25" s="93" t="s">
        <v>105</v>
      </c>
      <c r="X25" s="94"/>
      <c r="Y25" s="94"/>
      <c r="Z25" s="94"/>
      <c r="AA25" s="94"/>
      <c r="AB25" s="94"/>
      <c r="AC25" s="94"/>
      <c r="AD25" s="94"/>
      <c r="AE25" s="94"/>
      <c r="AF25" s="95"/>
      <c r="AG25" s="87" t="s">
        <v>162</v>
      </c>
      <c r="AH25" s="87"/>
      <c r="AI25" s="87"/>
      <c r="AJ25" s="87"/>
      <c r="AK25" s="87"/>
      <c r="AL25" s="87"/>
      <c r="AM25" s="87"/>
      <c r="AN25" s="87"/>
      <c r="AO25" s="87"/>
      <c r="AP25" s="87"/>
      <c r="AQ25" s="87" t="s">
        <v>163</v>
      </c>
      <c r="AR25" s="87"/>
      <c r="AS25" s="87"/>
      <c r="AT25" s="87"/>
      <c r="AU25" s="87"/>
      <c r="AV25" s="87"/>
      <c r="AW25" s="87"/>
      <c r="AX25" s="87"/>
      <c r="AY25" s="87"/>
      <c r="AZ25" s="87"/>
      <c r="BA25" s="87" t="s">
        <v>164</v>
      </c>
      <c r="BB25" s="87"/>
      <c r="BC25" s="87"/>
      <c r="BD25" s="87"/>
      <c r="BE25" s="87"/>
      <c r="BF25" s="87"/>
      <c r="BG25" s="87"/>
      <c r="BH25" s="87"/>
      <c r="BI25" s="87"/>
      <c r="BJ25" s="92"/>
      <c r="BK25" s="4"/>
    </row>
    <row r="26" spans="12:63" ht="12" customHeight="1">
      <c r="L26" s="4"/>
      <c r="M26" s="28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2:63" ht="12" customHeight="1">
      <c r="B27" s="106" t="s">
        <v>1</v>
      </c>
      <c r="C27" s="106"/>
      <c r="D27" s="106"/>
      <c r="E27" s="106"/>
      <c r="F27" s="97">
        <v>10</v>
      </c>
      <c r="G27" s="97"/>
      <c r="H27" s="97"/>
      <c r="I27" s="97" t="s">
        <v>67</v>
      </c>
      <c r="J27" s="97"/>
      <c r="K27" s="97"/>
      <c r="L27" s="107"/>
      <c r="M27" s="86">
        <v>2696</v>
      </c>
      <c r="N27" s="85"/>
      <c r="O27" s="85"/>
      <c r="P27" s="85"/>
      <c r="Q27" s="85"/>
      <c r="R27" s="85"/>
      <c r="S27" s="85"/>
      <c r="T27" s="85"/>
      <c r="U27" s="85"/>
      <c r="V27" s="85"/>
      <c r="W27" s="85">
        <f>SUM(AG27:BJ27)</f>
        <v>3076</v>
      </c>
      <c r="X27" s="85"/>
      <c r="Y27" s="85"/>
      <c r="Z27" s="85"/>
      <c r="AA27" s="85"/>
      <c r="AB27" s="85"/>
      <c r="AC27" s="85"/>
      <c r="AD27" s="85"/>
      <c r="AE27" s="85"/>
      <c r="AF27" s="85"/>
      <c r="AG27" s="85">
        <v>16</v>
      </c>
      <c r="AH27" s="85"/>
      <c r="AI27" s="85"/>
      <c r="AJ27" s="85"/>
      <c r="AK27" s="85"/>
      <c r="AL27" s="85"/>
      <c r="AM27" s="85"/>
      <c r="AN27" s="85"/>
      <c r="AO27" s="85"/>
      <c r="AP27" s="85"/>
      <c r="AQ27" s="85">
        <v>67</v>
      </c>
      <c r="AR27" s="85"/>
      <c r="AS27" s="85"/>
      <c r="AT27" s="85"/>
      <c r="AU27" s="85"/>
      <c r="AV27" s="85"/>
      <c r="AW27" s="85"/>
      <c r="AX27" s="85"/>
      <c r="AY27" s="85"/>
      <c r="AZ27" s="85"/>
      <c r="BA27" s="85">
        <v>2993</v>
      </c>
      <c r="BB27" s="110"/>
      <c r="BC27" s="110"/>
      <c r="BD27" s="110"/>
      <c r="BE27" s="110"/>
      <c r="BF27" s="110"/>
      <c r="BG27" s="110"/>
      <c r="BH27" s="110"/>
      <c r="BI27" s="110"/>
      <c r="BJ27" s="110"/>
      <c r="BK27" s="4"/>
    </row>
    <row r="28" spans="2:63" ht="12" customHeight="1">
      <c r="B28" s="5"/>
      <c r="C28" s="5"/>
      <c r="D28" s="5"/>
      <c r="E28" s="5"/>
      <c r="F28" s="97">
        <v>11</v>
      </c>
      <c r="G28" s="97"/>
      <c r="H28" s="97"/>
      <c r="L28" s="4"/>
      <c r="M28" s="86">
        <v>3030</v>
      </c>
      <c r="N28" s="85"/>
      <c r="O28" s="85"/>
      <c r="P28" s="85"/>
      <c r="Q28" s="85"/>
      <c r="R28" s="85"/>
      <c r="S28" s="85"/>
      <c r="T28" s="85"/>
      <c r="U28" s="85"/>
      <c r="V28" s="85"/>
      <c r="W28" s="85">
        <f>SUM(AG28:BJ28)</f>
        <v>3492</v>
      </c>
      <c r="X28" s="85"/>
      <c r="Y28" s="85"/>
      <c r="Z28" s="85"/>
      <c r="AA28" s="85"/>
      <c r="AB28" s="85"/>
      <c r="AC28" s="85"/>
      <c r="AD28" s="85"/>
      <c r="AE28" s="85"/>
      <c r="AF28" s="85"/>
      <c r="AG28" s="85">
        <v>13</v>
      </c>
      <c r="AH28" s="85"/>
      <c r="AI28" s="85"/>
      <c r="AJ28" s="85"/>
      <c r="AK28" s="85"/>
      <c r="AL28" s="85"/>
      <c r="AM28" s="85"/>
      <c r="AN28" s="85"/>
      <c r="AO28" s="85"/>
      <c r="AP28" s="85"/>
      <c r="AQ28" s="85">
        <v>104</v>
      </c>
      <c r="AR28" s="85"/>
      <c r="AS28" s="85"/>
      <c r="AT28" s="85"/>
      <c r="AU28" s="85"/>
      <c r="AV28" s="85"/>
      <c r="AW28" s="85"/>
      <c r="AX28" s="85"/>
      <c r="AY28" s="85"/>
      <c r="AZ28" s="85"/>
      <c r="BA28" s="85">
        <v>3375</v>
      </c>
      <c r="BB28" s="110"/>
      <c r="BC28" s="110"/>
      <c r="BD28" s="110"/>
      <c r="BE28" s="110"/>
      <c r="BF28" s="110"/>
      <c r="BG28" s="110"/>
      <c r="BH28" s="110"/>
      <c r="BI28" s="110"/>
      <c r="BJ28" s="110"/>
      <c r="BK28" s="4"/>
    </row>
    <row r="29" spans="2:63" ht="12" customHeight="1">
      <c r="B29" s="5"/>
      <c r="C29" s="5"/>
      <c r="D29" s="5"/>
      <c r="E29" s="5"/>
      <c r="F29" s="97">
        <v>12</v>
      </c>
      <c r="G29" s="97"/>
      <c r="H29" s="97"/>
      <c r="L29" s="4"/>
      <c r="M29" s="86">
        <v>4001</v>
      </c>
      <c r="N29" s="85"/>
      <c r="O29" s="85"/>
      <c r="P29" s="85"/>
      <c r="Q29" s="85"/>
      <c r="R29" s="85"/>
      <c r="S29" s="85"/>
      <c r="T29" s="85"/>
      <c r="U29" s="85"/>
      <c r="V29" s="85"/>
      <c r="W29" s="85">
        <f>SUM(AG29:BJ29)</f>
        <v>4539</v>
      </c>
      <c r="X29" s="85"/>
      <c r="Y29" s="85"/>
      <c r="Z29" s="85"/>
      <c r="AA29" s="85"/>
      <c r="AB29" s="85"/>
      <c r="AC29" s="85"/>
      <c r="AD29" s="85"/>
      <c r="AE29" s="85"/>
      <c r="AF29" s="85"/>
      <c r="AG29" s="85">
        <v>19</v>
      </c>
      <c r="AH29" s="85"/>
      <c r="AI29" s="85"/>
      <c r="AJ29" s="85"/>
      <c r="AK29" s="85"/>
      <c r="AL29" s="85"/>
      <c r="AM29" s="85"/>
      <c r="AN29" s="85"/>
      <c r="AO29" s="85"/>
      <c r="AP29" s="85"/>
      <c r="AQ29" s="85">
        <v>82</v>
      </c>
      <c r="AR29" s="85"/>
      <c r="AS29" s="85"/>
      <c r="AT29" s="85"/>
      <c r="AU29" s="85"/>
      <c r="AV29" s="85"/>
      <c r="AW29" s="85"/>
      <c r="AX29" s="85"/>
      <c r="AY29" s="85"/>
      <c r="AZ29" s="85"/>
      <c r="BA29" s="85">
        <v>4438</v>
      </c>
      <c r="BB29" s="110"/>
      <c r="BC29" s="110"/>
      <c r="BD29" s="110"/>
      <c r="BE29" s="110"/>
      <c r="BF29" s="110"/>
      <c r="BG29" s="110"/>
      <c r="BH29" s="110"/>
      <c r="BI29" s="110"/>
      <c r="BJ29" s="110"/>
      <c r="BK29" s="4"/>
    </row>
    <row r="30" spans="2:63" ht="12" customHeight="1">
      <c r="B30" s="7"/>
      <c r="C30" s="7"/>
      <c r="D30" s="7"/>
      <c r="E30" s="7"/>
      <c r="F30" s="97">
        <v>13</v>
      </c>
      <c r="G30" s="97"/>
      <c r="H30" s="97"/>
      <c r="I30" s="4"/>
      <c r="J30" s="4"/>
      <c r="K30" s="4"/>
      <c r="L30" s="4"/>
      <c r="M30" s="86">
        <v>4013</v>
      </c>
      <c r="N30" s="85"/>
      <c r="O30" s="85"/>
      <c r="P30" s="85"/>
      <c r="Q30" s="85"/>
      <c r="R30" s="85"/>
      <c r="S30" s="85"/>
      <c r="T30" s="85"/>
      <c r="U30" s="85"/>
      <c r="V30" s="85"/>
      <c r="W30" s="85">
        <f>SUM(AG30:BJ30)</f>
        <v>4486</v>
      </c>
      <c r="X30" s="85"/>
      <c r="Y30" s="85"/>
      <c r="Z30" s="85"/>
      <c r="AA30" s="85"/>
      <c r="AB30" s="85"/>
      <c r="AC30" s="85"/>
      <c r="AD30" s="85"/>
      <c r="AE30" s="85"/>
      <c r="AF30" s="85"/>
      <c r="AG30" s="85">
        <v>16</v>
      </c>
      <c r="AH30" s="85"/>
      <c r="AI30" s="85"/>
      <c r="AJ30" s="85"/>
      <c r="AK30" s="85"/>
      <c r="AL30" s="85"/>
      <c r="AM30" s="85"/>
      <c r="AN30" s="85"/>
      <c r="AO30" s="85"/>
      <c r="AP30" s="85"/>
      <c r="AQ30" s="85">
        <v>78</v>
      </c>
      <c r="AR30" s="85"/>
      <c r="AS30" s="85"/>
      <c r="AT30" s="85"/>
      <c r="AU30" s="85"/>
      <c r="AV30" s="85"/>
      <c r="AW30" s="85"/>
      <c r="AX30" s="85"/>
      <c r="AY30" s="85"/>
      <c r="AZ30" s="85"/>
      <c r="BA30" s="85">
        <v>4392</v>
      </c>
      <c r="BB30" s="110"/>
      <c r="BC30" s="110"/>
      <c r="BD30" s="110"/>
      <c r="BE30" s="110"/>
      <c r="BF30" s="110"/>
      <c r="BG30" s="110"/>
      <c r="BH30" s="110"/>
      <c r="BI30" s="110"/>
      <c r="BJ30" s="110"/>
      <c r="BK30" s="4"/>
    </row>
    <row r="31" spans="2:63" s="45" customFormat="1" ht="12" customHeight="1">
      <c r="B31" s="43"/>
      <c r="C31" s="43"/>
      <c r="D31" s="43"/>
      <c r="E31" s="43"/>
      <c r="F31" s="98">
        <v>14</v>
      </c>
      <c r="G31" s="98"/>
      <c r="H31" s="98"/>
      <c r="I31" s="44"/>
      <c r="J31" s="44"/>
      <c r="K31" s="44"/>
      <c r="L31" s="44"/>
      <c r="M31" s="83">
        <f>SUM(M34:V36)</f>
        <v>4019</v>
      </c>
      <c r="N31" s="84"/>
      <c r="O31" s="84"/>
      <c r="P31" s="84"/>
      <c r="Q31" s="84"/>
      <c r="R31" s="84"/>
      <c r="S31" s="84"/>
      <c r="T31" s="84"/>
      <c r="U31" s="84"/>
      <c r="V31" s="84"/>
      <c r="W31" s="84">
        <f>SUM(W34:AF36)</f>
        <v>4477</v>
      </c>
      <c r="X31" s="84"/>
      <c r="Y31" s="84"/>
      <c r="Z31" s="84"/>
      <c r="AA31" s="84"/>
      <c r="AB31" s="84"/>
      <c r="AC31" s="84"/>
      <c r="AD31" s="84"/>
      <c r="AE31" s="84"/>
      <c r="AF31" s="84"/>
      <c r="AG31" s="84">
        <f>SUM(AG34:AP36)</f>
        <v>20</v>
      </c>
      <c r="AH31" s="84"/>
      <c r="AI31" s="84"/>
      <c r="AJ31" s="84"/>
      <c r="AK31" s="84"/>
      <c r="AL31" s="84"/>
      <c r="AM31" s="84"/>
      <c r="AN31" s="84"/>
      <c r="AO31" s="84"/>
      <c r="AP31" s="84"/>
      <c r="AQ31" s="84">
        <f>SUM(AQ34:AZ36)</f>
        <v>47</v>
      </c>
      <c r="AR31" s="84"/>
      <c r="AS31" s="84"/>
      <c r="AT31" s="84"/>
      <c r="AU31" s="84"/>
      <c r="AV31" s="84"/>
      <c r="AW31" s="84"/>
      <c r="AX31" s="84"/>
      <c r="AY31" s="84"/>
      <c r="AZ31" s="84"/>
      <c r="BA31" s="84">
        <f>SUM(BA34:BJ36)</f>
        <v>4410</v>
      </c>
      <c r="BB31" s="84"/>
      <c r="BC31" s="84"/>
      <c r="BD31" s="84"/>
      <c r="BE31" s="84"/>
      <c r="BF31" s="84"/>
      <c r="BG31" s="84"/>
      <c r="BH31" s="84"/>
      <c r="BI31" s="84"/>
      <c r="BJ31" s="84"/>
      <c r="BK31" s="44"/>
    </row>
    <row r="32" spans="2:63" s="45" customFormat="1" ht="12" customHeight="1">
      <c r="B32" s="43"/>
      <c r="C32" s="43"/>
      <c r="D32" s="43"/>
      <c r="E32" s="43"/>
      <c r="F32" s="52"/>
      <c r="G32" s="52"/>
      <c r="H32" s="52"/>
      <c r="I32" s="44"/>
      <c r="J32" s="44"/>
      <c r="K32" s="44"/>
      <c r="L32" s="44"/>
      <c r="M32" s="49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51"/>
      <c r="BC32" s="51"/>
      <c r="BD32" s="51"/>
      <c r="BE32" s="51"/>
      <c r="BF32" s="51"/>
      <c r="BG32" s="51"/>
      <c r="BH32" s="51"/>
      <c r="BI32" s="51"/>
      <c r="BJ32" s="51"/>
      <c r="BK32" s="44"/>
    </row>
    <row r="33" spans="3:63" s="45" customFormat="1" ht="12" customHeight="1"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9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51"/>
      <c r="BC33" s="51"/>
      <c r="BD33" s="51"/>
      <c r="BE33" s="51"/>
      <c r="BF33" s="51"/>
      <c r="BG33" s="51"/>
      <c r="BH33" s="51"/>
      <c r="BI33" s="51"/>
      <c r="BJ33" s="51"/>
      <c r="BK33" s="44"/>
    </row>
    <row r="34" spans="3:63" s="45" customFormat="1" ht="12" customHeight="1">
      <c r="C34" s="96" t="s">
        <v>3</v>
      </c>
      <c r="D34" s="96"/>
      <c r="E34" s="96"/>
      <c r="F34" s="96"/>
      <c r="G34" s="96"/>
      <c r="H34" s="96"/>
      <c r="I34" s="96"/>
      <c r="J34" s="96"/>
      <c r="K34" s="96"/>
      <c r="L34" s="44"/>
      <c r="M34" s="83">
        <v>1234</v>
      </c>
      <c r="N34" s="84"/>
      <c r="O34" s="84"/>
      <c r="P34" s="84"/>
      <c r="Q34" s="84"/>
      <c r="R34" s="84"/>
      <c r="S34" s="84"/>
      <c r="T34" s="84"/>
      <c r="U34" s="84"/>
      <c r="V34" s="84"/>
      <c r="W34" s="84">
        <f>SUM(AG34:BJ34)</f>
        <v>1408</v>
      </c>
      <c r="X34" s="84"/>
      <c r="Y34" s="84"/>
      <c r="Z34" s="84"/>
      <c r="AA34" s="84"/>
      <c r="AB34" s="84"/>
      <c r="AC34" s="84"/>
      <c r="AD34" s="84"/>
      <c r="AE34" s="84"/>
      <c r="AF34" s="84"/>
      <c r="AG34" s="84">
        <v>6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>
        <v>12</v>
      </c>
      <c r="AR34" s="84"/>
      <c r="AS34" s="84"/>
      <c r="AT34" s="84"/>
      <c r="AU34" s="84"/>
      <c r="AV34" s="84"/>
      <c r="AW34" s="84"/>
      <c r="AX34" s="84"/>
      <c r="AY34" s="84"/>
      <c r="AZ34" s="84"/>
      <c r="BA34" s="84">
        <v>1390</v>
      </c>
      <c r="BB34" s="70"/>
      <c r="BC34" s="70"/>
      <c r="BD34" s="70"/>
      <c r="BE34" s="70"/>
      <c r="BF34" s="70"/>
      <c r="BG34" s="70"/>
      <c r="BH34" s="70"/>
      <c r="BI34" s="70"/>
      <c r="BJ34" s="70"/>
      <c r="BK34" s="44"/>
    </row>
    <row r="35" spans="2:63" s="45" customFormat="1" ht="12" customHeight="1">
      <c r="B35" s="44"/>
      <c r="C35" s="96" t="s">
        <v>4</v>
      </c>
      <c r="D35" s="96"/>
      <c r="E35" s="96"/>
      <c r="F35" s="96"/>
      <c r="G35" s="96"/>
      <c r="H35" s="96"/>
      <c r="I35" s="96"/>
      <c r="J35" s="96"/>
      <c r="K35" s="96"/>
      <c r="L35" s="44"/>
      <c r="M35" s="83">
        <v>1273</v>
      </c>
      <c r="N35" s="84"/>
      <c r="O35" s="84"/>
      <c r="P35" s="84"/>
      <c r="Q35" s="84"/>
      <c r="R35" s="84"/>
      <c r="S35" s="84"/>
      <c r="T35" s="84"/>
      <c r="U35" s="84"/>
      <c r="V35" s="84"/>
      <c r="W35" s="84">
        <f>SUM(AG35:BJ35)</f>
        <v>1442</v>
      </c>
      <c r="X35" s="84"/>
      <c r="Y35" s="84"/>
      <c r="Z35" s="84"/>
      <c r="AA35" s="84"/>
      <c r="AB35" s="84"/>
      <c r="AC35" s="84"/>
      <c r="AD35" s="84"/>
      <c r="AE35" s="84"/>
      <c r="AF35" s="84"/>
      <c r="AG35" s="84">
        <v>7</v>
      </c>
      <c r="AH35" s="84"/>
      <c r="AI35" s="84"/>
      <c r="AJ35" s="84"/>
      <c r="AK35" s="84"/>
      <c r="AL35" s="84"/>
      <c r="AM35" s="84"/>
      <c r="AN35" s="84"/>
      <c r="AO35" s="84"/>
      <c r="AP35" s="84"/>
      <c r="AQ35" s="84">
        <v>4</v>
      </c>
      <c r="AR35" s="84"/>
      <c r="AS35" s="84"/>
      <c r="AT35" s="84"/>
      <c r="AU35" s="84"/>
      <c r="AV35" s="84"/>
      <c r="AW35" s="84"/>
      <c r="AX35" s="84"/>
      <c r="AY35" s="84"/>
      <c r="AZ35" s="84"/>
      <c r="BA35" s="84">
        <v>1431</v>
      </c>
      <c r="BB35" s="70"/>
      <c r="BC35" s="70"/>
      <c r="BD35" s="70"/>
      <c r="BE35" s="70"/>
      <c r="BF35" s="70"/>
      <c r="BG35" s="70"/>
      <c r="BH35" s="70"/>
      <c r="BI35" s="70"/>
      <c r="BJ35" s="70"/>
      <c r="BK35" s="44"/>
    </row>
    <row r="36" spans="2:63" s="45" customFormat="1" ht="12" customHeight="1">
      <c r="B36" s="44"/>
      <c r="C36" s="96" t="s">
        <v>5</v>
      </c>
      <c r="D36" s="96"/>
      <c r="E36" s="96"/>
      <c r="F36" s="96"/>
      <c r="G36" s="96"/>
      <c r="H36" s="96"/>
      <c r="I36" s="96"/>
      <c r="J36" s="96"/>
      <c r="K36" s="96"/>
      <c r="L36" s="44"/>
      <c r="M36" s="83">
        <v>1512</v>
      </c>
      <c r="N36" s="84"/>
      <c r="O36" s="84"/>
      <c r="P36" s="84"/>
      <c r="Q36" s="84"/>
      <c r="R36" s="84"/>
      <c r="S36" s="84"/>
      <c r="T36" s="84"/>
      <c r="U36" s="84"/>
      <c r="V36" s="84"/>
      <c r="W36" s="84">
        <f>SUM(AG36:BJ36)</f>
        <v>1627</v>
      </c>
      <c r="X36" s="84"/>
      <c r="Y36" s="84"/>
      <c r="Z36" s="84"/>
      <c r="AA36" s="84"/>
      <c r="AB36" s="84"/>
      <c r="AC36" s="84"/>
      <c r="AD36" s="84"/>
      <c r="AE36" s="84"/>
      <c r="AF36" s="84"/>
      <c r="AG36" s="84">
        <v>7</v>
      </c>
      <c r="AH36" s="84"/>
      <c r="AI36" s="84"/>
      <c r="AJ36" s="84"/>
      <c r="AK36" s="84"/>
      <c r="AL36" s="84"/>
      <c r="AM36" s="84"/>
      <c r="AN36" s="84"/>
      <c r="AO36" s="84"/>
      <c r="AP36" s="84"/>
      <c r="AQ36" s="84">
        <v>31</v>
      </c>
      <c r="AR36" s="84"/>
      <c r="AS36" s="84"/>
      <c r="AT36" s="84"/>
      <c r="AU36" s="84"/>
      <c r="AV36" s="84"/>
      <c r="AW36" s="84"/>
      <c r="AX36" s="84"/>
      <c r="AY36" s="84"/>
      <c r="AZ36" s="84"/>
      <c r="BA36" s="84">
        <v>1589</v>
      </c>
      <c r="BB36" s="70"/>
      <c r="BC36" s="70"/>
      <c r="BD36" s="70"/>
      <c r="BE36" s="70"/>
      <c r="BF36" s="70"/>
      <c r="BG36" s="70"/>
      <c r="BH36" s="70"/>
      <c r="BI36" s="70"/>
      <c r="BJ36" s="70"/>
      <c r="BK36" s="44"/>
    </row>
    <row r="37" spans="2:63" s="45" customFormat="1" ht="12" customHeight="1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44"/>
    </row>
    <row r="38" spans="2:63" ht="12" customHeight="1">
      <c r="B38" s="103" t="s">
        <v>12</v>
      </c>
      <c r="C38" s="103"/>
      <c r="D38" s="103"/>
      <c r="E38" s="3" t="s">
        <v>158</v>
      </c>
      <c r="F38" s="2" t="s">
        <v>182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ht="12" customHeight="1"/>
    <row r="40" ht="12" customHeight="1"/>
    <row r="41" spans="2:62" s="1" customFormat="1" ht="18" customHeight="1">
      <c r="B41" s="78" t="s">
        <v>116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</row>
    <row r="42" spans="2:62" ht="12.75" customHeight="1">
      <c r="B42" s="4"/>
      <c r="C42" s="7"/>
      <c r="D42" s="7"/>
      <c r="E42" s="7"/>
      <c r="F42" s="7"/>
      <c r="G42" s="8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2:62" ht="19.5" customHeight="1">
      <c r="B43" s="109" t="s">
        <v>80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 t="s">
        <v>165</v>
      </c>
      <c r="N43" s="64"/>
      <c r="O43" s="64"/>
      <c r="P43" s="64"/>
      <c r="Q43" s="64"/>
      <c r="R43" s="64"/>
      <c r="S43" s="64"/>
      <c r="T43" s="64"/>
      <c r="U43" s="64"/>
      <c r="V43" s="64"/>
      <c r="W43" s="64" t="s">
        <v>166</v>
      </c>
      <c r="X43" s="64"/>
      <c r="Y43" s="64"/>
      <c r="Z43" s="64"/>
      <c r="AA43" s="64"/>
      <c r="AB43" s="64"/>
      <c r="AC43" s="64"/>
      <c r="AD43" s="64"/>
      <c r="AE43" s="64" t="s">
        <v>167</v>
      </c>
      <c r="AF43" s="64"/>
      <c r="AG43" s="64"/>
      <c r="AH43" s="64"/>
      <c r="AI43" s="64"/>
      <c r="AJ43" s="64"/>
      <c r="AK43" s="64"/>
      <c r="AL43" s="64"/>
      <c r="AM43" s="64" t="s">
        <v>168</v>
      </c>
      <c r="AN43" s="64"/>
      <c r="AO43" s="64"/>
      <c r="AP43" s="64"/>
      <c r="AQ43" s="64"/>
      <c r="AR43" s="64"/>
      <c r="AS43" s="64"/>
      <c r="AT43" s="64"/>
      <c r="AU43" s="64" t="s">
        <v>169</v>
      </c>
      <c r="AV43" s="64"/>
      <c r="AW43" s="64"/>
      <c r="AX43" s="64"/>
      <c r="AY43" s="64"/>
      <c r="AZ43" s="64"/>
      <c r="BA43" s="64"/>
      <c r="BB43" s="64"/>
      <c r="BC43" s="64" t="s">
        <v>170</v>
      </c>
      <c r="BD43" s="64"/>
      <c r="BE43" s="64"/>
      <c r="BF43" s="64"/>
      <c r="BG43" s="64"/>
      <c r="BH43" s="64"/>
      <c r="BI43" s="64"/>
      <c r="BJ43" s="65"/>
    </row>
    <row r="44" spans="2:62" ht="12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8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4"/>
      <c r="BD44" s="4"/>
      <c r="BE44" s="4"/>
      <c r="BF44" s="4"/>
      <c r="BG44" s="4"/>
      <c r="BH44" s="4"/>
      <c r="BI44" s="4"/>
      <c r="BJ44" s="4"/>
    </row>
    <row r="45" spans="2:62" ht="12" customHeight="1">
      <c r="B45" s="111" t="s">
        <v>1</v>
      </c>
      <c r="C45" s="111"/>
      <c r="D45" s="111"/>
      <c r="E45" s="111"/>
      <c r="F45" s="102" t="s">
        <v>125</v>
      </c>
      <c r="G45" s="102"/>
      <c r="H45" s="102"/>
      <c r="I45" s="72" t="s">
        <v>67</v>
      </c>
      <c r="J45" s="72"/>
      <c r="K45" s="72"/>
      <c r="L45" s="107"/>
      <c r="M45" s="86">
        <f>SUM(W45:BJ45,M53:BJ53)</f>
        <v>5318</v>
      </c>
      <c r="N45" s="85"/>
      <c r="O45" s="85"/>
      <c r="P45" s="85"/>
      <c r="Q45" s="85"/>
      <c r="R45" s="85"/>
      <c r="S45" s="85"/>
      <c r="T45" s="85"/>
      <c r="U45" s="85"/>
      <c r="V45" s="85"/>
      <c r="W45" s="85">
        <v>209</v>
      </c>
      <c r="X45" s="85"/>
      <c r="Y45" s="85"/>
      <c r="Z45" s="85"/>
      <c r="AA45" s="85"/>
      <c r="AB45" s="85"/>
      <c r="AC45" s="85"/>
      <c r="AD45" s="85"/>
      <c r="AE45" s="85">
        <v>397</v>
      </c>
      <c r="AF45" s="85"/>
      <c r="AG45" s="85"/>
      <c r="AH45" s="85"/>
      <c r="AI45" s="85"/>
      <c r="AJ45" s="85"/>
      <c r="AK45" s="85"/>
      <c r="AL45" s="85"/>
      <c r="AM45" s="85">
        <v>886</v>
      </c>
      <c r="AN45" s="85"/>
      <c r="AO45" s="85"/>
      <c r="AP45" s="85"/>
      <c r="AQ45" s="85"/>
      <c r="AR45" s="85"/>
      <c r="AS45" s="85"/>
      <c r="AT45" s="85"/>
      <c r="AU45" s="85">
        <v>765</v>
      </c>
      <c r="AV45" s="85"/>
      <c r="AW45" s="85"/>
      <c r="AX45" s="85"/>
      <c r="AY45" s="85"/>
      <c r="AZ45" s="85"/>
      <c r="BA45" s="85"/>
      <c r="BB45" s="85"/>
      <c r="BC45" s="85">
        <v>983</v>
      </c>
      <c r="BD45" s="85"/>
      <c r="BE45" s="85"/>
      <c r="BF45" s="85"/>
      <c r="BG45" s="85"/>
      <c r="BH45" s="85"/>
      <c r="BI45" s="85"/>
      <c r="BJ45" s="85"/>
    </row>
    <row r="46" spans="2:62" ht="12" customHeight="1">
      <c r="B46" s="7"/>
      <c r="C46" s="7"/>
      <c r="D46" s="7"/>
      <c r="E46" s="7"/>
      <c r="F46" s="72">
        <v>10</v>
      </c>
      <c r="G46" s="72"/>
      <c r="H46" s="72"/>
      <c r="I46" s="4"/>
      <c r="J46" s="4"/>
      <c r="K46" s="4"/>
      <c r="L46" s="4"/>
      <c r="M46" s="86">
        <f>SUM(W46:BJ46,M54:BJ54)</f>
        <v>5392</v>
      </c>
      <c r="N46" s="85"/>
      <c r="O46" s="85"/>
      <c r="P46" s="85"/>
      <c r="Q46" s="85"/>
      <c r="R46" s="85"/>
      <c r="S46" s="85"/>
      <c r="T46" s="85"/>
      <c r="U46" s="85"/>
      <c r="V46" s="85"/>
      <c r="W46" s="85">
        <v>229</v>
      </c>
      <c r="X46" s="85"/>
      <c r="Y46" s="85"/>
      <c r="Z46" s="85"/>
      <c r="AA46" s="85"/>
      <c r="AB46" s="85"/>
      <c r="AC46" s="85"/>
      <c r="AD46" s="85"/>
      <c r="AE46" s="85">
        <v>363</v>
      </c>
      <c r="AF46" s="85"/>
      <c r="AG46" s="85"/>
      <c r="AH46" s="85"/>
      <c r="AI46" s="85"/>
      <c r="AJ46" s="85"/>
      <c r="AK46" s="85"/>
      <c r="AL46" s="85"/>
      <c r="AM46" s="85">
        <v>856</v>
      </c>
      <c r="AN46" s="85"/>
      <c r="AO46" s="85"/>
      <c r="AP46" s="85"/>
      <c r="AQ46" s="85"/>
      <c r="AR46" s="85"/>
      <c r="AS46" s="85"/>
      <c r="AT46" s="85"/>
      <c r="AU46" s="85">
        <v>789</v>
      </c>
      <c r="AV46" s="85"/>
      <c r="AW46" s="85"/>
      <c r="AX46" s="85"/>
      <c r="AY46" s="85"/>
      <c r="AZ46" s="85"/>
      <c r="BA46" s="85"/>
      <c r="BB46" s="85"/>
      <c r="BC46" s="85">
        <v>1022</v>
      </c>
      <c r="BD46" s="85"/>
      <c r="BE46" s="85"/>
      <c r="BF46" s="85"/>
      <c r="BG46" s="85"/>
      <c r="BH46" s="85"/>
      <c r="BI46" s="85"/>
      <c r="BJ46" s="85"/>
    </row>
    <row r="47" spans="2:62" ht="12" customHeight="1">
      <c r="B47" s="7"/>
      <c r="C47" s="7"/>
      <c r="D47" s="7"/>
      <c r="E47" s="7"/>
      <c r="F47" s="72">
        <v>11</v>
      </c>
      <c r="G47" s="72"/>
      <c r="H47" s="72"/>
      <c r="I47" s="4"/>
      <c r="J47" s="4"/>
      <c r="K47" s="4"/>
      <c r="L47" s="4"/>
      <c r="M47" s="86">
        <f>SUM(W47:BJ47,M55:BJ55)</f>
        <v>6078</v>
      </c>
      <c r="N47" s="85"/>
      <c r="O47" s="85"/>
      <c r="P47" s="85"/>
      <c r="Q47" s="85"/>
      <c r="R47" s="85"/>
      <c r="S47" s="85"/>
      <c r="T47" s="85"/>
      <c r="U47" s="85"/>
      <c r="V47" s="85"/>
      <c r="W47" s="85">
        <v>240</v>
      </c>
      <c r="X47" s="85"/>
      <c r="Y47" s="85"/>
      <c r="Z47" s="85"/>
      <c r="AA47" s="85"/>
      <c r="AB47" s="85"/>
      <c r="AC47" s="85"/>
      <c r="AD47" s="85"/>
      <c r="AE47" s="85">
        <v>367</v>
      </c>
      <c r="AF47" s="85"/>
      <c r="AG47" s="85"/>
      <c r="AH47" s="85"/>
      <c r="AI47" s="85"/>
      <c r="AJ47" s="85"/>
      <c r="AK47" s="85"/>
      <c r="AL47" s="85"/>
      <c r="AM47" s="85">
        <v>794</v>
      </c>
      <c r="AN47" s="85"/>
      <c r="AO47" s="85"/>
      <c r="AP47" s="85"/>
      <c r="AQ47" s="85"/>
      <c r="AR47" s="85"/>
      <c r="AS47" s="85"/>
      <c r="AT47" s="85"/>
      <c r="AU47" s="85">
        <v>910</v>
      </c>
      <c r="AV47" s="85"/>
      <c r="AW47" s="85"/>
      <c r="AX47" s="85"/>
      <c r="AY47" s="85"/>
      <c r="AZ47" s="85"/>
      <c r="BA47" s="85"/>
      <c r="BB47" s="85"/>
      <c r="BC47" s="85">
        <v>1228</v>
      </c>
      <c r="BD47" s="85"/>
      <c r="BE47" s="85"/>
      <c r="BF47" s="85"/>
      <c r="BG47" s="85"/>
      <c r="BH47" s="85"/>
      <c r="BI47" s="85"/>
      <c r="BJ47" s="85"/>
    </row>
    <row r="48" spans="2:62" ht="12" customHeight="1">
      <c r="B48" s="7"/>
      <c r="C48" s="7"/>
      <c r="D48" s="7"/>
      <c r="E48" s="7"/>
      <c r="F48" s="72">
        <v>12</v>
      </c>
      <c r="G48" s="72"/>
      <c r="H48" s="72"/>
      <c r="I48" s="4"/>
      <c r="J48" s="4"/>
      <c r="K48" s="4"/>
      <c r="L48" s="4"/>
      <c r="M48" s="86">
        <f>SUM(W48:BJ48,M56:BJ56)</f>
        <v>8034</v>
      </c>
      <c r="N48" s="85"/>
      <c r="O48" s="85"/>
      <c r="P48" s="85"/>
      <c r="Q48" s="85"/>
      <c r="R48" s="85"/>
      <c r="S48" s="85"/>
      <c r="T48" s="85"/>
      <c r="U48" s="85"/>
      <c r="V48" s="85"/>
      <c r="W48" s="85">
        <v>320</v>
      </c>
      <c r="X48" s="85"/>
      <c r="Y48" s="85"/>
      <c r="Z48" s="85"/>
      <c r="AA48" s="85"/>
      <c r="AB48" s="85"/>
      <c r="AC48" s="85"/>
      <c r="AD48" s="85"/>
      <c r="AE48" s="85">
        <v>491</v>
      </c>
      <c r="AF48" s="85"/>
      <c r="AG48" s="85"/>
      <c r="AH48" s="85"/>
      <c r="AI48" s="85"/>
      <c r="AJ48" s="85"/>
      <c r="AK48" s="85"/>
      <c r="AL48" s="85"/>
      <c r="AM48" s="85">
        <v>1018</v>
      </c>
      <c r="AN48" s="85"/>
      <c r="AO48" s="85"/>
      <c r="AP48" s="85"/>
      <c r="AQ48" s="85"/>
      <c r="AR48" s="85"/>
      <c r="AS48" s="85"/>
      <c r="AT48" s="85"/>
      <c r="AU48" s="85">
        <v>1089</v>
      </c>
      <c r="AV48" s="85"/>
      <c r="AW48" s="85"/>
      <c r="AX48" s="85"/>
      <c r="AY48" s="85"/>
      <c r="AZ48" s="85"/>
      <c r="BA48" s="85"/>
      <c r="BB48" s="85"/>
      <c r="BC48" s="85">
        <v>1588</v>
      </c>
      <c r="BD48" s="85"/>
      <c r="BE48" s="85"/>
      <c r="BF48" s="85"/>
      <c r="BG48" s="85"/>
      <c r="BH48" s="85"/>
      <c r="BI48" s="85"/>
      <c r="BJ48" s="85"/>
    </row>
    <row r="49" spans="2:62" s="45" customFormat="1" ht="12" customHeight="1">
      <c r="B49" s="43"/>
      <c r="C49" s="43"/>
      <c r="D49" s="43"/>
      <c r="E49" s="43"/>
      <c r="F49" s="73">
        <v>13</v>
      </c>
      <c r="G49" s="73"/>
      <c r="H49" s="73"/>
      <c r="I49" s="44"/>
      <c r="J49" s="44"/>
      <c r="K49" s="44"/>
      <c r="L49" s="44"/>
      <c r="M49" s="83">
        <f>SUM(W49:BJ49,M57:BJ57)</f>
        <v>8076</v>
      </c>
      <c r="N49" s="84"/>
      <c r="O49" s="84"/>
      <c r="P49" s="84"/>
      <c r="Q49" s="84"/>
      <c r="R49" s="84"/>
      <c r="S49" s="84"/>
      <c r="T49" s="84"/>
      <c r="U49" s="84"/>
      <c r="V49" s="84"/>
      <c r="W49" s="84">
        <v>577</v>
      </c>
      <c r="X49" s="84"/>
      <c r="Y49" s="84"/>
      <c r="Z49" s="84"/>
      <c r="AA49" s="84"/>
      <c r="AB49" s="84"/>
      <c r="AC49" s="84"/>
      <c r="AD49" s="84"/>
      <c r="AE49" s="84">
        <v>286</v>
      </c>
      <c r="AF49" s="84"/>
      <c r="AG49" s="84"/>
      <c r="AH49" s="84"/>
      <c r="AI49" s="84"/>
      <c r="AJ49" s="84"/>
      <c r="AK49" s="84"/>
      <c r="AL49" s="84"/>
      <c r="AM49" s="84">
        <v>960</v>
      </c>
      <c r="AN49" s="84"/>
      <c r="AO49" s="84"/>
      <c r="AP49" s="84"/>
      <c r="AQ49" s="84"/>
      <c r="AR49" s="84"/>
      <c r="AS49" s="84"/>
      <c r="AT49" s="84"/>
      <c r="AU49" s="84">
        <v>1064</v>
      </c>
      <c r="AV49" s="84"/>
      <c r="AW49" s="84"/>
      <c r="AX49" s="84"/>
      <c r="AY49" s="84"/>
      <c r="AZ49" s="84"/>
      <c r="BA49" s="84"/>
      <c r="BB49" s="84"/>
      <c r="BC49" s="84">
        <v>1671</v>
      </c>
      <c r="BD49" s="84"/>
      <c r="BE49" s="84"/>
      <c r="BF49" s="84"/>
      <c r="BG49" s="84"/>
      <c r="BH49" s="84"/>
      <c r="BI49" s="84"/>
      <c r="BJ49" s="84"/>
    </row>
    <row r="50" spans="2:62" ht="12" customHeight="1">
      <c r="B50" s="7"/>
      <c r="C50" s="7"/>
      <c r="D50" s="7"/>
      <c r="E50" s="7"/>
      <c r="F50" s="8"/>
      <c r="G50" s="8"/>
      <c r="H50" s="8"/>
      <c r="I50" s="4"/>
      <c r="J50" s="4"/>
      <c r="K50" s="4"/>
      <c r="L50" s="4"/>
      <c r="M50" s="2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2:63" ht="19.5" customHeight="1">
      <c r="B51" s="109" t="s">
        <v>80</v>
      </c>
      <c r="C51" s="64"/>
      <c r="D51" s="64"/>
      <c r="E51" s="64"/>
      <c r="F51" s="64"/>
      <c r="G51" s="64"/>
      <c r="H51" s="64"/>
      <c r="I51" s="64"/>
      <c r="J51" s="64"/>
      <c r="K51" s="64"/>
      <c r="L51" s="65"/>
      <c r="M51" s="64" t="s">
        <v>171</v>
      </c>
      <c r="N51" s="64"/>
      <c r="O51" s="64"/>
      <c r="P51" s="64"/>
      <c r="Q51" s="64"/>
      <c r="R51" s="64"/>
      <c r="S51" s="64"/>
      <c r="T51" s="64" t="s">
        <v>172</v>
      </c>
      <c r="U51" s="64"/>
      <c r="V51" s="64"/>
      <c r="W51" s="64"/>
      <c r="X51" s="64"/>
      <c r="Y51" s="64"/>
      <c r="Z51" s="64"/>
      <c r="AA51" s="64" t="s">
        <v>173</v>
      </c>
      <c r="AB51" s="64"/>
      <c r="AC51" s="64"/>
      <c r="AD51" s="64"/>
      <c r="AE51" s="64"/>
      <c r="AF51" s="64"/>
      <c r="AG51" s="64"/>
      <c r="AH51" s="64" t="s">
        <v>174</v>
      </c>
      <c r="AI51" s="64"/>
      <c r="AJ51" s="64"/>
      <c r="AK51" s="64"/>
      <c r="AL51" s="64"/>
      <c r="AM51" s="64"/>
      <c r="AN51" s="64"/>
      <c r="AO51" s="64" t="s">
        <v>175</v>
      </c>
      <c r="AP51" s="64"/>
      <c r="AQ51" s="64"/>
      <c r="AR51" s="64"/>
      <c r="AS51" s="64"/>
      <c r="AT51" s="64"/>
      <c r="AU51" s="64"/>
      <c r="AV51" s="64" t="s">
        <v>176</v>
      </c>
      <c r="AW51" s="64"/>
      <c r="AX51" s="64"/>
      <c r="AY51" s="64"/>
      <c r="AZ51" s="64"/>
      <c r="BA51" s="64"/>
      <c r="BB51" s="64"/>
      <c r="BC51" s="65" t="s">
        <v>177</v>
      </c>
      <c r="BD51" s="108"/>
      <c r="BE51" s="108"/>
      <c r="BF51" s="108"/>
      <c r="BG51" s="108"/>
      <c r="BH51" s="108"/>
      <c r="BI51" s="108"/>
      <c r="BJ51" s="108"/>
      <c r="BK51" s="4"/>
    </row>
    <row r="52" spans="12:63" ht="12" customHeight="1">
      <c r="L52" s="4"/>
      <c r="M52" s="2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K52" s="4"/>
    </row>
    <row r="53" spans="2:62" ht="12" customHeight="1">
      <c r="B53" s="106" t="s">
        <v>1</v>
      </c>
      <c r="C53" s="106"/>
      <c r="D53" s="106"/>
      <c r="E53" s="106"/>
      <c r="F53" s="102" t="s">
        <v>125</v>
      </c>
      <c r="G53" s="102"/>
      <c r="H53" s="102"/>
      <c r="I53" s="97" t="s">
        <v>67</v>
      </c>
      <c r="J53" s="97"/>
      <c r="K53" s="97"/>
      <c r="L53" s="107"/>
      <c r="M53" s="86">
        <v>744</v>
      </c>
      <c r="N53" s="85"/>
      <c r="O53" s="85"/>
      <c r="P53" s="85"/>
      <c r="Q53" s="85"/>
      <c r="R53" s="85"/>
      <c r="S53" s="85"/>
      <c r="T53" s="85">
        <v>756</v>
      </c>
      <c r="U53" s="85"/>
      <c r="V53" s="85"/>
      <c r="W53" s="85"/>
      <c r="X53" s="85"/>
      <c r="Y53" s="85"/>
      <c r="Z53" s="85"/>
      <c r="AA53" s="85">
        <v>251</v>
      </c>
      <c r="AB53" s="85"/>
      <c r="AC53" s="85"/>
      <c r="AD53" s="85"/>
      <c r="AE53" s="85"/>
      <c r="AF53" s="85"/>
      <c r="AG53" s="85"/>
      <c r="AH53" s="85">
        <v>162</v>
      </c>
      <c r="AI53" s="85"/>
      <c r="AJ53" s="85"/>
      <c r="AK53" s="85"/>
      <c r="AL53" s="85"/>
      <c r="AM53" s="85"/>
      <c r="AN53" s="85"/>
      <c r="AO53" s="85">
        <v>115</v>
      </c>
      <c r="AP53" s="85"/>
      <c r="AQ53" s="85"/>
      <c r="AR53" s="85"/>
      <c r="AS53" s="85"/>
      <c r="AT53" s="85"/>
      <c r="AU53" s="85"/>
      <c r="AV53" s="85">
        <v>28</v>
      </c>
      <c r="AW53" s="85"/>
      <c r="AX53" s="85"/>
      <c r="AY53" s="85"/>
      <c r="AZ53" s="85"/>
      <c r="BA53" s="85"/>
      <c r="BB53" s="85"/>
      <c r="BC53" s="110">
        <v>22</v>
      </c>
      <c r="BD53" s="110"/>
      <c r="BE53" s="110"/>
      <c r="BF53" s="110"/>
      <c r="BG53" s="110"/>
      <c r="BH53" s="110"/>
      <c r="BI53" s="110"/>
      <c r="BJ53" s="110"/>
    </row>
    <row r="54" spans="2:62" ht="12" customHeight="1">
      <c r="B54" s="5"/>
      <c r="C54" s="5"/>
      <c r="D54" s="5"/>
      <c r="E54" s="5"/>
      <c r="F54" s="72">
        <v>10</v>
      </c>
      <c r="G54" s="72"/>
      <c r="H54" s="72"/>
      <c r="L54" s="4"/>
      <c r="M54" s="86">
        <v>690</v>
      </c>
      <c r="N54" s="85"/>
      <c r="O54" s="85"/>
      <c r="P54" s="85"/>
      <c r="Q54" s="85"/>
      <c r="R54" s="85"/>
      <c r="S54" s="85"/>
      <c r="T54" s="85">
        <v>759</v>
      </c>
      <c r="U54" s="85"/>
      <c r="V54" s="85"/>
      <c r="W54" s="85"/>
      <c r="X54" s="85"/>
      <c r="Y54" s="85"/>
      <c r="Z54" s="85"/>
      <c r="AA54" s="85">
        <v>280</v>
      </c>
      <c r="AB54" s="85"/>
      <c r="AC54" s="85"/>
      <c r="AD54" s="85"/>
      <c r="AE54" s="85"/>
      <c r="AF54" s="85"/>
      <c r="AG54" s="85"/>
      <c r="AH54" s="85">
        <v>195</v>
      </c>
      <c r="AI54" s="85"/>
      <c r="AJ54" s="85"/>
      <c r="AK54" s="85"/>
      <c r="AL54" s="85"/>
      <c r="AM54" s="85"/>
      <c r="AN54" s="85"/>
      <c r="AO54" s="85">
        <v>141</v>
      </c>
      <c r="AP54" s="85"/>
      <c r="AQ54" s="85"/>
      <c r="AR54" s="85"/>
      <c r="AS54" s="85"/>
      <c r="AT54" s="85"/>
      <c r="AU54" s="85"/>
      <c r="AV54" s="85">
        <v>44</v>
      </c>
      <c r="AW54" s="85"/>
      <c r="AX54" s="85"/>
      <c r="AY54" s="85"/>
      <c r="AZ54" s="85"/>
      <c r="BA54" s="85"/>
      <c r="BB54" s="85"/>
      <c r="BC54" s="110">
        <v>24</v>
      </c>
      <c r="BD54" s="110"/>
      <c r="BE54" s="110"/>
      <c r="BF54" s="110"/>
      <c r="BG54" s="110"/>
      <c r="BH54" s="110"/>
      <c r="BI54" s="110"/>
      <c r="BJ54" s="110"/>
    </row>
    <row r="55" spans="2:62" ht="12" customHeight="1">
      <c r="B55" s="5"/>
      <c r="C55" s="5"/>
      <c r="D55" s="5"/>
      <c r="E55" s="5"/>
      <c r="F55" s="72">
        <v>11</v>
      </c>
      <c r="G55" s="72"/>
      <c r="H55" s="72"/>
      <c r="L55" s="4"/>
      <c r="M55" s="86">
        <v>828</v>
      </c>
      <c r="N55" s="85"/>
      <c r="O55" s="85"/>
      <c r="P55" s="85"/>
      <c r="Q55" s="85"/>
      <c r="R55" s="85"/>
      <c r="S55" s="85"/>
      <c r="T55" s="85">
        <v>929</v>
      </c>
      <c r="U55" s="85"/>
      <c r="V55" s="85"/>
      <c r="W55" s="85"/>
      <c r="X55" s="85"/>
      <c r="Y55" s="85"/>
      <c r="Z55" s="85"/>
      <c r="AA55" s="85">
        <v>310</v>
      </c>
      <c r="AB55" s="85"/>
      <c r="AC55" s="85"/>
      <c r="AD55" s="85"/>
      <c r="AE55" s="85"/>
      <c r="AF55" s="85"/>
      <c r="AG55" s="85"/>
      <c r="AH55" s="85">
        <v>230</v>
      </c>
      <c r="AI55" s="85"/>
      <c r="AJ55" s="85"/>
      <c r="AK55" s="85"/>
      <c r="AL55" s="85"/>
      <c r="AM55" s="85"/>
      <c r="AN55" s="85"/>
      <c r="AO55" s="85">
        <v>166</v>
      </c>
      <c r="AP55" s="85"/>
      <c r="AQ55" s="85"/>
      <c r="AR55" s="85"/>
      <c r="AS55" s="85"/>
      <c r="AT55" s="85"/>
      <c r="AU55" s="85"/>
      <c r="AV55" s="85">
        <v>42</v>
      </c>
      <c r="AW55" s="85"/>
      <c r="AX55" s="85"/>
      <c r="AY55" s="85"/>
      <c r="AZ55" s="85"/>
      <c r="BA55" s="85"/>
      <c r="BB55" s="85"/>
      <c r="BC55" s="110">
        <v>34</v>
      </c>
      <c r="BD55" s="110"/>
      <c r="BE55" s="110"/>
      <c r="BF55" s="110"/>
      <c r="BG55" s="110"/>
      <c r="BH55" s="110"/>
      <c r="BI55" s="110"/>
      <c r="BJ55" s="110"/>
    </row>
    <row r="56" spans="2:62" ht="12" customHeight="1">
      <c r="B56" s="7"/>
      <c r="C56" s="7"/>
      <c r="D56" s="7"/>
      <c r="E56" s="7"/>
      <c r="F56" s="72">
        <v>12</v>
      </c>
      <c r="G56" s="72"/>
      <c r="H56" s="72"/>
      <c r="I56" s="4"/>
      <c r="J56" s="4"/>
      <c r="K56" s="4"/>
      <c r="L56" s="4"/>
      <c r="M56" s="86">
        <v>1049</v>
      </c>
      <c r="N56" s="85"/>
      <c r="O56" s="85"/>
      <c r="P56" s="85"/>
      <c r="Q56" s="85"/>
      <c r="R56" s="85"/>
      <c r="S56" s="85"/>
      <c r="T56" s="85">
        <v>1131</v>
      </c>
      <c r="U56" s="85"/>
      <c r="V56" s="85"/>
      <c r="W56" s="85"/>
      <c r="X56" s="85"/>
      <c r="Y56" s="85"/>
      <c r="Z56" s="85"/>
      <c r="AA56" s="85">
        <v>427</v>
      </c>
      <c r="AB56" s="85"/>
      <c r="AC56" s="85"/>
      <c r="AD56" s="85"/>
      <c r="AE56" s="85"/>
      <c r="AF56" s="85"/>
      <c r="AG56" s="85"/>
      <c r="AH56" s="85">
        <v>309</v>
      </c>
      <c r="AI56" s="85"/>
      <c r="AJ56" s="85"/>
      <c r="AK56" s="85"/>
      <c r="AL56" s="85"/>
      <c r="AM56" s="85"/>
      <c r="AN56" s="85"/>
      <c r="AO56" s="85">
        <v>215</v>
      </c>
      <c r="AP56" s="85"/>
      <c r="AQ56" s="85"/>
      <c r="AR56" s="85"/>
      <c r="AS56" s="85"/>
      <c r="AT56" s="85"/>
      <c r="AU56" s="85"/>
      <c r="AV56" s="85">
        <v>52</v>
      </c>
      <c r="AW56" s="85"/>
      <c r="AX56" s="85"/>
      <c r="AY56" s="85"/>
      <c r="AZ56" s="85"/>
      <c r="BA56" s="85"/>
      <c r="BB56" s="85"/>
      <c r="BC56" s="110">
        <v>345</v>
      </c>
      <c r="BD56" s="110"/>
      <c r="BE56" s="110"/>
      <c r="BF56" s="110"/>
      <c r="BG56" s="110"/>
      <c r="BH56" s="110"/>
      <c r="BI56" s="110"/>
      <c r="BJ56" s="110"/>
    </row>
    <row r="57" spans="2:62" s="45" customFormat="1" ht="12" customHeight="1">
      <c r="B57" s="43"/>
      <c r="C57" s="43"/>
      <c r="D57" s="43"/>
      <c r="E57" s="43"/>
      <c r="F57" s="73">
        <v>13</v>
      </c>
      <c r="G57" s="73"/>
      <c r="H57" s="73"/>
      <c r="I57" s="44"/>
      <c r="J57" s="44"/>
      <c r="K57" s="44"/>
      <c r="L57" s="44"/>
      <c r="M57" s="83">
        <v>992</v>
      </c>
      <c r="N57" s="84"/>
      <c r="O57" s="84"/>
      <c r="P57" s="84"/>
      <c r="Q57" s="84"/>
      <c r="R57" s="84"/>
      <c r="S57" s="84"/>
      <c r="T57" s="84">
        <v>1115</v>
      </c>
      <c r="U57" s="84"/>
      <c r="V57" s="84"/>
      <c r="W57" s="84"/>
      <c r="X57" s="84"/>
      <c r="Y57" s="84"/>
      <c r="Z57" s="84"/>
      <c r="AA57" s="84">
        <v>442</v>
      </c>
      <c r="AB57" s="84"/>
      <c r="AC57" s="84"/>
      <c r="AD57" s="84"/>
      <c r="AE57" s="84"/>
      <c r="AF57" s="84"/>
      <c r="AG57" s="84"/>
      <c r="AH57" s="84">
        <v>306</v>
      </c>
      <c r="AI57" s="84"/>
      <c r="AJ57" s="84"/>
      <c r="AK57" s="84"/>
      <c r="AL57" s="84"/>
      <c r="AM57" s="84"/>
      <c r="AN57" s="84"/>
      <c r="AO57" s="84">
        <v>261</v>
      </c>
      <c r="AP57" s="84"/>
      <c r="AQ57" s="84"/>
      <c r="AR57" s="84"/>
      <c r="AS57" s="84"/>
      <c r="AT57" s="84"/>
      <c r="AU57" s="84"/>
      <c r="AV57" s="84">
        <v>64</v>
      </c>
      <c r="AW57" s="84"/>
      <c r="AX57" s="84"/>
      <c r="AY57" s="84"/>
      <c r="AZ57" s="84"/>
      <c r="BA57" s="84"/>
      <c r="BB57" s="84"/>
      <c r="BC57" s="70">
        <v>338</v>
      </c>
      <c r="BD57" s="70"/>
      <c r="BE57" s="70"/>
      <c r="BF57" s="70"/>
      <c r="BG57" s="70"/>
      <c r="BH57" s="70"/>
      <c r="BI57" s="70"/>
      <c r="BJ57" s="70"/>
    </row>
    <row r="58" spans="2:62" ht="12" customHeight="1">
      <c r="B58" s="13"/>
      <c r="C58" s="13"/>
      <c r="D58" s="13"/>
      <c r="E58" s="13"/>
      <c r="F58" s="9"/>
      <c r="G58" s="9"/>
      <c r="H58" s="9"/>
      <c r="I58" s="6"/>
      <c r="J58" s="6"/>
      <c r="K58" s="6"/>
      <c r="L58" s="6"/>
      <c r="M58" s="27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</row>
    <row r="59" spans="3:8" ht="12" customHeight="1">
      <c r="C59" s="104" t="s">
        <v>6</v>
      </c>
      <c r="D59" s="104"/>
      <c r="E59" s="3" t="s">
        <v>106</v>
      </c>
      <c r="F59" s="105" t="s">
        <v>149</v>
      </c>
      <c r="G59" s="105"/>
      <c r="H59" s="2" t="s">
        <v>14</v>
      </c>
    </row>
    <row r="60" spans="6:62" ht="12" customHeight="1">
      <c r="F60" s="102" t="s">
        <v>8</v>
      </c>
      <c r="G60" s="102"/>
      <c r="H60" s="103" t="s">
        <v>15</v>
      </c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</row>
    <row r="61" spans="6:11" ht="12" customHeight="1">
      <c r="F61" s="10"/>
      <c r="G61" s="10"/>
      <c r="H61" s="2" t="s">
        <v>178</v>
      </c>
      <c r="I61" s="14"/>
      <c r="J61" s="14"/>
      <c r="K61" s="4"/>
    </row>
    <row r="62" spans="3:62" ht="12" customHeight="1">
      <c r="C62" s="4"/>
      <c r="D62" s="4"/>
      <c r="E62" s="4"/>
      <c r="F62" s="102" t="s">
        <v>10</v>
      </c>
      <c r="G62" s="102"/>
      <c r="H62" s="71" t="s">
        <v>16</v>
      </c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</row>
    <row r="63" spans="3:11" ht="12" customHeight="1">
      <c r="C63" s="4"/>
      <c r="D63" s="4"/>
      <c r="E63" s="4"/>
      <c r="F63" s="10"/>
      <c r="G63" s="10"/>
      <c r="H63" s="4" t="s">
        <v>179</v>
      </c>
      <c r="I63" s="15"/>
      <c r="J63" s="15"/>
      <c r="K63" s="4"/>
    </row>
    <row r="64" spans="6:62" ht="12" customHeight="1">
      <c r="F64" s="102" t="s">
        <v>17</v>
      </c>
      <c r="G64" s="102"/>
      <c r="H64" s="71" t="s">
        <v>18</v>
      </c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</row>
    <row r="65" spans="6:10" ht="12" customHeight="1">
      <c r="F65" s="10"/>
      <c r="G65" s="10"/>
      <c r="H65" s="4" t="s">
        <v>180</v>
      </c>
      <c r="I65" s="15"/>
      <c r="J65" s="15"/>
    </row>
    <row r="66" spans="2:6" ht="12" customHeight="1">
      <c r="B66" s="103" t="s">
        <v>12</v>
      </c>
      <c r="C66" s="103"/>
      <c r="D66" s="103"/>
      <c r="E66" s="3" t="s">
        <v>158</v>
      </c>
      <c r="F66" s="2" t="s">
        <v>183</v>
      </c>
    </row>
    <row r="67" spans="3:7" ht="12" customHeight="1">
      <c r="C67" s="5"/>
      <c r="D67" s="5"/>
      <c r="E67" s="5"/>
      <c r="F67" s="5"/>
      <c r="G67" s="3"/>
    </row>
    <row r="68" ht="12" customHeight="1"/>
  </sheetData>
  <mergeCells count="248">
    <mergeCell ref="BD17:BJ17"/>
    <mergeCell ref="BD15:BJ15"/>
    <mergeCell ref="I53:L53"/>
    <mergeCell ref="B53:E53"/>
    <mergeCell ref="AU49:BB49"/>
    <mergeCell ref="BC49:BJ49"/>
    <mergeCell ref="W45:AD45"/>
    <mergeCell ref="AE45:AL45"/>
    <mergeCell ref="AM45:AT45"/>
    <mergeCell ref="AU45:BB45"/>
    <mergeCell ref="AO57:AU57"/>
    <mergeCell ref="AV57:BB57"/>
    <mergeCell ref="AO56:AU56"/>
    <mergeCell ref="AV56:BB56"/>
    <mergeCell ref="AO54:AU54"/>
    <mergeCell ref="AV54:BB54"/>
    <mergeCell ref="M57:S57"/>
    <mergeCell ref="T57:Z57"/>
    <mergeCell ref="AA57:AG57"/>
    <mergeCell ref="AH57:AN57"/>
    <mergeCell ref="M56:S56"/>
    <mergeCell ref="T56:Z56"/>
    <mergeCell ref="AA56:AG56"/>
    <mergeCell ref="AH56:AN56"/>
    <mergeCell ref="BC54:BJ54"/>
    <mergeCell ref="BC55:BJ55"/>
    <mergeCell ref="BC56:BJ56"/>
    <mergeCell ref="BC57:BJ57"/>
    <mergeCell ref="AO55:AU55"/>
    <mergeCell ref="AV55:BB55"/>
    <mergeCell ref="M54:S54"/>
    <mergeCell ref="T54:Z54"/>
    <mergeCell ref="AA54:AG54"/>
    <mergeCell ref="AH54:AN54"/>
    <mergeCell ref="M55:S55"/>
    <mergeCell ref="T55:Z55"/>
    <mergeCell ref="AA55:AG55"/>
    <mergeCell ref="AH55:AN55"/>
    <mergeCell ref="BC45:BJ45"/>
    <mergeCell ref="AU48:BB48"/>
    <mergeCell ref="BC48:BJ48"/>
    <mergeCell ref="AM46:AT46"/>
    <mergeCell ref="AU46:BB46"/>
    <mergeCell ref="M49:V49"/>
    <mergeCell ref="W49:AD49"/>
    <mergeCell ref="AE49:AL49"/>
    <mergeCell ref="AM49:AT49"/>
    <mergeCell ref="M48:V48"/>
    <mergeCell ref="W48:AD48"/>
    <mergeCell ref="AE48:AL48"/>
    <mergeCell ref="AM48:AT48"/>
    <mergeCell ref="M47:V47"/>
    <mergeCell ref="BC46:BJ46"/>
    <mergeCell ref="M46:V46"/>
    <mergeCell ref="W47:AD47"/>
    <mergeCell ref="AE47:AL47"/>
    <mergeCell ref="AM47:AT47"/>
    <mergeCell ref="AU47:BB47"/>
    <mergeCell ref="BC47:BJ47"/>
    <mergeCell ref="W46:AD46"/>
    <mergeCell ref="AE46:AL46"/>
    <mergeCell ref="BA34:BJ34"/>
    <mergeCell ref="M35:V35"/>
    <mergeCell ref="W35:AF35"/>
    <mergeCell ref="AG35:AP35"/>
    <mergeCell ref="AQ35:AZ35"/>
    <mergeCell ref="BA35:BJ35"/>
    <mergeCell ref="M34:V34"/>
    <mergeCell ref="W34:AF34"/>
    <mergeCell ref="AG34:AP34"/>
    <mergeCell ref="AQ34:AZ34"/>
    <mergeCell ref="M53:S53"/>
    <mergeCell ref="T53:Z53"/>
    <mergeCell ref="AA53:AG53"/>
    <mergeCell ref="AH53:AN53"/>
    <mergeCell ref="AO53:AU53"/>
    <mergeCell ref="AV53:BB53"/>
    <mergeCell ref="B41:BJ41"/>
    <mergeCell ref="M36:V36"/>
    <mergeCell ref="W36:AF36"/>
    <mergeCell ref="AQ36:AZ36"/>
    <mergeCell ref="BA36:BJ36"/>
    <mergeCell ref="AU43:BB43"/>
    <mergeCell ref="BC43:BJ43"/>
    <mergeCell ref="F45:H45"/>
    <mergeCell ref="BA30:BJ30"/>
    <mergeCell ref="M30:V30"/>
    <mergeCell ref="W30:AF30"/>
    <mergeCell ref="AG30:AP30"/>
    <mergeCell ref="AQ30:AZ30"/>
    <mergeCell ref="BA28:BJ28"/>
    <mergeCell ref="M29:V29"/>
    <mergeCell ref="W29:AF29"/>
    <mergeCell ref="AG29:AP29"/>
    <mergeCell ref="AQ29:AZ29"/>
    <mergeCell ref="BA29:BJ29"/>
    <mergeCell ref="M28:V28"/>
    <mergeCell ref="W28:AF28"/>
    <mergeCell ref="AG28:AP28"/>
    <mergeCell ref="AQ28:AZ28"/>
    <mergeCell ref="BA25:BJ25"/>
    <mergeCell ref="M27:V27"/>
    <mergeCell ref="W27:AF27"/>
    <mergeCell ref="AG27:AP27"/>
    <mergeCell ref="AQ27:AZ27"/>
    <mergeCell ref="M16:S16"/>
    <mergeCell ref="T16:Y16"/>
    <mergeCell ref="Z16:AE16"/>
    <mergeCell ref="AF16:AK16"/>
    <mergeCell ref="AL16:AQ16"/>
    <mergeCell ref="AR16:AW16"/>
    <mergeCell ref="AX16:BC16"/>
    <mergeCell ref="BD16:BJ16"/>
    <mergeCell ref="AF15:AK15"/>
    <mergeCell ref="AL15:AQ15"/>
    <mergeCell ref="AR15:AW15"/>
    <mergeCell ref="AX15:BC15"/>
    <mergeCell ref="M15:S15"/>
    <mergeCell ref="T15:Y15"/>
    <mergeCell ref="Z15:AE15"/>
    <mergeCell ref="M8:S8"/>
    <mergeCell ref="M9:S9"/>
    <mergeCell ref="M10:S10"/>
    <mergeCell ref="M11:S11"/>
    <mergeCell ref="T8:Y8"/>
    <mergeCell ref="T9:Y9"/>
    <mergeCell ref="T10:Y10"/>
    <mergeCell ref="BD8:BJ8"/>
    <mergeCell ref="BD9:BJ9"/>
    <mergeCell ref="BD10:BJ10"/>
    <mergeCell ref="BD11:BJ11"/>
    <mergeCell ref="AR10:AW10"/>
    <mergeCell ref="AX10:BC10"/>
    <mergeCell ref="Z11:AE11"/>
    <mergeCell ref="AF11:AK11"/>
    <mergeCell ref="AL11:AQ11"/>
    <mergeCell ref="AR11:AW11"/>
    <mergeCell ref="AX11:BC11"/>
    <mergeCell ref="Z10:AE10"/>
    <mergeCell ref="AF10:AK10"/>
    <mergeCell ref="AL10:AQ10"/>
    <mergeCell ref="AR8:AW8"/>
    <mergeCell ref="AX8:BC8"/>
    <mergeCell ref="Z9:AE9"/>
    <mergeCell ref="AF9:AK9"/>
    <mergeCell ref="AL9:AQ9"/>
    <mergeCell ref="AR9:AW9"/>
    <mergeCell ref="AX9:BC9"/>
    <mergeCell ref="Z8:AE8"/>
    <mergeCell ref="AF8:AK8"/>
    <mergeCell ref="AL8:AQ8"/>
    <mergeCell ref="T11:Y11"/>
    <mergeCell ref="B3:BJ3"/>
    <mergeCell ref="M5:S6"/>
    <mergeCell ref="T5:Y6"/>
    <mergeCell ref="Z5:AE6"/>
    <mergeCell ref="AF5:AK6"/>
    <mergeCell ref="AL5:AQ6"/>
    <mergeCell ref="AR5:AW6"/>
    <mergeCell ref="AX5:BC6"/>
    <mergeCell ref="BD5:BJ6"/>
    <mergeCell ref="B5:L6"/>
    <mergeCell ref="F8:H8"/>
    <mergeCell ref="F9:H9"/>
    <mergeCell ref="I8:L8"/>
    <mergeCell ref="B8:E8"/>
    <mergeCell ref="F10:H10"/>
    <mergeCell ref="F11:H11"/>
    <mergeCell ref="C15:K15"/>
    <mergeCell ref="C16:K16"/>
    <mergeCell ref="F12:H12"/>
    <mergeCell ref="C17:K17"/>
    <mergeCell ref="B19:D19"/>
    <mergeCell ref="B22:BJ22"/>
    <mergeCell ref="M17:S17"/>
    <mergeCell ref="T17:Y17"/>
    <mergeCell ref="Z17:AE17"/>
    <mergeCell ref="AF17:AK17"/>
    <mergeCell ref="AL17:AQ17"/>
    <mergeCell ref="AR17:AW17"/>
    <mergeCell ref="AX17:BC17"/>
    <mergeCell ref="F27:H27"/>
    <mergeCell ref="B24:L25"/>
    <mergeCell ref="W24:BJ24"/>
    <mergeCell ref="W25:AF25"/>
    <mergeCell ref="I27:L27"/>
    <mergeCell ref="B27:E27"/>
    <mergeCell ref="BA27:BJ27"/>
    <mergeCell ref="M24:V25"/>
    <mergeCell ref="AG25:AP25"/>
    <mergeCell ref="AQ25:AZ25"/>
    <mergeCell ref="AG36:AP36"/>
    <mergeCell ref="F28:H28"/>
    <mergeCell ref="F29:H29"/>
    <mergeCell ref="F30:H30"/>
    <mergeCell ref="C34:K34"/>
    <mergeCell ref="F31:H31"/>
    <mergeCell ref="B43:L43"/>
    <mergeCell ref="I45:L45"/>
    <mergeCell ref="B45:E45"/>
    <mergeCell ref="C35:K35"/>
    <mergeCell ref="C36:K36"/>
    <mergeCell ref="B38:D38"/>
    <mergeCell ref="W43:AD43"/>
    <mergeCell ref="AE43:AL43"/>
    <mergeCell ref="AM43:AT43"/>
    <mergeCell ref="M45:V45"/>
    <mergeCell ref="M43:V43"/>
    <mergeCell ref="F46:H46"/>
    <mergeCell ref="F47:H47"/>
    <mergeCell ref="F48:H48"/>
    <mergeCell ref="F49:H49"/>
    <mergeCell ref="AO51:AU51"/>
    <mergeCell ref="AV51:BB51"/>
    <mergeCell ref="BC51:BJ51"/>
    <mergeCell ref="F53:H53"/>
    <mergeCell ref="M51:S51"/>
    <mergeCell ref="T51:Z51"/>
    <mergeCell ref="AA51:AG51"/>
    <mergeCell ref="AH51:AN51"/>
    <mergeCell ref="B51:L51"/>
    <mergeCell ref="BC53:BJ53"/>
    <mergeCell ref="F54:H54"/>
    <mergeCell ref="F55:H55"/>
    <mergeCell ref="F56:H56"/>
    <mergeCell ref="F57:H57"/>
    <mergeCell ref="B66:D66"/>
    <mergeCell ref="F62:G62"/>
    <mergeCell ref="H62:BJ62"/>
    <mergeCell ref="F64:G64"/>
    <mergeCell ref="H64:BJ64"/>
    <mergeCell ref="C59:D59"/>
    <mergeCell ref="F59:G59"/>
    <mergeCell ref="F60:G60"/>
    <mergeCell ref="H60:BJ60"/>
    <mergeCell ref="M12:S12"/>
    <mergeCell ref="T12:Y12"/>
    <mergeCell ref="Z12:AE12"/>
    <mergeCell ref="AF12:AK12"/>
    <mergeCell ref="AL12:AQ12"/>
    <mergeCell ref="AR12:AW12"/>
    <mergeCell ref="AX12:BC12"/>
    <mergeCell ref="BD12:BJ12"/>
    <mergeCell ref="BA31:BJ31"/>
    <mergeCell ref="M31:V31"/>
    <mergeCell ref="W31:AF31"/>
    <mergeCell ref="AG31:AP31"/>
    <mergeCell ref="AQ31:AZ31"/>
  </mergeCells>
  <printOptions horizontalCentered="1"/>
  <pageMargins left="0.4724409448818898" right="0.4724409448818898" top="0.7086614173228347" bottom="0.5905511811023623" header="0" footer="0"/>
  <pageSetup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K56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55" t="s">
        <v>186</v>
      </c>
    </row>
    <row r="2" spans="3:7" ht="10.5" customHeight="1">
      <c r="C2" s="5"/>
      <c r="D2" s="5"/>
      <c r="E2" s="5"/>
      <c r="F2" s="5"/>
      <c r="G2" s="3"/>
    </row>
    <row r="3" spans="2:62" s="58" customFormat="1" ht="18" customHeight="1">
      <c r="B3" s="78" t="s">
        <v>117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</row>
    <row r="4" spans="2:63" ht="12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16"/>
    </row>
    <row r="5" spans="2:63" ht="19.5" customHeight="1">
      <c r="B5" s="124" t="s">
        <v>110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 t="s">
        <v>187</v>
      </c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 t="s">
        <v>188</v>
      </c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 t="s">
        <v>189</v>
      </c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5"/>
      <c r="BK5" s="4"/>
    </row>
    <row r="6" spans="2:63" ht="19.5" customHeight="1">
      <c r="B6" s="138"/>
      <c r="C6" s="87"/>
      <c r="D6" s="87"/>
      <c r="E6" s="87"/>
      <c r="F6" s="87"/>
      <c r="G6" s="87"/>
      <c r="H6" s="87"/>
      <c r="I6" s="87"/>
      <c r="J6" s="87"/>
      <c r="K6" s="87"/>
      <c r="L6" s="87"/>
      <c r="M6" s="121" t="s">
        <v>105</v>
      </c>
      <c r="N6" s="121"/>
      <c r="O6" s="121"/>
      <c r="P6" s="121"/>
      <c r="Q6" s="121" t="s">
        <v>19</v>
      </c>
      <c r="R6" s="121"/>
      <c r="S6" s="121"/>
      <c r="T6" s="121"/>
      <c r="U6" s="121" t="s">
        <v>190</v>
      </c>
      <c r="V6" s="121"/>
      <c r="W6" s="121"/>
      <c r="X6" s="121"/>
      <c r="Y6" s="121" t="s">
        <v>191</v>
      </c>
      <c r="Z6" s="121"/>
      <c r="AA6" s="121"/>
      <c r="AB6" s="121"/>
      <c r="AC6" s="121" t="s">
        <v>105</v>
      </c>
      <c r="AD6" s="121"/>
      <c r="AE6" s="121"/>
      <c r="AF6" s="121"/>
      <c r="AG6" s="121" t="s">
        <v>19</v>
      </c>
      <c r="AH6" s="121"/>
      <c r="AI6" s="121"/>
      <c r="AJ6" s="121"/>
      <c r="AK6" s="121" t="s">
        <v>190</v>
      </c>
      <c r="AL6" s="121"/>
      <c r="AM6" s="121"/>
      <c r="AN6" s="121"/>
      <c r="AO6" s="121" t="s">
        <v>191</v>
      </c>
      <c r="AP6" s="121"/>
      <c r="AQ6" s="121"/>
      <c r="AR6" s="121"/>
      <c r="AS6" s="121" t="s">
        <v>105</v>
      </c>
      <c r="AT6" s="121"/>
      <c r="AU6" s="121"/>
      <c r="AV6" s="121"/>
      <c r="AW6" s="121" t="s">
        <v>19</v>
      </c>
      <c r="AX6" s="121"/>
      <c r="AY6" s="121"/>
      <c r="AZ6" s="121"/>
      <c r="BA6" s="121" t="s">
        <v>190</v>
      </c>
      <c r="BB6" s="121"/>
      <c r="BC6" s="121"/>
      <c r="BD6" s="121"/>
      <c r="BE6" s="121"/>
      <c r="BF6" s="121" t="s">
        <v>191</v>
      </c>
      <c r="BG6" s="121"/>
      <c r="BH6" s="121"/>
      <c r="BI6" s="121"/>
      <c r="BJ6" s="139"/>
      <c r="BK6" s="4"/>
    </row>
    <row r="7" spans="2:63" ht="13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28"/>
      <c r="N7" s="29"/>
      <c r="O7" s="29"/>
      <c r="P7" s="29"/>
      <c r="BK7" s="4"/>
    </row>
    <row r="8" spans="2:63" ht="13.5" customHeight="1">
      <c r="B8" s="111" t="s">
        <v>1</v>
      </c>
      <c r="C8" s="111"/>
      <c r="D8" s="111"/>
      <c r="E8" s="111"/>
      <c r="F8" s="72">
        <v>10</v>
      </c>
      <c r="G8" s="72"/>
      <c r="H8" s="72"/>
      <c r="I8" s="72" t="s">
        <v>67</v>
      </c>
      <c r="J8" s="72"/>
      <c r="K8" s="72"/>
      <c r="L8" s="107"/>
      <c r="M8" s="86">
        <f>SUM(Q8:AB8)</f>
        <v>229</v>
      </c>
      <c r="N8" s="85"/>
      <c r="O8" s="85"/>
      <c r="P8" s="85"/>
      <c r="Q8" s="85">
        <v>26</v>
      </c>
      <c r="R8" s="85"/>
      <c r="S8" s="85"/>
      <c r="T8" s="85"/>
      <c r="U8" s="85">
        <v>155</v>
      </c>
      <c r="V8" s="85"/>
      <c r="W8" s="85"/>
      <c r="X8" s="85"/>
      <c r="Y8" s="85">
        <v>48</v>
      </c>
      <c r="Z8" s="85"/>
      <c r="AA8" s="85"/>
      <c r="AB8" s="85"/>
      <c r="AC8" s="85">
        <v>0</v>
      </c>
      <c r="AD8" s="85"/>
      <c r="AE8" s="85"/>
      <c r="AF8" s="85"/>
      <c r="AG8" s="85">
        <v>0</v>
      </c>
      <c r="AH8" s="85"/>
      <c r="AI8" s="85"/>
      <c r="AJ8" s="85"/>
      <c r="AK8" s="85">
        <v>0</v>
      </c>
      <c r="AL8" s="85"/>
      <c r="AM8" s="85"/>
      <c r="AN8" s="85"/>
      <c r="AO8" s="85">
        <v>0</v>
      </c>
      <c r="AP8" s="85"/>
      <c r="AQ8" s="85"/>
      <c r="AR8" s="85"/>
      <c r="AS8" s="85">
        <f>SUM(AW8:BJ8)</f>
        <v>274</v>
      </c>
      <c r="AT8" s="85"/>
      <c r="AU8" s="85"/>
      <c r="AV8" s="85"/>
      <c r="AW8" s="85">
        <v>58</v>
      </c>
      <c r="AX8" s="85"/>
      <c r="AY8" s="85"/>
      <c r="AZ8" s="85"/>
      <c r="BA8" s="85">
        <v>163</v>
      </c>
      <c r="BB8" s="85"/>
      <c r="BC8" s="85"/>
      <c r="BD8" s="85"/>
      <c r="BE8" s="85"/>
      <c r="BF8" s="110">
        <v>53</v>
      </c>
      <c r="BG8" s="110"/>
      <c r="BH8" s="110"/>
      <c r="BI8" s="110"/>
      <c r="BJ8" s="110"/>
      <c r="BK8" s="4"/>
    </row>
    <row r="9" spans="2:62" ht="13.5" customHeight="1">
      <c r="B9" s="7"/>
      <c r="C9" s="7"/>
      <c r="D9" s="7"/>
      <c r="E9" s="7"/>
      <c r="F9" s="72">
        <v>11</v>
      </c>
      <c r="G9" s="72"/>
      <c r="H9" s="72"/>
      <c r="I9" s="4"/>
      <c r="J9" s="4"/>
      <c r="K9" s="4"/>
      <c r="L9" s="4"/>
      <c r="M9" s="86">
        <f>SUM(Q9:AB9)</f>
        <v>240</v>
      </c>
      <c r="N9" s="85"/>
      <c r="O9" s="85"/>
      <c r="P9" s="85"/>
      <c r="Q9" s="85">
        <v>21</v>
      </c>
      <c r="R9" s="85"/>
      <c r="S9" s="85"/>
      <c r="T9" s="85"/>
      <c r="U9" s="85">
        <v>167</v>
      </c>
      <c r="V9" s="85"/>
      <c r="W9" s="85"/>
      <c r="X9" s="85"/>
      <c r="Y9" s="85">
        <v>52</v>
      </c>
      <c r="Z9" s="85"/>
      <c r="AA9" s="85"/>
      <c r="AB9" s="85"/>
      <c r="AC9" s="85">
        <f>SUM(AG9:AR9)</f>
        <v>1</v>
      </c>
      <c r="AD9" s="85"/>
      <c r="AE9" s="85"/>
      <c r="AF9" s="85"/>
      <c r="AG9" s="85">
        <v>0</v>
      </c>
      <c r="AH9" s="85"/>
      <c r="AI9" s="85"/>
      <c r="AJ9" s="85"/>
      <c r="AK9" s="85">
        <v>1</v>
      </c>
      <c r="AL9" s="85"/>
      <c r="AM9" s="85"/>
      <c r="AN9" s="85"/>
      <c r="AO9" s="85">
        <v>0</v>
      </c>
      <c r="AP9" s="85"/>
      <c r="AQ9" s="85"/>
      <c r="AR9" s="85"/>
      <c r="AS9" s="85">
        <f>SUM(AW9:BJ9)</f>
        <v>306</v>
      </c>
      <c r="AT9" s="85"/>
      <c r="AU9" s="85"/>
      <c r="AV9" s="85"/>
      <c r="AW9" s="85">
        <v>66</v>
      </c>
      <c r="AX9" s="85"/>
      <c r="AY9" s="85"/>
      <c r="AZ9" s="85"/>
      <c r="BA9" s="85">
        <v>182</v>
      </c>
      <c r="BB9" s="85"/>
      <c r="BC9" s="85"/>
      <c r="BD9" s="85"/>
      <c r="BE9" s="85"/>
      <c r="BF9" s="110">
        <v>58</v>
      </c>
      <c r="BG9" s="110"/>
      <c r="BH9" s="110"/>
      <c r="BI9" s="110"/>
      <c r="BJ9" s="110"/>
    </row>
    <row r="10" spans="2:62" ht="13.5" customHeight="1">
      <c r="B10" s="7"/>
      <c r="C10" s="7"/>
      <c r="D10" s="7"/>
      <c r="E10" s="7"/>
      <c r="F10" s="72">
        <v>12</v>
      </c>
      <c r="G10" s="72"/>
      <c r="H10" s="72"/>
      <c r="I10" s="4"/>
      <c r="J10" s="4"/>
      <c r="K10" s="4"/>
      <c r="L10" s="4"/>
      <c r="M10" s="86">
        <f>SUM(Q10:AB10)</f>
        <v>320</v>
      </c>
      <c r="N10" s="85"/>
      <c r="O10" s="85"/>
      <c r="P10" s="85"/>
      <c r="Q10" s="85">
        <v>38</v>
      </c>
      <c r="R10" s="85"/>
      <c r="S10" s="85"/>
      <c r="T10" s="85"/>
      <c r="U10" s="85">
        <v>180</v>
      </c>
      <c r="V10" s="85"/>
      <c r="W10" s="85"/>
      <c r="X10" s="85"/>
      <c r="Y10" s="85">
        <v>102</v>
      </c>
      <c r="Z10" s="85"/>
      <c r="AA10" s="85"/>
      <c r="AB10" s="85"/>
      <c r="AC10" s="85">
        <f>SUM(AG10:AR10)</f>
        <v>1</v>
      </c>
      <c r="AD10" s="85"/>
      <c r="AE10" s="85"/>
      <c r="AF10" s="85"/>
      <c r="AG10" s="85">
        <v>0</v>
      </c>
      <c r="AH10" s="85"/>
      <c r="AI10" s="85"/>
      <c r="AJ10" s="85"/>
      <c r="AK10" s="85">
        <v>1</v>
      </c>
      <c r="AL10" s="85"/>
      <c r="AM10" s="85"/>
      <c r="AN10" s="85"/>
      <c r="AO10" s="85">
        <v>0</v>
      </c>
      <c r="AP10" s="85"/>
      <c r="AQ10" s="85"/>
      <c r="AR10" s="85"/>
      <c r="AS10" s="85">
        <f>SUM(AW10:BJ10)</f>
        <v>369</v>
      </c>
      <c r="AT10" s="85"/>
      <c r="AU10" s="85"/>
      <c r="AV10" s="85"/>
      <c r="AW10" s="85">
        <v>88</v>
      </c>
      <c r="AX10" s="85"/>
      <c r="AY10" s="85"/>
      <c r="AZ10" s="85"/>
      <c r="BA10" s="85">
        <v>185</v>
      </c>
      <c r="BB10" s="85"/>
      <c r="BC10" s="85"/>
      <c r="BD10" s="85"/>
      <c r="BE10" s="85"/>
      <c r="BF10" s="110">
        <v>96</v>
      </c>
      <c r="BG10" s="110"/>
      <c r="BH10" s="110"/>
      <c r="BI10" s="110"/>
      <c r="BJ10" s="110"/>
    </row>
    <row r="11" spans="2:62" ht="13.5" customHeight="1">
      <c r="B11" s="7"/>
      <c r="C11" s="7"/>
      <c r="D11" s="7"/>
      <c r="E11" s="7"/>
      <c r="F11" s="72">
        <v>13</v>
      </c>
      <c r="G11" s="72"/>
      <c r="H11" s="72"/>
      <c r="I11" s="4"/>
      <c r="J11" s="4"/>
      <c r="K11" s="4"/>
      <c r="L11" s="4"/>
      <c r="M11" s="86">
        <f>SUM(Q11:AB11)</f>
        <v>332</v>
      </c>
      <c r="N11" s="85"/>
      <c r="O11" s="85"/>
      <c r="P11" s="85"/>
      <c r="Q11" s="85">
        <v>43</v>
      </c>
      <c r="R11" s="85"/>
      <c r="S11" s="85"/>
      <c r="T11" s="85"/>
      <c r="U11" s="85">
        <v>204</v>
      </c>
      <c r="V11" s="85"/>
      <c r="W11" s="85"/>
      <c r="X11" s="85"/>
      <c r="Y11" s="85">
        <v>85</v>
      </c>
      <c r="Z11" s="85"/>
      <c r="AA11" s="85"/>
      <c r="AB11" s="85"/>
      <c r="AC11" s="85">
        <f>SUM(AG11:AR11)</f>
        <v>0</v>
      </c>
      <c r="AD11" s="85"/>
      <c r="AE11" s="85"/>
      <c r="AF11" s="85"/>
      <c r="AG11" s="85">
        <v>0</v>
      </c>
      <c r="AH11" s="85"/>
      <c r="AI11" s="85"/>
      <c r="AJ11" s="85"/>
      <c r="AK11" s="85">
        <v>0</v>
      </c>
      <c r="AL11" s="85"/>
      <c r="AM11" s="85"/>
      <c r="AN11" s="85"/>
      <c r="AO11" s="85">
        <v>0</v>
      </c>
      <c r="AP11" s="85"/>
      <c r="AQ11" s="85"/>
      <c r="AR11" s="85"/>
      <c r="AS11" s="85">
        <f>SUM(AW11:BJ11)</f>
        <v>384</v>
      </c>
      <c r="AT11" s="85"/>
      <c r="AU11" s="85"/>
      <c r="AV11" s="85"/>
      <c r="AW11" s="85">
        <v>92</v>
      </c>
      <c r="AX11" s="85"/>
      <c r="AY11" s="85"/>
      <c r="AZ11" s="85"/>
      <c r="BA11" s="85">
        <v>213</v>
      </c>
      <c r="BB11" s="85"/>
      <c r="BC11" s="85"/>
      <c r="BD11" s="85"/>
      <c r="BE11" s="85"/>
      <c r="BF11" s="110">
        <v>79</v>
      </c>
      <c r="BG11" s="110"/>
      <c r="BH11" s="110"/>
      <c r="BI11" s="110"/>
      <c r="BJ11" s="110"/>
    </row>
    <row r="12" spans="2:62" s="45" customFormat="1" ht="13.5" customHeight="1">
      <c r="B12" s="43"/>
      <c r="C12" s="43"/>
      <c r="D12" s="43"/>
      <c r="E12" s="43"/>
      <c r="F12" s="73">
        <v>14</v>
      </c>
      <c r="G12" s="73"/>
      <c r="H12" s="73"/>
      <c r="I12" s="44"/>
      <c r="J12" s="44"/>
      <c r="K12" s="44"/>
      <c r="L12" s="44"/>
      <c r="M12" s="83">
        <f>SUM(M14:P16)</f>
        <v>335</v>
      </c>
      <c r="N12" s="84"/>
      <c r="O12" s="84"/>
      <c r="P12" s="84"/>
      <c r="Q12" s="84">
        <f>SUM(Q14:T16)</f>
        <v>50</v>
      </c>
      <c r="R12" s="84"/>
      <c r="S12" s="84"/>
      <c r="T12" s="84"/>
      <c r="U12" s="84">
        <f>SUM(U14:X16)</f>
        <v>200</v>
      </c>
      <c r="V12" s="84"/>
      <c r="W12" s="84"/>
      <c r="X12" s="84"/>
      <c r="Y12" s="84">
        <f>SUM(Y14:AB16)</f>
        <v>85</v>
      </c>
      <c r="Z12" s="84"/>
      <c r="AA12" s="84"/>
      <c r="AB12" s="84"/>
      <c r="AC12" s="84">
        <f>SUM(AC14:AF16)</f>
        <v>0</v>
      </c>
      <c r="AD12" s="84"/>
      <c r="AE12" s="84"/>
      <c r="AF12" s="84"/>
      <c r="AG12" s="84">
        <f>SUM(AG14:AJ16)</f>
        <v>0</v>
      </c>
      <c r="AH12" s="84"/>
      <c r="AI12" s="84"/>
      <c r="AJ12" s="84"/>
      <c r="AK12" s="84">
        <f>SUM(AK14:AN16)</f>
        <v>0</v>
      </c>
      <c r="AL12" s="84"/>
      <c r="AM12" s="84"/>
      <c r="AN12" s="84"/>
      <c r="AO12" s="84">
        <f>SUM(AO14:AR16)</f>
        <v>0</v>
      </c>
      <c r="AP12" s="84"/>
      <c r="AQ12" s="84"/>
      <c r="AR12" s="84"/>
      <c r="AS12" s="84">
        <f>SUM(AS14:AV16)</f>
        <v>389</v>
      </c>
      <c r="AT12" s="84"/>
      <c r="AU12" s="84"/>
      <c r="AV12" s="84"/>
      <c r="AW12" s="84">
        <f>SUM(AW14:AZ16)</f>
        <v>111</v>
      </c>
      <c r="AX12" s="84"/>
      <c r="AY12" s="84"/>
      <c r="AZ12" s="84"/>
      <c r="BA12" s="84">
        <f>SUM(BA14:BE16)</f>
        <v>205</v>
      </c>
      <c r="BB12" s="84"/>
      <c r="BC12" s="84"/>
      <c r="BD12" s="84"/>
      <c r="BE12" s="84"/>
      <c r="BF12" s="84">
        <f>SUM(BF14:BJ16)</f>
        <v>73</v>
      </c>
      <c r="BG12" s="84"/>
      <c r="BH12" s="84"/>
      <c r="BI12" s="84"/>
      <c r="BJ12" s="84"/>
    </row>
    <row r="13" spans="2:62" ht="13.5" customHeight="1">
      <c r="B13" s="7"/>
      <c r="C13" s="7"/>
      <c r="D13" s="7"/>
      <c r="E13" s="7"/>
      <c r="F13" s="8"/>
      <c r="G13" s="8"/>
      <c r="H13" s="8"/>
      <c r="I13" s="4"/>
      <c r="J13" s="4"/>
      <c r="K13" s="4"/>
      <c r="L13" s="4"/>
      <c r="M13" s="26"/>
      <c r="N13" s="19"/>
      <c r="O13" s="19"/>
      <c r="P13" s="19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</row>
    <row r="14" spans="2:62" s="45" customFormat="1" ht="13.5" customHeight="1">
      <c r="B14" s="43"/>
      <c r="C14" s="96" t="s">
        <v>3</v>
      </c>
      <c r="D14" s="96"/>
      <c r="E14" s="96"/>
      <c r="F14" s="96"/>
      <c r="G14" s="96"/>
      <c r="H14" s="96"/>
      <c r="I14" s="96"/>
      <c r="J14" s="96"/>
      <c r="K14" s="96"/>
      <c r="L14" s="44"/>
      <c r="M14" s="83">
        <v>83</v>
      </c>
      <c r="N14" s="84"/>
      <c r="O14" s="84"/>
      <c r="P14" s="84"/>
      <c r="Q14" s="84">
        <v>14</v>
      </c>
      <c r="R14" s="84"/>
      <c r="S14" s="84"/>
      <c r="T14" s="84"/>
      <c r="U14" s="84">
        <v>48</v>
      </c>
      <c r="V14" s="84"/>
      <c r="W14" s="84"/>
      <c r="X14" s="84"/>
      <c r="Y14" s="84">
        <v>21</v>
      </c>
      <c r="Z14" s="84"/>
      <c r="AA14" s="84"/>
      <c r="AB14" s="84"/>
      <c r="AC14" s="84">
        <v>0</v>
      </c>
      <c r="AD14" s="84"/>
      <c r="AE14" s="84"/>
      <c r="AF14" s="84"/>
      <c r="AG14" s="84">
        <v>0</v>
      </c>
      <c r="AH14" s="84"/>
      <c r="AI14" s="84"/>
      <c r="AJ14" s="84"/>
      <c r="AK14" s="84">
        <v>0</v>
      </c>
      <c r="AL14" s="84"/>
      <c r="AM14" s="84"/>
      <c r="AN14" s="84"/>
      <c r="AO14" s="84">
        <v>0</v>
      </c>
      <c r="AP14" s="84"/>
      <c r="AQ14" s="84"/>
      <c r="AR14" s="84"/>
      <c r="AS14" s="84">
        <v>113</v>
      </c>
      <c r="AT14" s="84"/>
      <c r="AU14" s="84"/>
      <c r="AV14" s="84"/>
      <c r="AW14" s="84">
        <v>41</v>
      </c>
      <c r="AX14" s="84"/>
      <c r="AY14" s="84"/>
      <c r="AZ14" s="84"/>
      <c r="BA14" s="84">
        <v>53</v>
      </c>
      <c r="BB14" s="84"/>
      <c r="BC14" s="84"/>
      <c r="BD14" s="84"/>
      <c r="BE14" s="84"/>
      <c r="BF14" s="70">
        <v>19</v>
      </c>
      <c r="BG14" s="70"/>
      <c r="BH14" s="70"/>
      <c r="BI14" s="70"/>
      <c r="BJ14" s="70"/>
    </row>
    <row r="15" spans="2:62" s="45" customFormat="1" ht="13.5" customHeight="1">
      <c r="B15" s="43"/>
      <c r="C15" s="96" t="s">
        <v>4</v>
      </c>
      <c r="D15" s="96"/>
      <c r="E15" s="96"/>
      <c r="F15" s="96"/>
      <c r="G15" s="96"/>
      <c r="H15" s="96"/>
      <c r="I15" s="96"/>
      <c r="J15" s="96"/>
      <c r="K15" s="96"/>
      <c r="L15" s="44"/>
      <c r="M15" s="83">
        <v>100</v>
      </c>
      <c r="N15" s="84"/>
      <c r="O15" s="84"/>
      <c r="P15" s="84"/>
      <c r="Q15" s="84">
        <v>17</v>
      </c>
      <c r="R15" s="84"/>
      <c r="S15" s="84"/>
      <c r="T15" s="84"/>
      <c r="U15" s="84">
        <v>63</v>
      </c>
      <c r="V15" s="84"/>
      <c r="W15" s="84"/>
      <c r="X15" s="84"/>
      <c r="Y15" s="84">
        <v>20</v>
      </c>
      <c r="Z15" s="84"/>
      <c r="AA15" s="84"/>
      <c r="AB15" s="84"/>
      <c r="AC15" s="84">
        <v>0</v>
      </c>
      <c r="AD15" s="84"/>
      <c r="AE15" s="84"/>
      <c r="AF15" s="84"/>
      <c r="AG15" s="84">
        <v>0</v>
      </c>
      <c r="AH15" s="84"/>
      <c r="AI15" s="84"/>
      <c r="AJ15" s="84"/>
      <c r="AK15" s="84">
        <v>0</v>
      </c>
      <c r="AL15" s="84"/>
      <c r="AM15" s="84"/>
      <c r="AN15" s="84"/>
      <c r="AO15" s="84">
        <v>0</v>
      </c>
      <c r="AP15" s="84"/>
      <c r="AQ15" s="84"/>
      <c r="AR15" s="84"/>
      <c r="AS15" s="84">
        <v>116</v>
      </c>
      <c r="AT15" s="84"/>
      <c r="AU15" s="84"/>
      <c r="AV15" s="84"/>
      <c r="AW15" s="84">
        <v>38</v>
      </c>
      <c r="AX15" s="84"/>
      <c r="AY15" s="84"/>
      <c r="AZ15" s="84"/>
      <c r="BA15" s="84">
        <v>62</v>
      </c>
      <c r="BB15" s="84"/>
      <c r="BC15" s="84"/>
      <c r="BD15" s="84"/>
      <c r="BE15" s="84"/>
      <c r="BF15" s="70">
        <v>16</v>
      </c>
      <c r="BG15" s="70"/>
      <c r="BH15" s="70"/>
      <c r="BI15" s="70"/>
      <c r="BJ15" s="70"/>
    </row>
    <row r="16" spans="2:62" s="45" customFormat="1" ht="13.5" customHeight="1">
      <c r="B16" s="43"/>
      <c r="C16" s="96" t="s">
        <v>5</v>
      </c>
      <c r="D16" s="96"/>
      <c r="E16" s="96"/>
      <c r="F16" s="96"/>
      <c r="G16" s="96"/>
      <c r="H16" s="96"/>
      <c r="I16" s="96"/>
      <c r="J16" s="96"/>
      <c r="K16" s="96"/>
      <c r="L16" s="44"/>
      <c r="M16" s="83">
        <v>152</v>
      </c>
      <c r="N16" s="84"/>
      <c r="O16" s="84"/>
      <c r="P16" s="84"/>
      <c r="Q16" s="84">
        <v>19</v>
      </c>
      <c r="R16" s="84"/>
      <c r="S16" s="84"/>
      <c r="T16" s="84"/>
      <c r="U16" s="84">
        <v>89</v>
      </c>
      <c r="V16" s="84"/>
      <c r="W16" s="84"/>
      <c r="X16" s="84"/>
      <c r="Y16" s="84">
        <v>44</v>
      </c>
      <c r="Z16" s="84"/>
      <c r="AA16" s="84"/>
      <c r="AB16" s="84"/>
      <c r="AC16" s="84">
        <v>0</v>
      </c>
      <c r="AD16" s="84"/>
      <c r="AE16" s="84"/>
      <c r="AF16" s="84"/>
      <c r="AG16" s="84">
        <v>0</v>
      </c>
      <c r="AH16" s="84"/>
      <c r="AI16" s="84"/>
      <c r="AJ16" s="84"/>
      <c r="AK16" s="84">
        <v>0</v>
      </c>
      <c r="AL16" s="84"/>
      <c r="AM16" s="84"/>
      <c r="AN16" s="84"/>
      <c r="AO16" s="84">
        <v>0</v>
      </c>
      <c r="AP16" s="84"/>
      <c r="AQ16" s="84"/>
      <c r="AR16" s="84"/>
      <c r="AS16" s="84">
        <v>160</v>
      </c>
      <c r="AT16" s="84"/>
      <c r="AU16" s="84"/>
      <c r="AV16" s="84"/>
      <c r="AW16" s="84">
        <v>32</v>
      </c>
      <c r="AX16" s="84"/>
      <c r="AY16" s="84"/>
      <c r="AZ16" s="84"/>
      <c r="BA16" s="84">
        <v>90</v>
      </c>
      <c r="BB16" s="84"/>
      <c r="BC16" s="84"/>
      <c r="BD16" s="84"/>
      <c r="BE16" s="84"/>
      <c r="BF16" s="70">
        <v>38</v>
      </c>
      <c r="BG16" s="70"/>
      <c r="BH16" s="70"/>
      <c r="BI16" s="70"/>
      <c r="BJ16" s="70"/>
    </row>
    <row r="17" spans="2:62" ht="13.5" customHeight="1">
      <c r="B17" s="13"/>
      <c r="C17" s="13"/>
      <c r="D17" s="13"/>
      <c r="E17" s="13"/>
      <c r="F17" s="9"/>
      <c r="G17" s="9"/>
      <c r="H17" s="9"/>
      <c r="I17" s="6"/>
      <c r="J17" s="6"/>
      <c r="K17" s="6"/>
      <c r="L17" s="6"/>
      <c r="M17" s="2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2:7" ht="12" customHeight="1">
      <c r="B18" s="4"/>
      <c r="C18" s="104" t="s">
        <v>6</v>
      </c>
      <c r="D18" s="104"/>
      <c r="E18" s="8" t="s">
        <v>106</v>
      </c>
      <c r="F18" s="17" t="s">
        <v>20</v>
      </c>
      <c r="G18" s="17"/>
    </row>
    <row r="19" spans="2:6" ht="12" customHeight="1">
      <c r="B19" s="103" t="s">
        <v>12</v>
      </c>
      <c r="C19" s="103"/>
      <c r="D19" s="103"/>
      <c r="E19" s="3" t="s">
        <v>192</v>
      </c>
      <c r="F19" s="2" t="s">
        <v>21</v>
      </c>
    </row>
    <row r="20" ht="12" customHeight="1"/>
    <row r="21" ht="12" customHeight="1"/>
    <row r="22" ht="12" customHeight="1"/>
    <row r="23" spans="2:62" s="58" customFormat="1" ht="18" customHeight="1">
      <c r="B23" s="78" t="s">
        <v>118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</row>
    <row r="24" spans="2:62" ht="12.7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2:62" ht="19.5" customHeight="1">
      <c r="B25" s="124" t="s">
        <v>109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64" t="s">
        <v>22</v>
      </c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127" t="s">
        <v>23</v>
      </c>
      <c r="AW25" s="127"/>
      <c r="AX25" s="127"/>
      <c r="AY25" s="127"/>
      <c r="AZ25" s="127"/>
      <c r="BA25" s="128" t="s">
        <v>83</v>
      </c>
      <c r="BB25" s="128"/>
      <c r="BC25" s="128"/>
      <c r="BD25" s="128"/>
      <c r="BE25" s="128"/>
      <c r="BF25" s="128" t="s">
        <v>84</v>
      </c>
      <c r="BG25" s="128"/>
      <c r="BH25" s="128"/>
      <c r="BI25" s="128"/>
      <c r="BJ25" s="130"/>
    </row>
    <row r="26" spans="2:62" ht="19.5" customHeight="1">
      <c r="B26" s="12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132" t="s">
        <v>108</v>
      </c>
      <c r="N26" s="133"/>
      <c r="O26" s="133"/>
      <c r="P26" s="133"/>
      <c r="Q26" s="133"/>
      <c r="R26" s="134"/>
      <c r="S26" s="87" t="s">
        <v>81</v>
      </c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129" t="s">
        <v>82</v>
      </c>
      <c r="AO26" s="129"/>
      <c r="AP26" s="129"/>
      <c r="AQ26" s="129"/>
      <c r="AR26" s="123" t="s">
        <v>24</v>
      </c>
      <c r="AS26" s="123"/>
      <c r="AT26" s="123"/>
      <c r="AU26" s="123"/>
      <c r="AV26" s="123"/>
      <c r="AW26" s="123"/>
      <c r="AX26" s="123"/>
      <c r="AY26" s="123"/>
      <c r="AZ26" s="123"/>
      <c r="BA26" s="129"/>
      <c r="BB26" s="129"/>
      <c r="BC26" s="129"/>
      <c r="BD26" s="129"/>
      <c r="BE26" s="129"/>
      <c r="BF26" s="129"/>
      <c r="BG26" s="129"/>
      <c r="BH26" s="129"/>
      <c r="BI26" s="129"/>
      <c r="BJ26" s="131"/>
    </row>
    <row r="27" spans="2:62" ht="19.5" customHeight="1">
      <c r="B27" s="12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135"/>
      <c r="N27" s="136"/>
      <c r="O27" s="136"/>
      <c r="P27" s="136"/>
      <c r="Q27" s="136"/>
      <c r="R27" s="137"/>
      <c r="S27" s="123" t="s">
        <v>105</v>
      </c>
      <c r="T27" s="123"/>
      <c r="U27" s="123"/>
      <c r="V27" s="123"/>
      <c r="W27" s="123"/>
      <c r="X27" s="123" t="s">
        <v>25</v>
      </c>
      <c r="Y27" s="123"/>
      <c r="Z27" s="123"/>
      <c r="AA27" s="123"/>
      <c r="AB27" s="123" t="s">
        <v>26</v>
      </c>
      <c r="AC27" s="123"/>
      <c r="AD27" s="123"/>
      <c r="AE27" s="123"/>
      <c r="AF27" s="123" t="s">
        <v>27</v>
      </c>
      <c r="AG27" s="123"/>
      <c r="AH27" s="123"/>
      <c r="AI27" s="123"/>
      <c r="AJ27" s="123" t="s">
        <v>107</v>
      </c>
      <c r="AK27" s="123"/>
      <c r="AL27" s="123"/>
      <c r="AM27" s="123"/>
      <c r="AN27" s="129"/>
      <c r="AO27" s="129"/>
      <c r="AP27" s="129"/>
      <c r="AQ27" s="129"/>
      <c r="AR27" s="123"/>
      <c r="AS27" s="123"/>
      <c r="AT27" s="123"/>
      <c r="AU27" s="123"/>
      <c r="AV27" s="123"/>
      <c r="AW27" s="123"/>
      <c r="AX27" s="123"/>
      <c r="AY27" s="123"/>
      <c r="AZ27" s="123"/>
      <c r="BA27" s="129"/>
      <c r="BB27" s="129"/>
      <c r="BC27" s="129"/>
      <c r="BD27" s="129"/>
      <c r="BE27" s="129"/>
      <c r="BF27" s="129"/>
      <c r="BG27" s="129"/>
      <c r="BH27" s="129"/>
      <c r="BI27" s="129"/>
      <c r="BJ27" s="131"/>
    </row>
    <row r="28" spans="13:62" ht="13.5" customHeight="1">
      <c r="M28" s="31"/>
      <c r="N28" s="32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</row>
    <row r="29" spans="2:62" ht="13.5" customHeight="1">
      <c r="B29" s="106" t="s">
        <v>28</v>
      </c>
      <c r="C29" s="106"/>
      <c r="D29" s="106"/>
      <c r="E29" s="106"/>
      <c r="F29" s="97">
        <v>10</v>
      </c>
      <c r="G29" s="97"/>
      <c r="H29" s="97"/>
      <c r="I29" s="97" t="s">
        <v>29</v>
      </c>
      <c r="J29" s="97"/>
      <c r="K29" s="97"/>
      <c r="L29" s="107"/>
      <c r="M29" s="86">
        <f>SUM(S29,AN29,AR29)</f>
        <v>232</v>
      </c>
      <c r="N29" s="85"/>
      <c r="O29" s="85"/>
      <c r="P29" s="85"/>
      <c r="Q29" s="85"/>
      <c r="R29" s="85"/>
      <c r="S29" s="85">
        <f>SUM(X29:AM29)</f>
        <v>154</v>
      </c>
      <c r="T29" s="85"/>
      <c r="U29" s="85"/>
      <c r="V29" s="85"/>
      <c r="W29" s="85"/>
      <c r="X29" s="85">
        <v>12</v>
      </c>
      <c r="Y29" s="85"/>
      <c r="Z29" s="85"/>
      <c r="AA29" s="85"/>
      <c r="AB29" s="85">
        <v>6</v>
      </c>
      <c r="AC29" s="85"/>
      <c r="AD29" s="85"/>
      <c r="AE29" s="85"/>
      <c r="AF29" s="85">
        <v>27</v>
      </c>
      <c r="AG29" s="85"/>
      <c r="AH29" s="85"/>
      <c r="AI29" s="85"/>
      <c r="AJ29" s="85">
        <v>109</v>
      </c>
      <c r="AK29" s="85"/>
      <c r="AL29" s="85"/>
      <c r="AM29" s="85"/>
      <c r="AN29" s="85">
        <v>23</v>
      </c>
      <c r="AO29" s="85"/>
      <c r="AP29" s="85"/>
      <c r="AQ29" s="85"/>
      <c r="AR29" s="85">
        <v>55</v>
      </c>
      <c r="AS29" s="85"/>
      <c r="AT29" s="85"/>
      <c r="AU29" s="85"/>
      <c r="AV29" s="85">
        <v>363</v>
      </c>
      <c r="AW29" s="85"/>
      <c r="AX29" s="85"/>
      <c r="AY29" s="85"/>
      <c r="AZ29" s="85"/>
      <c r="BA29" s="85">
        <v>5</v>
      </c>
      <c r="BB29" s="85"/>
      <c r="BC29" s="85"/>
      <c r="BD29" s="85"/>
      <c r="BE29" s="85"/>
      <c r="BF29" s="85">
        <v>31</v>
      </c>
      <c r="BG29" s="85"/>
      <c r="BH29" s="85"/>
      <c r="BI29" s="85"/>
      <c r="BJ29" s="85"/>
    </row>
    <row r="30" spans="6:62" ht="13.5" customHeight="1">
      <c r="F30" s="97">
        <v>11</v>
      </c>
      <c r="G30" s="97"/>
      <c r="H30" s="97"/>
      <c r="M30" s="86">
        <f>SUM(S30,AN30,AR30)</f>
        <v>250</v>
      </c>
      <c r="N30" s="85"/>
      <c r="O30" s="85"/>
      <c r="P30" s="85"/>
      <c r="Q30" s="85"/>
      <c r="R30" s="85"/>
      <c r="S30" s="85">
        <f>SUM(X30:AM30)</f>
        <v>157</v>
      </c>
      <c r="T30" s="85"/>
      <c r="U30" s="85"/>
      <c r="V30" s="85"/>
      <c r="W30" s="85"/>
      <c r="X30" s="85">
        <v>7</v>
      </c>
      <c r="Y30" s="85"/>
      <c r="Z30" s="85"/>
      <c r="AA30" s="85"/>
      <c r="AB30" s="85">
        <v>8</v>
      </c>
      <c r="AC30" s="85"/>
      <c r="AD30" s="85"/>
      <c r="AE30" s="85"/>
      <c r="AF30" s="85">
        <v>44</v>
      </c>
      <c r="AG30" s="85"/>
      <c r="AH30" s="85"/>
      <c r="AI30" s="85"/>
      <c r="AJ30" s="85">
        <v>98</v>
      </c>
      <c r="AK30" s="85"/>
      <c r="AL30" s="85"/>
      <c r="AM30" s="85"/>
      <c r="AN30" s="85">
        <v>22</v>
      </c>
      <c r="AO30" s="85"/>
      <c r="AP30" s="85"/>
      <c r="AQ30" s="85"/>
      <c r="AR30" s="85">
        <v>71</v>
      </c>
      <c r="AS30" s="85"/>
      <c r="AT30" s="85"/>
      <c r="AU30" s="85"/>
      <c r="AV30" s="85">
        <v>440</v>
      </c>
      <c r="AW30" s="85"/>
      <c r="AX30" s="85"/>
      <c r="AY30" s="85"/>
      <c r="AZ30" s="85"/>
      <c r="BA30" s="85">
        <v>1</v>
      </c>
      <c r="BB30" s="85"/>
      <c r="BC30" s="85"/>
      <c r="BD30" s="85"/>
      <c r="BE30" s="85"/>
      <c r="BF30" s="85">
        <v>45</v>
      </c>
      <c r="BG30" s="85"/>
      <c r="BH30" s="85"/>
      <c r="BI30" s="85"/>
      <c r="BJ30" s="85"/>
    </row>
    <row r="31" spans="6:62" ht="13.5" customHeight="1">
      <c r="F31" s="97">
        <v>12</v>
      </c>
      <c r="G31" s="97"/>
      <c r="H31" s="97"/>
      <c r="M31" s="86">
        <f>SUM(S31,AN31,AR31)</f>
        <v>282</v>
      </c>
      <c r="N31" s="85"/>
      <c r="O31" s="85"/>
      <c r="P31" s="85"/>
      <c r="Q31" s="85"/>
      <c r="R31" s="85"/>
      <c r="S31" s="85">
        <f>SUM(X31:AM31)</f>
        <v>164</v>
      </c>
      <c r="T31" s="85"/>
      <c r="U31" s="85"/>
      <c r="V31" s="85"/>
      <c r="W31" s="85"/>
      <c r="X31" s="85">
        <v>12</v>
      </c>
      <c r="Y31" s="85"/>
      <c r="Z31" s="85"/>
      <c r="AA31" s="85"/>
      <c r="AB31" s="85">
        <v>13</v>
      </c>
      <c r="AC31" s="85"/>
      <c r="AD31" s="85"/>
      <c r="AE31" s="85"/>
      <c r="AF31" s="85">
        <v>36</v>
      </c>
      <c r="AG31" s="85"/>
      <c r="AH31" s="85"/>
      <c r="AI31" s="85"/>
      <c r="AJ31" s="85">
        <v>103</v>
      </c>
      <c r="AK31" s="85"/>
      <c r="AL31" s="85"/>
      <c r="AM31" s="85"/>
      <c r="AN31" s="85">
        <v>25</v>
      </c>
      <c r="AO31" s="85"/>
      <c r="AP31" s="85"/>
      <c r="AQ31" s="85"/>
      <c r="AR31" s="85">
        <v>93</v>
      </c>
      <c r="AS31" s="85"/>
      <c r="AT31" s="85"/>
      <c r="AU31" s="85"/>
      <c r="AV31" s="85">
        <v>453</v>
      </c>
      <c r="AW31" s="85"/>
      <c r="AX31" s="85"/>
      <c r="AY31" s="85"/>
      <c r="AZ31" s="85"/>
      <c r="BA31" s="85">
        <v>5</v>
      </c>
      <c r="BB31" s="85"/>
      <c r="BC31" s="85"/>
      <c r="BD31" s="85"/>
      <c r="BE31" s="85"/>
      <c r="BF31" s="85">
        <v>62</v>
      </c>
      <c r="BG31" s="85"/>
      <c r="BH31" s="85"/>
      <c r="BI31" s="85"/>
      <c r="BJ31" s="85"/>
    </row>
    <row r="32" spans="6:62" ht="13.5" customHeight="1">
      <c r="F32" s="97">
        <v>13</v>
      </c>
      <c r="G32" s="97"/>
      <c r="H32" s="97"/>
      <c r="M32" s="86">
        <f>SUM(S32,AN32,AR32)</f>
        <v>244</v>
      </c>
      <c r="N32" s="85"/>
      <c r="O32" s="85"/>
      <c r="P32" s="85"/>
      <c r="Q32" s="85"/>
      <c r="R32" s="85"/>
      <c r="S32" s="85">
        <f>SUM(X32:AM32)</f>
        <v>130</v>
      </c>
      <c r="T32" s="85"/>
      <c r="U32" s="85"/>
      <c r="V32" s="85"/>
      <c r="W32" s="85"/>
      <c r="X32" s="85">
        <v>4</v>
      </c>
      <c r="Y32" s="85"/>
      <c r="Z32" s="85"/>
      <c r="AA32" s="85"/>
      <c r="AB32" s="85">
        <v>11</v>
      </c>
      <c r="AC32" s="85"/>
      <c r="AD32" s="85"/>
      <c r="AE32" s="85"/>
      <c r="AF32" s="85">
        <v>29</v>
      </c>
      <c r="AG32" s="85"/>
      <c r="AH32" s="85"/>
      <c r="AI32" s="85"/>
      <c r="AJ32" s="85">
        <v>86</v>
      </c>
      <c r="AK32" s="85"/>
      <c r="AL32" s="85"/>
      <c r="AM32" s="85"/>
      <c r="AN32" s="85">
        <v>24</v>
      </c>
      <c r="AO32" s="85"/>
      <c r="AP32" s="85"/>
      <c r="AQ32" s="85"/>
      <c r="AR32" s="85">
        <v>90</v>
      </c>
      <c r="AS32" s="85"/>
      <c r="AT32" s="85"/>
      <c r="AU32" s="85"/>
      <c r="AV32" s="85">
        <v>304</v>
      </c>
      <c r="AW32" s="85"/>
      <c r="AX32" s="85"/>
      <c r="AY32" s="85"/>
      <c r="AZ32" s="85"/>
      <c r="BA32" s="85">
        <v>5</v>
      </c>
      <c r="BB32" s="85"/>
      <c r="BC32" s="85"/>
      <c r="BD32" s="85"/>
      <c r="BE32" s="85"/>
      <c r="BF32" s="85">
        <v>39</v>
      </c>
      <c r="BG32" s="85"/>
      <c r="BH32" s="85"/>
      <c r="BI32" s="85"/>
      <c r="BJ32" s="85"/>
    </row>
    <row r="33" spans="6:62" s="45" customFormat="1" ht="13.5" customHeight="1">
      <c r="F33" s="98">
        <v>14</v>
      </c>
      <c r="G33" s="98"/>
      <c r="H33" s="98"/>
      <c r="M33" s="83">
        <f>SUM(S33,AN33,AR33)</f>
        <v>306</v>
      </c>
      <c r="N33" s="84"/>
      <c r="O33" s="84"/>
      <c r="P33" s="84"/>
      <c r="Q33" s="84"/>
      <c r="R33" s="84"/>
      <c r="S33" s="84">
        <f>SUM(X33:AM33)</f>
        <v>142</v>
      </c>
      <c r="T33" s="84"/>
      <c r="U33" s="84"/>
      <c r="V33" s="84"/>
      <c r="W33" s="84"/>
      <c r="X33" s="84">
        <v>8</v>
      </c>
      <c r="Y33" s="84"/>
      <c r="Z33" s="84"/>
      <c r="AA33" s="84"/>
      <c r="AB33" s="84">
        <v>2</v>
      </c>
      <c r="AC33" s="84"/>
      <c r="AD33" s="84"/>
      <c r="AE33" s="84"/>
      <c r="AF33" s="84">
        <v>38</v>
      </c>
      <c r="AG33" s="84"/>
      <c r="AH33" s="84"/>
      <c r="AI33" s="84"/>
      <c r="AJ33" s="84">
        <v>94</v>
      </c>
      <c r="AK33" s="84"/>
      <c r="AL33" s="84"/>
      <c r="AM33" s="84"/>
      <c r="AN33" s="84">
        <v>36</v>
      </c>
      <c r="AO33" s="84"/>
      <c r="AP33" s="84"/>
      <c r="AQ33" s="84"/>
      <c r="AR33" s="84">
        <v>128</v>
      </c>
      <c r="AS33" s="84"/>
      <c r="AT33" s="84"/>
      <c r="AU33" s="84"/>
      <c r="AV33" s="84">
        <v>294</v>
      </c>
      <c r="AW33" s="84"/>
      <c r="AX33" s="84"/>
      <c r="AY33" s="84"/>
      <c r="AZ33" s="84"/>
      <c r="BA33" s="84">
        <v>4</v>
      </c>
      <c r="BB33" s="84"/>
      <c r="BC33" s="84"/>
      <c r="BD33" s="84"/>
      <c r="BE33" s="84"/>
      <c r="BF33" s="84">
        <v>52</v>
      </c>
      <c r="BG33" s="84"/>
      <c r="BH33" s="84"/>
      <c r="BI33" s="84"/>
      <c r="BJ33" s="84"/>
    </row>
    <row r="34" spans="6:62" s="45" customFormat="1" ht="13.5" customHeight="1">
      <c r="F34" s="50"/>
      <c r="G34" s="50"/>
      <c r="H34" s="50"/>
      <c r="M34" s="49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</row>
    <row r="35" spans="6:62" ht="13.5" customHeight="1">
      <c r="F35" s="3"/>
      <c r="G35" s="3"/>
      <c r="H35" s="3"/>
      <c r="M35" s="33"/>
      <c r="N35" s="21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3:62" s="45" customFormat="1" ht="13.5" customHeight="1">
      <c r="C36" s="122" t="s">
        <v>30</v>
      </c>
      <c r="D36" s="122"/>
      <c r="E36" s="122"/>
      <c r="F36" s="122"/>
      <c r="G36" s="122"/>
      <c r="H36" s="122"/>
      <c r="I36" s="122"/>
      <c r="J36" s="122"/>
      <c r="K36" s="122"/>
      <c r="M36" s="83">
        <f>SUM(S36,AN36:AU36)</f>
        <v>141</v>
      </c>
      <c r="N36" s="84"/>
      <c r="O36" s="84"/>
      <c r="P36" s="84"/>
      <c r="Q36" s="84"/>
      <c r="R36" s="84"/>
      <c r="S36" s="84">
        <f>SUM(X36:AM36)</f>
        <v>56</v>
      </c>
      <c r="T36" s="84"/>
      <c r="U36" s="84"/>
      <c r="V36" s="84"/>
      <c r="W36" s="84"/>
      <c r="X36" s="84">
        <v>1</v>
      </c>
      <c r="Y36" s="84"/>
      <c r="Z36" s="84"/>
      <c r="AA36" s="84"/>
      <c r="AB36" s="84">
        <v>0</v>
      </c>
      <c r="AC36" s="84"/>
      <c r="AD36" s="84"/>
      <c r="AE36" s="84"/>
      <c r="AF36" s="84">
        <v>15</v>
      </c>
      <c r="AG36" s="84"/>
      <c r="AH36" s="84"/>
      <c r="AI36" s="84"/>
      <c r="AJ36" s="84">
        <v>40</v>
      </c>
      <c r="AK36" s="84"/>
      <c r="AL36" s="84"/>
      <c r="AM36" s="84"/>
      <c r="AN36" s="84">
        <v>12</v>
      </c>
      <c r="AO36" s="84"/>
      <c r="AP36" s="84"/>
      <c r="AQ36" s="84"/>
      <c r="AR36" s="84">
        <v>73</v>
      </c>
      <c r="AS36" s="84"/>
      <c r="AT36" s="84"/>
      <c r="AU36" s="84"/>
      <c r="AV36" s="84">
        <v>70</v>
      </c>
      <c r="AW36" s="84"/>
      <c r="AX36" s="84"/>
      <c r="AY36" s="84"/>
      <c r="AZ36" s="84"/>
      <c r="BA36" s="84">
        <v>0</v>
      </c>
      <c r="BB36" s="84"/>
      <c r="BC36" s="84"/>
      <c r="BD36" s="84"/>
      <c r="BE36" s="84"/>
      <c r="BF36" s="84">
        <v>17</v>
      </c>
      <c r="BG36" s="84"/>
      <c r="BH36" s="84"/>
      <c r="BI36" s="84"/>
      <c r="BJ36" s="84"/>
    </row>
    <row r="37" spans="2:62" s="45" customFormat="1" ht="13.5" customHeight="1">
      <c r="B37" s="44"/>
      <c r="C37" s="96" t="s">
        <v>31</v>
      </c>
      <c r="D37" s="96"/>
      <c r="E37" s="96"/>
      <c r="F37" s="96"/>
      <c r="G37" s="96"/>
      <c r="H37" s="96"/>
      <c r="I37" s="96"/>
      <c r="J37" s="96"/>
      <c r="K37" s="96"/>
      <c r="L37" s="44"/>
      <c r="M37" s="83">
        <f>SUM(S37,AN37:AU37)</f>
        <v>56</v>
      </c>
      <c r="N37" s="84"/>
      <c r="O37" s="84"/>
      <c r="P37" s="84"/>
      <c r="Q37" s="84"/>
      <c r="R37" s="84"/>
      <c r="S37" s="84">
        <f>SUM(X37:AM37)</f>
        <v>31</v>
      </c>
      <c r="T37" s="84"/>
      <c r="U37" s="84"/>
      <c r="V37" s="84"/>
      <c r="W37" s="84"/>
      <c r="X37" s="84">
        <v>2</v>
      </c>
      <c r="Y37" s="84"/>
      <c r="Z37" s="84"/>
      <c r="AA37" s="84"/>
      <c r="AB37" s="84">
        <v>1</v>
      </c>
      <c r="AC37" s="84"/>
      <c r="AD37" s="84"/>
      <c r="AE37" s="84"/>
      <c r="AF37" s="84">
        <v>4</v>
      </c>
      <c r="AG37" s="84"/>
      <c r="AH37" s="84"/>
      <c r="AI37" s="84"/>
      <c r="AJ37" s="84">
        <v>24</v>
      </c>
      <c r="AK37" s="84"/>
      <c r="AL37" s="84"/>
      <c r="AM37" s="84"/>
      <c r="AN37" s="84">
        <v>7</v>
      </c>
      <c r="AO37" s="84"/>
      <c r="AP37" s="84"/>
      <c r="AQ37" s="84"/>
      <c r="AR37" s="84">
        <v>18</v>
      </c>
      <c r="AS37" s="84"/>
      <c r="AT37" s="84"/>
      <c r="AU37" s="84"/>
      <c r="AV37" s="84">
        <v>48</v>
      </c>
      <c r="AW37" s="84"/>
      <c r="AX37" s="84"/>
      <c r="AY37" s="84"/>
      <c r="AZ37" s="84"/>
      <c r="BA37" s="84">
        <v>0</v>
      </c>
      <c r="BB37" s="84"/>
      <c r="BC37" s="84"/>
      <c r="BD37" s="84"/>
      <c r="BE37" s="84"/>
      <c r="BF37" s="84">
        <v>9</v>
      </c>
      <c r="BG37" s="84"/>
      <c r="BH37" s="84"/>
      <c r="BI37" s="84"/>
      <c r="BJ37" s="84"/>
    </row>
    <row r="38" spans="2:62" s="45" customFormat="1" ht="13.5" customHeight="1">
      <c r="B38" s="44"/>
      <c r="C38" s="96" t="s">
        <v>32</v>
      </c>
      <c r="D38" s="96"/>
      <c r="E38" s="96"/>
      <c r="F38" s="96"/>
      <c r="G38" s="96"/>
      <c r="H38" s="96"/>
      <c r="I38" s="96"/>
      <c r="J38" s="96"/>
      <c r="K38" s="96"/>
      <c r="L38" s="44"/>
      <c r="M38" s="83">
        <f>SUM(S38,AN38:AU38)</f>
        <v>109</v>
      </c>
      <c r="N38" s="84"/>
      <c r="O38" s="84"/>
      <c r="P38" s="84"/>
      <c r="Q38" s="84"/>
      <c r="R38" s="84"/>
      <c r="S38" s="84">
        <f>SUM(X38:AM38)</f>
        <v>55</v>
      </c>
      <c r="T38" s="84"/>
      <c r="U38" s="84"/>
      <c r="V38" s="84"/>
      <c r="W38" s="84"/>
      <c r="X38" s="84">
        <v>5</v>
      </c>
      <c r="Y38" s="84"/>
      <c r="Z38" s="84"/>
      <c r="AA38" s="84"/>
      <c r="AB38" s="84">
        <v>1</v>
      </c>
      <c r="AC38" s="84"/>
      <c r="AD38" s="84"/>
      <c r="AE38" s="84"/>
      <c r="AF38" s="84">
        <v>19</v>
      </c>
      <c r="AG38" s="84"/>
      <c r="AH38" s="84"/>
      <c r="AI38" s="84"/>
      <c r="AJ38" s="84">
        <v>30</v>
      </c>
      <c r="AK38" s="84"/>
      <c r="AL38" s="84"/>
      <c r="AM38" s="84"/>
      <c r="AN38" s="84">
        <v>17</v>
      </c>
      <c r="AO38" s="84"/>
      <c r="AP38" s="84"/>
      <c r="AQ38" s="84"/>
      <c r="AR38" s="84">
        <v>37</v>
      </c>
      <c r="AS38" s="84"/>
      <c r="AT38" s="84"/>
      <c r="AU38" s="84"/>
      <c r="AV38" s="84">
        <v>176</v>
      </c>
      <c r="AW38" s="84"/>
      <c r="AX38" s="84"/>
      <c r="AY38" s="84"/>
      <c r="AZ38" s="84"/>
      <c r="BA38" s="84">
        <v>4</v>
      </c>
      <c r="BB38" s="84"/>
      <c r="BC38" s="84"/>
      <c r="BD38" s="84"/>
      <c r="BE38" s="84"/>
      <c r="BF38" s="84">
        <v>26</v>
      </c>
      <c r="BG38" s="84"/>
      <c r="BH38" s="84"/>
      <c r="BI38" s="84"/>
      <c r="BJ38" s="84"/>
    </row>
    <row r="39" spans="2:62" ht="13.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34"/>
      <c r="N39" s="35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</row>
    <row r="40" spans="2:62" ht="19.5" customHeight="1">
      <c r="B40" s="124" t="s">
        <v>109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64" t="s">
        <v>33</v>
      </c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 t="s">
        <v>34</v>
      </c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119" t="s">
        <v>35</v>
      </c>
      <c r="AZ40" s="119"/>
      <c r="BA40" s="119"/>
      <c r="BB40" s="119"/>
      <c r="BC40" s="119"/>
      <c r="BD40" s="119"/>
      <c r="BE40" s="64" t="s">
        <v>85</v>
      </c>
      <c r="BF40" s="64"/>
      <c r="BG40" s="64"/>
      <c r="BH40" s="64"/>
      <c r="BI40" s="64"/>
      <c r="BJ40" s="65"/>
    </row>
    <row r="41" spans="2:62" ht="19.5" customHeight="1">
      <c r="B41" s="12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121" t="s">
        <v>105</v>
      </c>
      <c r="N41" s="121"/>
      <c r="O41" s="121"/>
      <c r="P41" s="121"/>
      <c r="Q41" s="121"/>
      <c r="R41" s="121" t="s">
        <v>36</v>
      </c>
      <c r="S41" s="121"/>
      <c r="T41" s="121"/>
      <c r="U41" s="121"/>
      <c r="V41" s="121" t="s">
        <v>37</v>
      </c>
      <c r="W41" s="121"/>
      <c r="X41" s="121"/>
      <c r="Y41" s="121"/>
      <c r="Z41" s="121" t="s">
        <v>38</v>
      </c>
      <c r="AA41" s="121"/>
      <c r="AB41" s="121"/>
      <c r="AC41" s="121"/>
      <c r="AD41" s="121" t="s">
        <v>105</v>
      </c>
      <c r="AE41" s="121"/>
      <c r="AF41" s="121"/>
      <c r="AG41" s="121"/>
      <c r="AH41" s="121"/>
      <c r="AI41" s="121" t="s">
        <v>25</v>
      </c>
      <c r="AJ41" s="121"/>
      <c r="AK41" s="121"/>
      <c r="AL41" s="121"/>
      <c r="AM41" s="121" t="s">
        <v>26</v>
      </c>
      <c r="AN41" s="121"/>
      <c r="AO41" s="121"/>
      <c r="AP41" s="121"/>
      <c r="AQ41" s="121" t="s">
        <v>27</v>
      </c>
      <c r="AR41" s="121"/>
      <c r="AS41" s="121"/>
      <c r="AT41" s="121"/>
      <c r="AU41" s="121" t="s">
        <v>107</v>
      </c>
      <c r="AV41" s="121"/>
      <c r="AW41" s="121"/>
      <c r="AX41" s="121"/>
      <c r="AY41" s="121"/>
      <c r="AZ41" s="121"/>
      <c r="BA41" s="121"/>
      <c r="BB41" s="121"/>
      <c r="BC41" s="121"/>
      <c r="BD41" s="121"/>
      <c r="BE41" s="87"/>
      <c r="BF41" s="87"/>
      <c r="BG41" s="87"/>
      <c r="BH41" s="87"/>
      <c r="BI41" s="87"/>
      <c r="BJ41" s="92"/>
    </row>
    <row r="42" spans="13:62" ht="13.5" customHeight="1">
      <c r="M42" s="2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72" t="s">
        <v>73</v>
      </c>
      <c r="BD42" s="72"/>
      <c r="BE42" s="4"/>
      <c r="BF42" s="4"/>
      <c r="BG42" s="4"/>
      <c r="BH42" s="72" t="s">
        <v>39</v>
      </c>
      <c r="BI42" s="72"/>
      <c r="BJ42" s="72"/>
    </row>
    <row r="43" spans="13:62" ht="13.5" customHeight="1">
      <c r="M43" s="2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2:62" ht="13.5" customHeight="1">
      <c r="B44" s="106" t="s">
        <v>28</v>
      </c>
      <c r="C44" s="106"/>
      <c r="D44" s="106"/>
      <c r="E44" s="106"/>
      <c r="F44" s="97">
        <v>10</v>
      </c>
      <c r="G44" s="97"/>
      <c r="H44" s="97"/>
      <c r="I44" s="97" t="s">
        <v>29</v>
      </c>
      <c r="J44" s="97"/>
      <c r="K44" s="97"/>
      <c r="L44" s="107"/>
      <c r="M44" s="86">
        <f>SUM(R44:AC44)</f>
        <v>156</v>
      </c>
      <c r="N44" s="85"/>
      <c r="O44" s="85"/>
      <c r="P44" s="85"/>
      <c r="Q44" s="85"/>
      <c r="R44" s="85">
        <v>24</v>
      </c>
      <c r="S44" s="85"/>
      <c r="T44" s="85"/>
      <c r="U44" s="85"/>
      <c r="V44" s="85">
        <v>13</v>
      </c>
      <c r="W44" s="85"/>
      <c r="X44" s="85"/>
      <c r="Y44" s="85"/>
      <c r="Z44" s="85">
        <v>119</v>
      </c>
      <c r="AA44" s="85"/>
      <c r="AB44" s="85"/>
      <c r="AC44" s="85"/>
      <c r="AD44" s="85">
        <f>SUM(AI44:AX44)</f>
        <v>190</v>
      </c>
      <c r="AE44" s="85"/>
      <c r="AF44" s="85"/>
      <c r="AG44" s="85"/>
      <c r="AH44" s="85"/>
      <c r="AI44" s="85">
        <v>17</v>
      </c>
      <c r="AJ44" s="85"/>
      <c r="AK44" s="85"/>
      <c r="AL44" s="85"/>
      <c r="AM44" s="85">
        <v>9</v>
      </c>
      <c r="AN44" s="85"/>
      <c r="AO44" s="85"/>
      <c r="AP44" s="85"/>
      <c r="AQ44" s="85">
        <v>35</v>
      </c>
      <c r="AR44" s="85"/>
      <c r="AS44" s="85"/>
      <c r="AT44" s="85"/>
      <c r="AU44" s="85">
        <v>129</v>
      </c>
      <c r="AV44" s="85"/>
      <c r="AW44" s="85"/>
      <c r="AX44" s="85"/>
      <c r="AY44" s="85">
        <v>2247</v>
      </c>
      <c r="AZ44" s="85"/>
      <c r="BA44" s="85"/>
      <c r="BB44" s="85"/>
      <c r="BC44" s="85"/>
      <c r="BD44" s="85"/>
      <c r="BE44" s="85">
        <v>618989</v>
      </c>
      <c r="BF44" s="85"/>
      <c r="BG44" s="85"/>
      <c r="BH44" s="85"/>
      <c r="BI44" s="85"/>
      <c r="BJ44" s="85"/>
    </row>
    <row r="45" spans="6:62" ht="13.5" customHeight="1">
      <c r="F45" s="97">
        <v>11</v>
      </c>
      <c r="G45" s="97"/>
      <c r="H45" s="97"/>
      <c r="M45" s="86">
        <f>SUM(R45:AC45)</f>
        <v>195</v>
      </c>
      <c r="N45" s="85"/>
      <c r="O45" s="85"/>
      <c r="P45" s="85"/>
      <c r="Q45" s="85"/>
      <c r="R45" s="85">
        <v>15</v>
      </c>
      <c r="S45" s="85"/>
      <c r="T45" s="85"/>
      <c r="U45" s="85"/>
      <c r="V45" s="85">
        <v>18</v>
      </c>
      <c r="W45" s="85"/>
      <c r="X45" s="85"/>
      <c r="Y45" s="85"/>
      <c r="Z45" s="85">
        <v>162</v>
      </c>
      <c r="AA45" s="85"/>
      <c r="AB45" s="85"/>
      <c r="AC45" s="85"/>
      <c r="AD45" s="85">
        <f>SUM(AI45:AX45)</f>
        <v>202</v>
      </c>
      <c r="AE45" s="85"/>
      <c r="AF45" s="85"/>
      <c r="AG45" s="85"/>
      <c r="AH45" s="85"/>
      <c r="AI45" s="85">
        <v>10</v>
      </c>
      <c r="AJ45" s="85"/>
      <c r="AK45" s="85"/>
      <c r="AL45" s="85"/>
      <c r="AM45" s="85">
        <v>8</v>
      </c>
      <c r="AN45" s="85"/>
      <c r="AO45" s="85"/>
      <c r="AP45" s="85"/>
      <c r="AQ45" s="85">
        <v>54</v>
      </c>
      <c r="AR45" s="85"/>
      <c r="AS45" s="85"/>
      <c r="AT45" s="85"/>
      <c r="AU45" s="85">
        <v>130</v>
      </c>
      <c r="AV45" s="85"/>
      <c r="AW45" s="85"/>
      <c r="AX45" s="85"/>
      <c r="AY45" s="85">
        <v>1649</v>
      </c>
      <c r="AZ45" s="85"/>
      <c r="BA45" s="85"/>
      <c r="BB45" s="85"/>
      <c r="BC45" s="85"/>
      <c r="BD45" s="85"/>
      <c r="BE45" s="85">
        <v>397896</v>
      </c>
      <c r="BF45" s="85"/>
      <c r="BG45" s="85"/>
      <c r="BH45" s="85"/>
      <c r="BI45" s="85"/>
      <c r="BJ45" s="85"/>
    </row>
    <row r="46" spans="6:62" ht="13.5" customHeight="1">
      <c r="F46" s="97">
        <v>12</v>
      </c>
      <c r="G46" s="97"/>
      <c r="H46" s="97"/>
      <c r="M46" s="86">
        <f>SUM(R46:AC46)</f>
        <v>182</v>
      </c>
      <c r="N46" s="85"/>
      <c r="O46" s="85"/>
      <c r="P46" s="85"/>
      <c r="Q46" s="85"/>
      <c r="R46" s="85">
        <v>15</v>
      </c>
      <c r="S46" s="85"/>
      <c r="T46" s="85"/>
      <c r="U46" s="85"/>
      <c r="V46" s="85">
        <v>26</v>
      </c>
      <c r="W46" s="85"/>
      <c r="X46" s="85"/>
      <c r="Y46" s="85"/>
      <c r="Z46" s="85">
        <v>141</v>
      </c>
      <c r="AA46" s="85"/>
      <c r="AB46" s="85"/>
      <c r="AC46" s="85"/>
      <c r="AD46" s="85">
        <f>SUM(AI46:AX46)</f>
        <v>220</v>
      </c>
      <c r="AE46" s="85"/>
      <c r="AF46" s="85"/>
      <c r="AG46" s="85"/>
      <c r="AH46" s="85"/>
      <c r="AI46" s="85">
        <v>18</v>
      </c>
      <c r="AJ46" s="85"/>
      <c r="AK46" s="85"/>
      <c r="AL46" s="85"/>
      <c r="AM46" s="85">
        <v>15</v>
      </c>
      <c r="AN46" s="85"/>
      <c r="AO46" s="85"/>
      <c r="AP46" s="85"/>
      <c r="AQ46" s="85">
        <v>49</v>
      </c>
      <c r="AR46" s="85"/>
      <c r="AS46" s="85"/>
      <c r="AT46" s="85"/>
      <c r="AU46" s="85">
        <v>138</v>
      </c>
      <c r="AV46" s="85"/>
      <c r="AW46" s="85"/>
      <c r="AX46" s="85"/>
      <c r="AY46" s="85">
        <v>2302</v>
      </c>
      <c r="AZ46" s="85"/>
      <c r="BA46" s="85"/>
      <c r="BB46" s="85"/>
      <c r="BC46" s="85"/>
      <c r="BD46" s="85"/>
      <c r="BE46" s="85">
        <v>499440</v>
      </c>
      <c r="BF46" s="85"/>
      <c r="BG46" s="85"/>
      <c r="BH46" s="85"/>
      <c r="BI46" s="85"/>
      <c r="BJ46" s="85"/>
    </row>
    <row r="47" spans="6:62" ht="13.5" customHeight="1">
      <c r="F47" s="97">
        <v>13</v>
      </c>
      <c r="G47" s="97"/>
      <c r="H47" s="97"/>
      <c r="M47" s="86">
        <f>SUM(R47:AC47)</f>
        <v>130</v>
      </c>
      <c r="N47" s="85"/>
      <c r="O47" s="85"/>
      <c r="P47" s="85"/>
      <c r="Q47" s="85"/>
      <c r="R47" s="85">
        <v>6</v>
      </c>
      <c r="S47" s="85"/>
      <c r="T47" s="85"/>
      <c r="U47" s="85"/>
      <c r="V47" s="85">
        <v>21</v>
      </c>
      <c r="W47" s="85"/>
      <c r="X47" s="85"/>
      <c r="Y47" s="85"/>
      <c r="Z47" s="85">
        <v>103</v>
      </c>
      <c r="AA47" s="85"/>
      <c r="AB47" s="85"/>
      <c r="AC47" s="85"/>
      <c r="AD47" s="85">
        <f>SUM(AI47:AX47)</f>
        <v>167</v>
      </c>
      <c r="AE47" s="85"/>
      <c r="AF47" s="85"/>
      <c r="AG47" s="85"/>
      <c r="AH47" s="85"/>
      <c r="AI47" s="85">
        <v>5</v>
      </c>
      <c r="AJ47" s="85"/>
      <c r="AK47" s="85"/>
      <c r="AL47" s="85"/>
      <c r="AM47" s="85">
        <v>11</v>
      </c>
      <c r="AN47" s="85"/>
      <c r="AO47" s="85"/>
      <c r="AP47" s="85"/>
      <c r="AQ47" s="85">
        <v>38</v>
      </c>
      <c r="AR47" s="85"/>
      <c r="AS47" s="85"/>
      <c r="AT47" s="85"/>
      <c r="AU47" s="85">
        <v>113</v>
      </c>
      <c r="AV47" s="85"/>
      <c r="AW47" s="85"/>
      <c r="AX47" s="85"/>
      <c r="AY47" s="85">
        <v>1319</v>
      </c>
      <c r="AZ47" s="85"/>
      <c r="BA47" s="85"/>
      <c r="BB47" s="85"/>
      <c r="BC47" s="85"/>
      <c r="BD47" s="85"/>
      <c r="BE47" s="85">
        <v>270884</v>
      </c>
      <c r="BF47" s="85"/>
      <c r="BG47" s="85"/>
      <c r="BH47" s="85"/>
      <c r="BI47" s="85"/>
      <c r="BJ47" s="85"/>
    </row>
    <row r="48" spans="6:62" s="45" customFormat="1" ht="13.5" customHeight="1">
      <c r="F48" s="98">
        <v>14</v>
      </c>
      <c r="G48" s="98"/>
      <c r="H48" s="98"/>
      <c r="M48" s="83">
        <f>SUM(R48:AC48)</f>
        <v>122</v>
      </c>
      <c r="N48" s="84"/>
      <c r="O48" s="84"/>
      <c r="P48" s="84"/>
      <c r="Q48" s="84"/>
      <c r="R48" s="84">
        <v>9</v>
      </c>
      <c r="S48" s="84"/>
      <c r="T48" s="84"/>
      <c r="U48" s="84"/>
      <c r="V48" s="84">
        <v>7</v>
      </c>
      <c r="W48" s="84"/>
      <c r="X48" s="84"/>
      <c r="Y48" s="84"/>
      <c r="Z48" s="84">
        <v>106</v>
      </c>
      <c r="AA48" s="84"/>
      <c r="AB48" s="84"/>
      <c r="AC48" s="84"/>
      <c r="AD48" s="84">
        <f>SUM(AI48:AX48)</f>
        <v>173</v>
      </c>
      <c r="AE48" s="84"/>
      <c r="AF48" s="84"/>
      <c r="AG48" s="84"/>
      <c r="AH48" s="84"/>
      <c r="AI48" s="84">
        <v>8</v>
      </c>
      <c r="AJ48" s="84"/>
      <c r="AK48" s="84"/>
      <c r="AL48" s="84"/>
      <c r="AM48" s="84">
        <v>2</v>
      </c>
      <c r="AN48" s="84"/>
      <c r="AO48" s="84"/>
      <c r="AP48" s="84"/>
      <c r="AQ48" s="84">
        <v>53</v>
      </c>
      <c r="AR48" s="84"/>
      <c r="AS48" s="84"/>
      <c r="AT48" s="84"/>
      <c r="AU48" s="84">
        <v>110</v>
      </c>
      <c r="AV48" s="84"/>
      <c r="AW48" s="84"/>
      <c r="AX48" s="84"/>
      <c r="AY48" s="84">
        <v>1191</v>
      </c>
      <c r="AZ48" s="84"/>
      <c r="BA48" s="84"/>
      <c r="BB48" s="84"/>
      <c r="BC48" s="84"/>
      <c r="BD48" s="84"/>
      <c r="BE48" s="84">
        <v>238203</v>
      </c>
      <c r="BF48" s="84"/>
      <c r="BG48" s="84"/>
      <c r="BH48" s="84"/>
      <c r="BI48" s="84"/>
      <c r="BJ48" s="84"/>
    </row>
    <row r="49" spans="6:62" ht="13.5" customHeight="1">
      <c r="F49" s="3"/>
      <c r="G49" s="3"/>
      <c r="H49" s="3"/>
      <c r="M49" s="26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6:62" ht="13.5" customHeight="1">
      <c r="F50" s="3"/>
      <c r="G50" s="3"/>
      <c r="H50" s="3"/>
      <c r="M50" s="26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2:62" s="45" customFormat="1" ht="13.5" customHeight="1">
      <c r="B51" s="44"/>
      <c r="C51" s="96" t="s">
        <v>30</v>
      </c>
      <c r="D51" s="96"/>
      <c r="E51" s="96"/>
      <c r="F51" s="96"/>
      <c r="G51" s="96"/>
      <c r="H51" s="96"/>
      <c r="I51" s="96"/>
      <c r="J51" s="96"/>
      <c r="K51" s="96"/>
      <c r="L51" s="44"/>
      <c r="M51" s="83">
        <f>SUM(R51:AC51)</f>
        <v>39</v>
      </c>
      <c r="N51" s="84"/>
      <c r="O51" s="84"/>
      <c r="P51" s="84"/>
      <c r="Q51" s="84"/>
      <c r="R51" s="84">
        <v>3</v>
      </c>
      <c r="S51" s="84"/>
      <c r="T51" s="84"/>
      <c r="U51" s="84"/>
      <c r="V51" s="84">
        <v>0</v>
      </c>
      <c r="W51" s="84"/>
      <c r="X51" s="84"/>
      <c r="Y51" s="84"/>
      <c r="Z51" s="84">
        <v>36</v>
      </c>
      <c r="AA51" s="84"/>
      <c r="AB51" s="84"/>
      <c r="AC51" s="84"/>
      <c r="AD51" s="84">
        <f>SUM(AI51:AX51)</f>
        <v>56</v>
      </c>
      <c r="AE51" s="84"/>
      <c r="AF51" s="84"/>
      <c r="AG51" s="84"/>
      <c r="AH51" s="84"/>
      <c r="AI51" s="84">
        <v>1</v>
      </c>
      <c r="AJ51" s="84"/>
      <c r="AK51" s="84"/>
      <c r="AL51" s="84"/>
      <c r="AM51" s="84">
        <v>0</v>
      </c>
      <c r="AN51" s="84"/>
      <c r="AO51" s="84"/>
      <c r="AP51" s="84"/>
      <c r="AQ51" s="84">
        <v>15</v>
      </c>
      <c r="AR51" s="84"/>
      <c r="AS51" s="84"/>
      <c r="AT51" s="84"/>
      <c r="AU51" s="84">
        <v>40</v>
      </c>
      <c r="AV51" s="84"/>
      <c r="AW51" s="84"/>
      <c r="AX51" s="84"/>
      <c r="AY51" s="84">
        <v>104</v>
      </c>
      <c r="AZ51" s="84"/>
      <c r="BA51" s="84"/>
      <c r="BB51" s="84"/>
      <c r="BC51" s="84"/>
      <c r="BD51" s="84"/>
      <c r="BE51" s="84">
        <v>26137</v>
      </c>
      <c r="BF51" s="84"/>
      <c r="BG51" s="84"/>
      <c r="BH51" s="84"/>
      <c r="BI51" s="84"/>
      <c r="BJ51" s="84"/>
    </row>
    <row r="52" spans="2:62" s="45" customFormat="1" ht="13.5" customHeight="1">
      <c r="B52" s="44"/>
      <c r="C52" s="96" t="s">
        <v>31</v>
      </c>
      <c r="D52" s="96"/>
      <c r="E52" s="96"/>
      <c r="F52" s="96"/>
      <c r="G52" s="96"/>
      <c r="H52" s="96"/>
      <c r="I52" s="96"/>
      <c r="J52" s="96"/>
      <c r="K52" s="96"/>
      <c r="L52" s="44"/>
      <c r="M52" s="83">
        <f>SUM(R52:AC52)</f>
        <v>18</v>
      </c>
      <c r="N52" s="84"/>
      <c r="O52" s="84"/>
      <c r="P52" s="84"/>
      <c r="Q52" s="84"/>
      <c r="R52" s="84">
        <v>0</v>
      </c>
      <c r="S52" s="84"/>
      <c r="T52" s="84"/>
      <c r="U52" s="84"/>
      <c r="V52" s="84">
        <v>1</v>
      </c>
      <c r="W52" s="84"/>
      <c r="X52" s="84"/>
      <c r="Y52" s="84"/>
      <c r="Z52" s="84">
        <v>17</v>
      </c>
      <c r="AA52" s="84"/>
      <c r="AB52" s="84"/>
      <c r="AC52" s="84"/>
      <c r="AD52" s="84">
        <f>SUM(AI52:AX52)</f>
        <v>37</v>
      </c>
      <c r="AE52" s="84"/>
      <c r="AF52" s="84"/>
      <c r="AG52" s="84"/>
      <c r="AH52" s="84"/>
      <c r="AI52" s="84">
        <v>2</v>
      </c>
      <c r="AJ52" s="84"/>
      <c r="AK52" s="84"/>
      <c r="AL52" s="84"/>
      <c r="AM52" s="84">
        <v>1</v>
      </c>
      <c r="AN52" s="84"/>
      <c r="AO52" s="84"/>
      <c r="AP52" s="84"/>
      <c r="AQ52" s="84">
        <v>8</v>
      </c>
      <c r="AR52" s="84"/>
      <c r="AS52" s="84"/>
      <c r="AT52" s="84"/>
      <c r="AU52" s="84">
        <v>26</v>
      </c>
      <c r="AV52" s="84"/>
      <c r="AW52" s="84"/>
      <c r="AX52" s="84"/>
      <c r="AY52" s="84">
        <v>61</v>
      </c>
      <c r="AZ52" s="84"/>
      <c r="BA52" s="84"/>
      <c r="BB52" s="84"/>
      <c r="BC52" s="84"/>
      <c r="BD52" s="84"/>
      <c r="BE52" s="84">
        <v>12147</v>
      </c>
      <c r="BF52" s="84"/>
      <c r="BG52" s="84"/>
      <c r="BH52" s="84"/>
      <c r="BI52" s="84"/>
      <c r="BJ52" s="84"/>
    </row>
    <row r="53" spans="2:62" s="45" customFormat="1" ht="13.5" customHeight="1">
      <c r="B53" s="44"/>
      <c r="C53" s="96" t="s">
        <v>32</v>
      </c>
      <c r="D53" s="96"/>
      <c r="E53" s="96"/>
      <c r="F53" s="96"/>
      <c r="G53" s="96"/>
      <c r="H53" s="96"/>
      <c r="I53" s="96"/>
      <c r="J53" s="96"/>
      <c r="K53" s="96"/>
      <c r="L53" s="44"/>
      <c r="M53" s="83">
        <f>SUM(R53:AC53)</f>
        <v>65</v>
      </c>
      <c r="N53" s="84"/>
      <c r="O53" s="84"/>
      <c r="P53" s="84"/>
      <c r="Q53" s="84"/>
      <c r="R53" s="84">
        <v>6</v>
      </c>
      <c r="S53" s="84"/>
      <c r="T53" s="84"/>
      <c r="U53" s="84"/>
      <c r="V53" s="84">
        <v>6</v>
      </c>
      <c r="W53" s="84"/>
      <c r="X53" s="84"/>
      <c r="Y53" s="84"/>
      <c r="Z53" s="84">
        <v>53</v>
      </c>
      <c r="AA53" s="84"/>
      <c r="AB53" s="84"/>
      <c r="AC53" s="84"/>
      <c r="AD53" s="84">
        <f>SUM(AI53:AX53)</f>
        <v>80</v>
      </c>
      <c r="AE53" s="84"/>
      <c r="AF53" s="84"/>
      <c r="AG53" s="84"/>
      <c r="AH53" s="84"/>
      <c r="AI53" s="84">
        <v>5</v>
      </c>
      <c r="AJ53" s="84"/>
      <c r="AK53" s="84"/>
      <c r="AL53" s="84"/>
      <c r="AM53" s="84">
        <v>1</v>
      </c>
      <c r="AN53" s="84"/>
      <c r="AO53" s="84"/>
      <c r="AP53" s="84"/>
      <c r="AQ53" s="84">
        <v>30</v>
      </c>
      <c r="AR53" s="84"/>
      <c r="AS53" s="84"/>
      <c r="AT53" s="84"/>
      <c r="AU53" s="84">
        <v>44</v>
      </c>
      <c r="AV53" s="84"/>
      <c r="AW53" s="84"/>
      <c r="AX53" s="84"/>
      <c r="AY53" s="84">
        <v>1026</v>
      </c>
      <c r="AZ53" s="84"/>
      <c r="BA53" s="84"/>
      <c r="BB53" s="84"/>
      <c r="BC53" s="84"/>
      <c r="BD53" s="84"/>
      <c r="BE53" s="84">
        <v>199919</v>
      </c>
      <c r="BF53" s="84"/>
      <c r="BG53" s="84"/>
      <c r="BH53" s="84"/>
      <c r="BI53" s="84"/>
      <c r="BJ53" s="84"/>
    </row>
    <row r="54" spans="2:62" ht="13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27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</row>
    <row r="55" spans="3:62" ht="12" customHeight="1">
      <c r="C55" s="104" t="s">
        <v>6</v>
      </c>
      <c r="D55" s="104"/>
      <c r="E55" s="8" t="s">
        <v>106</v>
      </c>
      <c r="F55" s="2" t="s">
        <v>40</v>
      </c>
      <c r="I55" s="10"/>
      <c r="J55" s="10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2:6" ht="12" customHeight="1">
      <c r="B56" s="103" t="s">
        <v>12</v>
      </c>
      <c r="C56" s="103"/>
      <c r="D56" s="103"/>
      <c r="E56" s="3" t="s">
        <v>192</v>
      </c>
      <c r="F56" s="2" t="s">
        <v>193</v>
      </c>
    </row>
    <row r="57" ht="12" customHeight="1"/>
    <row r="58" ht="12" customHeight="1"/>
  </sheetData>
  <mergeCells count="354">
    <mergeCell ref="BF16:BJ16"/>
    <mergeCell ref="AR30:AU30"/>
    <mergeCell ref="AV30:AZ30"/>
    <mergeCell ref="BA30:BE30"/>
    <mergeCell ref="BF30:BJ30"/>
    <mergeCell ref="B23:BJ23"/>
    <mergeCell ref="I29:L29"/>
    <mergeCell ref="AO16:AR16"/>
    <mergeCell ref="B25:L27"/>
    <mergeCell ref="M25:AU25"/>
    <mergeCell ref="BE52:BJ52"/>
    <mergeCell ref="BE53:BJ53"/>
    <mergeCell ref="AU53:AX53"/>
    <mergeCell ref="AY53:BD53"/>
    <mergeCell ref="Z53:AC53"/>
    <mergeCell ref="AD53:AH53"/>
    <mergeCell ref="AI53:AL53"/>
    <mergeCell ref="AM53:AP53"/>
    <mergeCell ref="AQ53:AT53"/>
    <mergeCell ref="AU52:AX52"/>
    <mergeCell ref="AY52:BD52"/>
    <mergeCell ref="AV31:AZ31"/>
    <mergeCell ref="BA31:BE31"/>
    <mergeCell ref="AR31:AU31"/>
    <mergeCell ref="BE44:BJ44"/>
    <mergeCell ref="BE46:BJ46"/>
    <mergeCell ref="BF32:BJ32"/>
    <mergeCell ref="BF31:BJ31"/>
    <mergeCell ref="BA15:BE15"/>
    <mergeCell ref="BF15:BJ15"/>
    <mergeCell ref="M16:P16"/>
    <mergeCell ref="Q16:T16"/>
    <mergeCell ref="U16:X16"/>
    <mergeCell ref="Y16:AB16"/>
    <mergeCell ref="AC16:AF16"/>
    <mergeCell ref="AG16:AJ16"/>
    <mergeCell ref="AK16:AN16"/>
    <mergeCell ref="BA16:BE16"/>
    <mergeCell ref="AG15:AJ15"/>
    <mergeCell ref="AK15:AN15"/>
    <mergeCell ref="AO15:AR15"/>
    <mergeCell ref="AS15:AV15"/>
    <mergeCell ref="Q15:T15"/>
    <mergeCell ref="U15:X15"/>
    <mergeCell ref="Y15:AB15"/>
    <mergeCell ref="AC15:AF15"/>
    <mergeCell ref="AS14:AV14"/>
    <mergeCell ref="AW14:AZ14"/>
    <mergeCell ref="BA14:BE14"/>
    <mergeCell ref="BF14:BJ14"/>
    <mergeCell ref="AC14:AF14"/>
    <mergeCell ref="AG14:AJ14"/>
    <mergeCell ref="AK14:AN14"/>
    <mergeCell ref="AO14:AR14"/>
    <mergeCell ref="M14:P14"/>
    <mergeCell ref="Q14:T14"/>
    <mergeCell ref="U14:X14"/>
    <mergeCell ref="Y14:AB14"/>
    <mergeCell ref="AS12:AV12"/>
    <mergeCell ref="AW12:AZ12"/>
    <mergeCell ref="BA12:BE12"/>
    <mergeCell ref="BF12:BJ12"/>
    <mergeCell ref="BA11:BE11"/>
    <mergeCell ref="BF11:BJ11"/>
    <mergeCell ref="M12:P12"/>
    <mergeCell ref="Q12:T12"/>
    <mergeCell ref="U12:X12"/>
    <mergeCell ref="Y12:AB12"/>
    <mergeCell ref="AC12:AF12"/>
    <mergeCell ref="AG12:AJ12"/>
    <mergeCell ref="AK12:AN12"/>
    <mergeCell ref="AO12:AR12"/>
    <mergeCell ref="BA10:BE10"/>
    <mergeCell ref="BF10:BJ10"/>
    <mergeCell ref="M11:P11"/>
    <mergeCell ref="Q11:T11"/>
    <mergeCell ref="U11:X11"/>
    <mergeCell ref="Y11:AB11"/>
    <mergeCell ref="AC11:AF11"/>
    <mergeCell ref="AG11:AJ11"/>
    <mergeCell ref="AK11:AN11"/>
    <mergeCell ref="AO11:AR11"/>
    <mergeCell ref="BA9:BE9"/>
    <mergeCell ref="BF9:BJ9"/>
    <mergeCell ref="M10:P10"/>
    <mergeCell ref="Q10:T10"/>
    <mergeCell ref="U10:X10"/>
    <mergeCell ref="Y10:AB10"/>
    <mergeCell ref="AC10:AF10"/>
    <mergeCell ref="AG10:AJ10"/>
    <mergeCell ref="AK10:AN10"/>
    <mergeCell ref="AO10:AR10"/>
    <mergeCell ref="BA8:BE8"/>
    <mergeCell ref="BF8:BJ8"/>
    <mergeCell ref="M9:P9"/>
    <mergeCell ref="Q9:T9"/>
    <mergeCell ref="U9:X9"/>
    <mergeCell ref="Y9:AB9"/>
    <mergeCell ref="AC9:AF9"/>
    <mergeCell ref="AG9:AJ9"/>
    <mergeCell ref="AK9:AN9"/>
    <mergeCell ref="AO9:AR9"/>
    <mergeCell ref="B3:BJ3"/>
    <mergeCell ref="M8:P8"/>
    <mergeCell ref="Q8:T8"/>
    <mergeCell ref="U8:X8"/>
    <mergeCell ref="Y8:AB8"/>
    <mergeCell ref="AC8:AF8"/>
    <mergeCell ref="AG8:AJ8"/>
    <mergeCell ref="AK8:AN8"/>
    <mergeCell ref="AO8:AR8"/>
    <mergeCell ref="AS8:AV8"/>
    <mergeCell ref="B8:E8"/>
    <mergeCell ref="AK6:AN6"/>
    <mergeCell ref="AO6:AR6"/>
    <mergeCell ref="M6:P6"/>
    <mergeCell ref="Q6:T6"/>
    <mergeCell ref="U6:X6"/>
    <mergeCell ref="Y6:AB6"/>
    <mergeCell ref="AW10:AZ10"/>
    <mergeCell ref="AS11:AV11"/>
    <mergeCell ref="AW11:AZ11"/>
    <mergeCell ref="F8:H8"/>
    <mergeCell ref="F9:H9"/>
    <mergeCell ref="I8:L8"/>
    <mergeCell ref="AW8:AZ8"/>
    <mergeCell ref="AS9:AV9"/>
    <mergeCell ref="AW9:AZ9"/>
    <mergeCell ref="AS10:AV10"/>
    <mergeCell ref="F10:H10"/>
    <mergeCell ref="F11:H11"/>
    <mergeCell ref="F12:H12"/>
    <mergeCell ref="C14:K14"/>
    <mergeCell ref="AV32:AZ32"/>
    <mergeCell ref="BA32:BE32"/>
    <mergeCell ref="C15:K15"/>
    <mergeCell ref="C16:K16"/>
    <mergeCell ref="C18:D18"/>
    <mergeCell ref="B19:D19"/>
    <mergeCell ref="AW15:AZ15"/>
    <mergeCell ref="AS16:AV16"/>
    <mergeCell ref="AW16:AZ16"/>
    <mergeCell ref="M15:P15"/>
    <mergeCell ref="S32:W32"/>
    <mergeCell ref="X32:AA32"/>
    <mergeCell ref="AB32:AE32"/>
    <mergeCell ref="AR29:AU29"/>
    <mergeCell ref="AF32:AI32"/>
    <mergeCell ref="AJ32:AM32"/>
    <mergeCell ref="AF31:AI31"/>
    <mergeCell ref="AJ31:AM31"/>
    <mergeCell ref="AN31:AQ31"/>
    <mergeCell ref="X29:AA29"/>
    <mergeCell ref="M31:R31"/>
    <mergeCell ref="S31:W31"/>
    <mergeCell ref="X31:AA31"/>
    <mergeCell ref="AB31:AE31"/>
    <mergeCell ref="M32:R32"/>
    <mergeCell ref="AU45:AX45"/>
    <mergeCell ref="AY45:BD45"/>
    <mergeCell ref="BE45:BJ45"/>
    <mergeCell ref="AI44:AL44"/>
    <mergeCell ref="AM44:AP44"/>
    <mergeCell ref="AQ44:AT44"/>
    <mergeCell ref="AU44:AX44"/>
    <mergeCell ref="AY44:BD44"/>
    <mergeCell ref="AI45:AL45"/>
    <mergeCell ref="AQ45:AT45"/>
    <mergeCell ref="F45:H45"/>
    <mergeCell ref="M45:Q45"/>
    <mergeCell ref="R45:U45"/>
    <mergeCell ref="V45:Y45"/>
    <mergeCell ref="Z45:AC45"/>
    <mergeCell ref="AD45:AH45"/>
    <mergeCell ref="AM45:AP45"/>
    <mergeCell ref="AQ46:AT46"/>
    <mergeCell ref="AU46:AX46"/>
    <mergeCell ref="AY46:BD46"/>
    <mergeCell ref="V46:Y46"/>
    <mergeCell ref="Z46:AC46"/>
    <mergeCell ref="AD46:AH46"/>
    <mergeCell ref="AI46:AL46"/>
    <mergeCell ref="C53:K53"/>
    <mergeCell ref="Z47:AC47"/>
    <mergeCell ref="AD47:AH47"/>
    <mergeCell ref="AI47:AL47"/>
    <mergeCell ref="M53:Q53"/>
    <mergeCell ref="R53:U53"/>
    <mergeCell ref="V53:Y53"/>
    <mergeCell ref="C51:K51"/>
    <mergeCell ref="M51:Q51"/>
    <mergeCell ref="R51:U51"/>
    <mergeCell ref="AS5:BJ5"/>
    <mergeCell ref="M5:AB5"/>
    <mergeCell ref="B5:L6"/>
    <mergeCell ref="AC5:AR5"/>
    <mergeCell ref="AS6:AV6"/>
    <mergeCell ref="AW6:AZ6"/>
    <mergeCell ref="BA6:BE6"/>
    <mergeCell ref="BF6:BJ6"/>
    <mergeCell ref="AC6:AF6"/>
    <mergeCell ref="AG6:AJ6"/>
    <mergeCell ref="AV25:AZ27"/>
    <mergeCell ref="BA25:BE27"/>
    <mergeCell ref="BF25:BJ27"/>
    <mergeCell ref="M26:R27"/>
    <mergeCell ref="S26:AM26"/>
    <mergeCell ref="AN26:AQ27"/>
    <mergeCell ref="AR26:AU27"/>
    <mergeCell ref="S27:W27"/>
    <mergeCell ref="X27:AA27"/>
    <mergeCell ref="AB27:AE27"/>
    <mergeCell ref="AF27:AI27"/>
    <mergeCell ref="AJ27:AM27"/>
    <mergeCell ref="B29:E29"/>
    <mergeCell ref="I44:L44"/>
    <mergeCell ref="B44:E44"/>
    <mergeCell ref="F31:H31"/>
    <mergeCell ref="F32:H32"/>
    <mergeCell ref="C37:K37"/>
    <mergeCell ref="B40:L41"/>
    <mergeCell ref="F33:H33"/>
    <mergeCell ref="AF29:AI29"/>
    <mergeCell ref="AJ29:AM29"/>
    <mergeCell ref="BA29:BE29"/>
    <mergeCell ref="F29:H29"/>
    <mergeCell ref="M29:R29"/>
    <mergeCell ref="S29:W29"/>
    <mergeCell ref="AV29:AZ29"/>
    <mergeCell ref="AN29:AQ29"/>
    <mergeCell ref="BF29:BJ29"/>
    <mergeCell ref="F30:H30"/>
    <mergeCell ref="M30:R30"/>
    <mergeCell ref="S30:W30"/>
    <mergeCell ref="X30:AA30"/>
    <mergeCell ref="AB30:AE30"/>
    <mergeCell ref="AF30:AI30"/>
    <mergeCell ref="AJ30:AM30"/>
    <mergeCell ref="AN30:AQ30"/>
    <mergeCell ref="AB29:AE29"/>
    <mergeCell ref="AN32:AQ32"/>
    <mergeCell ref="AR32:AU32"/>
    <mergeCell ref="C36:K36"/>
    <mergeCell ref="M36:R36"/>
    <mergeCell ref="S36:W36"/>
    <mergeCell ref="X36:AA36"/>
    <mergeCell ref="AB36:AE36"/>
    <mergeCell ref="AF36:AI36"/>
    <mergeCell ref="AJ36:AM36"/>
    <mergeCell ref="AN36:AQ36"/>
    <mergeCell ref="AR36:AU36"/>
    <mergeCell ref="AV36:AZ36"/>
    <mergeCell ref="BA36:BE36"/>
    <mergeCell ref="BF36:BJ36"/>
    <mergeCell ref="AR37:AU37"/>
    <mergeCell ref="M37:R37"/>
    <mergeCell ref="S37:W37"/>
    <mergeCell ref="X37:AA37"/>
    <mergeCell ref="AB37:AE37"/>
    <mergeCell ref="AV37:AZ37"/>
    <mergeCell ref="BA37:BE37"/>
    <mergeCell ref="BF37:BJ37"/>
    <mergeCell ref="AB38:AE38"/>
    <mergeCell ref="AF38:AI38"/>
    <mergeCell ref="AJ38:AM38"/>
    <mergeCell ref="BF38:BJ38"/>
    <mergeCell ref="AF37:AI37"/>
    <mergeCell ref="AJ37:AM37"/>
    <mergeCell ref="AN37:AQ37"/>
    <mergeCell ref="M40:AC40"/>
    <mergeCell ref="AD40:AX40"/>
    <mergeCell ref="C38:K38"/>
    <mergeCell ref="M38:R38"/>
    <mergeCell ref="S38:W38"/>
    <mergeCell ref="X38:AA38"/>
    <mergeCell ref="AI41:AL41"/>
    <mergeCell ref="AM41:AP41"/>
    <mergeCell ref="AQ41:AT41"/>
    <mergeCell ref="AD41:AH41"/>
    <mergeCell ref="M41:Q41"/>
    <mergeCell ref="R41:U41"/>
    <mergeCell ref="V41:Y41"/>
    <mergeCell ref="Z41:AC41"/>
    <mergeCell ref="BE40:BJ41"/>
    <mergeCell ref="AN38:AQ38"/>
    <mergeCell ref="AR38:AU38"/>
    <mergeCell ref="AV38:AZ38"/>
    <mergeCell ref="BA38:BE38"/>
    <mergeCell ref="AU41:AX41"/>
    <mergeCell ref="AY40:BD41"/>
    <mergeCell ref="BC42:BD42"/>
    <mergeCell ref="BH42:BJ42"/>
    <mergeCell ref="F44:H44"/>
    <mergeCell ref="M44:Q44"/>
    <mergeCell ref="R44:U44"/>
    <mergeCell ref="V44:Y44"/>
    <mergeCell ref="Z44:AC44"/>
    <mergeCell ref="AD44:AH44"/>
    <mergeCell ref="AM47:AP47"/>
    <mergeCell ref="F46:H46"/>
    <mergeCell ref="M46:Q46"/>
    <mergeCell ref="R46:U46"/>
    <mergeCell ref="F47:H47"/>
    <mergeCell ref="M47:Q47"/>
    <mergeCell ref="R47:U47"/>
    <mergeCell ref="V47:Y47"/>
    <mergeCell ref="AM46:AP46"/>
    <mergeCell ref="AQ47:AT47"/>
    <mergeCell ref="AU47:AX47"/>
    <mergeCell ref="AY47:BD47"/>
    <mergeCell ref="BE47:BJ47"/>
    <mergeCell ref="V51:Y51"/>
    <mergeCell ref="Z51:AC51"/>
    <mergeCell ref="AD51:AH51"/>
    <mergeCell ref="AI51:AL51"/>
    <mergeCell ref="AU51:AX51"/>
    <mergeCell ref="AY51:BD51"/>
    <mergeCell ref="AM52:AP52"/>
    <mergeCell ref="AQ52:AT52"/>
    <mergeCell ref="AM51:AP51"/>
    <mergeCell ref="AQ51:AT51"/>
    <mergeCell ref="C55:D55"/>
    <mergeCell ref="B56:D56"/>
    <mergeCell ref="BE51:BJ51"/>
    <mergeCell ref="C52:K52"/>
    <mergeCell ref="M52:Q52"/>
    <mergeCell ref="R52:U52"/>
    <mergeCell ref="V52:Y52"/>
    <mergeCell ref="Z52:AC52"/>
    <mergeCell ref="AD52:AH52"/>
    <mergeCell ref="AI52:AL52"/>
    <mergeCell ref="M33:R33"/>
    <mergeCell ref="S33:W33"/>
    <mergeCell ref="X33:AA33"/>
    <mergeCell ref="AB33:AE33"/>
    <mergeCell ref="AF33:AI33"/>
    <mergeCell ref="AJ33:AM33"/>
    <mergeCell ref="AN33:AQ33"/>
    <mergeCell ref="AR33:AU33"/>
    <mergeCell ref="AV33:AZ33"/>
    <mergeCell ref="BA33:BE33"/>
    <mergeCell ref="BF33:BJ33"/>
    <mergeCell ref="F48:H48"/>
    <mergeCell ref="M48:Q48"/>
    <mergeCell ref="R48:U48"/>
    <mergeCell ref="V48:Y48"/>
    <mergeCell ref="Z48:AC48"/>
    <mergeCell ref="AD48:AH48"/>
    <mergeCell ref="AI48:AL48"/>
    <mergeCell ref="BE48:BJ48"/>
    <mergeCell ref="AM48:AP48"/>
    <mergeCell ref="AQ48:AT48"/>
    <mergeCell ref="AU48:AX48"/>
    <mergeCell ref="AY48:BD48"/>
  </mergeCells>
  <printOptions horizontalCentered="1"/>
  <pageMargins left="0.4724409448818898" right="0.4724409448818898" top="0.7086614173228347" bottom="0.5905511811023623" header="0" footer="0"/>
  <pageSetup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67"/>
  <sheetViews>
    <sheetView workbookViewId="0" topLeftCell="A1">
      <selection activeCell="A1" sqref="A1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56" t="s">
        <v>209</v>
      </c>
    </row>
    <row r="3" spans="2:62" s="58" customFormat="1" ht="18" customHeight="1">
      <c r="B3" s="78" t="s">
        <v>119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</row>
    <row r="4" spans="2:62" ht="12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36"/>
      <c r="BF4" s="36"/>
      <c r="BG4" s="36"/>
      <c r="BH4" s="36"/>
      <c r="BI4" s="36"/>
      <c r="BJ4" s="36"/>
    </row>
    <row r="5" spans="2:62" ht="18" customHeight="1">
      <c r="B5" s="115" t="s">
        <v>87</v>
      </c>
      <c r="C5" s="116"/>
      <c r="D5" s="116"/>
      <c r="E5" s="116"/>
      <c r="F5" s="116"/>
      <c r="G5" s="116"/>
      <c r="H5" s="116"/>
      <c r="I5" s="116"/>
      <c r="J5" s="116"/>
      <c r="K5" s="141" t="s">
        <v>41</v>
      </c>
      <c r="L5" s="141"/>
      <c r="M5" s="141"/>
      <c r="N5" s="141"/>
      <c r="O5" s="141" t="s">
        <v>42</v>
      </c>
      <c r="P5" s="141"/>
      <c r="Q5" s="141"/>
      <c r="R5" s="141"/>
      <c r="S5" s="141" t="s">
        <v>210</v>
      </c>
      <c r="T5" s="141"/>
      <c r="U5" s="141"/>
      <c r="V5" s="141"/>
      <c r="W5" s="141" t="s">
        <v>211</v>
      </c>
      <c r="X5" s="141"/>
      <c r="Y5" s="141"/>
      <c r="Z5" s="141"/>
      <c r="AA5" s="141" t="s">
        <v>212</v>
      </c>
      <c r="AB5" s="141"/>
      <c r="AC5" s="141"/>
      <c r="AD5" s="141"/>
      <c r="AE5" s="141" t="s">
        <v>43</v>
      </c>
      <c r="AF5" s="141"/>
      <c r="AG5" s="141"/>
      <c r="AH5" s="141"/>
      <c r="AI5" s="141" t="s">
        <v>213</v>
      </c>
      <c r="AJ5" s="141"/>
      <c r="AK5" s="141"/>
      <c r="AL5" s="141"/>
      <c r="AM5" s="141" t="s">
        <v>214</v>
      </c>
      <c r="AN5" s="141"/>
      <c r="AO5" s="141"/>
      <c r="AP5" s="141"/>
      <c r="AQ5" s="141" t="s">
        <v>215</v>
      </c>
      <c r="AR5" s="141"/>
      <c r="AS5" s="141"/>
      <c r="AT5" s="141"/>
      <c r="AU5" s="141" t="s">
        <v>44</v>
      </c>
      <c r="AV5" s="141"/>
      <c r="AW5" s="141"/>
      <c r="AX5" s="141"/>
      <c r="AY5" s="141" t="s">
        <v>45</v>
      </c>
      <c r="AZ5" s="141"/>
      <c r="BA5" s="141"/>
      <c r="BB5" s="141"/>
      <c r="BC5" s="141" t="s">
        <v>46</v>
      </c>
      <c r="BD5" s="141"/>
      <c r="BE5" s="141"/>
      <c r="BF5" s="141"/>
      <c r="BG5" s="146" t="s">
        <v>47</v>
      </c>
      <c r="BH5" s="146"/>
      <c r="BI5" s="146"/>
      <c r="BJ5" s="147"/>
    </row>
    <row r="6" spans="2:62" ht="18" customHeight="1">
      <c r="B6" s="114"/>
      <c r="C6" s="117"/>
      <c r="D6" s="117"/>
      <c r="E6" s="117"/>
      <c r="F6" s="117"/>
      <c r="G6" s="117"/>
      <c r="H6" s="117"/>
      <c r="I6" s="117"/>
      <c r="J6" s="11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48"/>
      <c r="BH6" s="148"/>
      <c r="BI6" s="148"/>
      <c r="BJ6" s="149"/>
    </row>
    <row r="7" spans="11:30" ht="12" customHeight="1">
      <c r="K7" s="37"/>
      <c r="L7" s="38"/>
      <c r="M7" s="38"/>
      <c r="N7" s="3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2:62" ht="12" customHeight="1">
      <c r="B8" s="106" t="s">
        <v>1</v>
      </c>
      <c r="C8" s="106"/>
      <c r="D8" s="106"/>
      <c r="E8" s="106"/>
      <c r="F8" s="160" t="s">
        <v>216</v>
      </c>
      <c r="G8" s="160"/>
      <c r="H8" s="97" t="s">
        <v>29</v>
      </c>
      <c r="I8" s="97"/>
      <c r="J8" s="107"/>
      <c r="K8" s="143">
        <v>232</v>
      </c>
      <c r="L8" s="144"/>
      <c r="M8" s="144"/>
      <c r="N8" s="144"/>
      <c r="O8" s="144">
        <v>26</v>
      </c>
      <c r="P8" s="144"/>
      <c r="Q8" s="144"/>
      <c r="R8" s="144"/>
      <c r="S8" s="144">
        <v>23</v>
      </c>
      <c r="T8" s="144"/>
      <c r="U8" s="144"/>
      <c r="V8" s="144"/>
      <c r="W8" s="144">
        <v>36</v>
      </c>
      <c r="X8" s="144"/>
      <c r="Y8" s="144"/>
      <c r="Z8" s="144"/>
      <c r="AA8" s="144">
        <v>20</v>
      </c>
      <c r="AB8" s="150"/>
      <c r="AC8" s="150"/>
      <c r="AD8" s="150"/>
      <c r="AE8" s="150">
        <v>14</v>
      </c>
      <c r="AF8" s="150"/>
      <c r="AG8" s="150"/>
      <c r="AH8" s="150"/>
      <c r="AI8" s="150">
        <v>12</v>
      </c>
      <c r="AJ8" s="150"/>
      <c r="AK8" s="150"/>
      <c r="AL8" s="150"/>
      <c r="AM8" s="150">
        <v>11</v>
      </c>
      <c r="AN8" s="150"/>
      <c r="AO8" s="150"/>
      <c r="AP8" s="150"/>
      <c r="AQ8" s="150">
        <v>16</v>
      </c>
      <c r="AR8" s="150"/>
      <c r="AS8" s="150"/>
      <c r="AT8" s="150"/>
      <c r="AU8" s="150">
        <v>16</v>
      </c>
      <c r="AV8" s="150"/>
      <c r="AW8" s="150"/>
      <c r="AX8" s="150"/>
      <c r="AY8" s="150">
        <v>14</v>
      </c>
      <c r="AZ8" s="150"/>
      <c r="BA8" s="150"/>
      <c r="BB8" s="150"/>
      <c r="BC8" s="150">
        <v>20</v>
      </c>
      <c r="BD8" s="150"/>
      <c r="BE8" s="150"/>
      <c r="BF8" s="150"/>
      <c r="BG8" s="150">
        <v>24</v>
      </c>
      <c r="BH8" s="150"/>
      <c r="BI8" s="150"/>
      <c r="BJ8" s="150"/>
    </row>
    <row r="9" spans="2:62" ht="12" customHeight="1">
      <c r="B9" s="5"/>
      <c r="C9" s="5"/>
      <c r="D9" s="5"/>
      <c r="E9" s="5"/>
      <c r="F9" s="160" t="s">
        <v>217</v>
      </c>
      <c r="G9" s="160"/>
      <c r="H9" s="5"/>
      <c r="I9" s="5"/>
      <c r="J9" s="7"/>
      <c r="K9" s="143">
        <v>250</v>
      </c>
      <c r="L9" s="144"/>
      <c r="M9" s="144"/>
      <c r="N9" s="144"/>
      <c r="O9" s="144">
        <v>19</v>
      </c>
      <c r="P9" s="144"/>
      <c r="Q9" s="144"/>
      <c r="R9" s="144"/>
      <c r="S9" s="144">
        <v>24</v>
      </c>
      <c r="T9" s="144"/>
      <c r="U9" s="144"/>
      <c r="V9" s="144"/>
      <c r="W9" s="144">
        <v>20</v>
      </c>
      <c r="X9" s="144"/>
      <c r="Y9" s="144"/>
      <c r="Z9" s="144"/>
      <c r="AA9" s="144">
        <v>12</v>
      </c>
      <c r="AB9" s="150"/>
      <c r="AC9" s="150"/>
      <c r="AD9" s="150"/>
      <c r="AE9" s="150">
        <v>20</v>
      </c>
      <c r="AF9" s="150"/>
      <c r="AG9" s="150"/>
      <c r="AH9" s="150"/>
      <c r="AI9" s="150">
        <v>20</v>
      </c>
      <c r="AJ9" s="150"/>
      <c r="AK9" s="150"/>
      <c r="AL9" s="150"/>
      <c r="AM9" s="150">
        <v>14</v>
      </c>
      <c r="AN9" s="150"/>
      <c r="AO9" s="150"/>
      <c r="AP9" s="150"/>
      <c r="AQ9" s="150">
        <v>17</v>
      </c>
      <c r="AR9" s="150"/>
      <c r="AS9" s="150"/>
      <c r="AT9" s="150"/>
      <c r="AU9" s="150">
        <v>30</v>
      </c>
      <c r="AV9" s="150"/>
      <c r="AW9" s="150"/>
      <c r="AX9" s="150"/>
      <c r="AY9" s="150">
        <v>16</v>
      </c>
      <c r="AZ9" s="150"/>
      <c r="BA9" s="150"/>
      <c r="BB9" s="150"/>
      <c r="BC9" s="150">
        <v>20</v>
      </c>
      <c r="BD9" s="150"/>
      <c r="BE9" s="150"/>
      <c r="BF9" s="150"/>
      <c r="BG9" s="150">
        <v>38</v>
      </c>
      <c r="BH9" s="150"/>
      <c r="BI9" s="150"/>
      <c r="BJ9" s="150"/>
    </row>
    <row r="10" spans="2:62" ht="12" customHeight="1">
      <c r="B10" s="5"/>
      <c r="C10" s="5"/>
      <c r="D10" s="5"/>
      <c r="E10" s="5"/>
      <c r="F10" s="160" t="s">
        <v>218</v>
      </c>
      <c r="G10" s="160"/>
      <c r="H10" s="5"/>
      <c r="I10" s="5"/>
      <c r="J10" s="7"/>
      <c r="K10" s="143">
        <v>282</v>
      </c>
      <c r="L10" s="144"/>
      <c r="M10" s="144"/>
      <c r="N10" s="144"/>
      <c r="O10" s="144">
        <v>20</v>
      </c>
      <c r="P10" s="144"/>
      <c r="Q10" s="144"/>
      <c r="R10" s="144"/>
      <c r="S10" s="144">
        <v>30</v>
      </c>
      <c r="T10" s="144"/>
      <c r="U10" s="144"/>
      <c r="V10" s="144"/>
      <c r="W10" s="144">
        <v>30</v>
      </c>
      <c r="X10" s="144"/>
      <c r="Y10" s="144"/>
      <c r="Z10" s="144"/>
      <c r="AA10" s="144">
        <v>17</v>
      </c>
      <c r="AB10" s="150"/>
      <c r="AC10" s="150"/>
      <c r="AD10" s="150"/>
      <c r="AE10" s="150">
        <v>24</v>
      </c>
      <c r="AF10" s="150"/>
      <c r="AG10" s="150"/>
      <c r="AH10" s="150"/>
      <c r="AI10" s="150">
        <v>22</v>
      </c>
      <c r="AJ10" s="150"/>
      <c r="AK10" s="150"/>
      <c r="AL10" s="150"/>
      <c r="AM10" s="150">
        <v>25</v>
      </c>
      <c r="AN10" s="150"/>
      <c r="AO10" s="150"/>
      <c r="AP10" s="150"/>
      <c r="AQ10" s="150">
        <v>18</v>
      </c>
      <c r="AR10" s="150"/>
      <c r="AS10" s="150"/>
      <c r="AT10" s="150"/>
      <c r="AU10" s="150">
        <v>16</v>
      </c>
      <c r="AV10" s="150"/>
      <c r="AW10" s="150"/>
      <c r="AX10" s="150"/>
      <c r="AY10" s="150">
        <v>33</v>
      </c>
      <c r="AZ10" s="150"/>
      <c r="BA10" s="150"/>
      <c r="BB10" s="150"/>
      <c r="BC10" s="150">
        <v>21</v>
      </c>
      <c r="BD10" s="150"/>
      <c r="BE10" s="150"/>
      <c r="BF10" s="150"/>
      <c r="BG10" s="150">
        <v>26</v>
      </c>
      <c r="BH10" s="150"/>
      <c r="BI10" s="150"/>
      <c r="BJ10" s="150"/>
    </row>
    <row r="11" spans="2:62" ht="12" customHeight="1">
      <c r="B11" s="5"/>
      <c r="C11" s="5"/>
      <c r="D11" s="5"/>
      <c r="E11" s="5"/>
      <c r="F11" s="160" t="s">
        <v>48</v>
      </c>
      <c r="G11" s="160"/>
      <c r="H11" s="5"/>
      <c r="I11" s="5"/>
      <c r="J11" s="7"/>
      <c r="K11" s="143">
        <v>244</v>
      </c>
      <c r="L11" s="144"/>
      <c r="M11" s="144"/>
      <c r="N11" s="144"/>
      <c r="O11" s="144">
        <v>19</v>
      </c>
      <c r="P11" s="144"/>
      <c r="Q11" s="144"/>
      <c r="R11" s="144"/>
      <c r="S11" s="144">
        <v>14</v>
      </c>
      <c r="T11" s="144"/>
      <c r="U11" s="144"/>
      <c r="V11" s="144"/>
      <c r="W11" s="144">
        <v>17</v>
      </c>
      <c r="X11" s="144"/>
      <c r="Y11" s="144"/>
      <c r="Z11" s="144"/>
      <c r="AA11" s="144">
        <v>22</v>
      </c>
      <c r="AB11" s="144"/>
      <c r="AC11" s="144"/>
      <c r="AD11" s="144"/>
      <c r="AE11" s="144">
        <v>16</v>
      </c>
      <c r="AF11" s="144"/>
      <c r="AG11" s="144"/>
      <c r="AH11" s="144"/>
      <c r="AI11" s="144">
        <v>21</v>
      </c>
      <c r="AJ11" s="144"/>
      <c r="AK11" s="144"/>
      <c r="AL11" s="144"/>
      <c r="AM11" s="144">
        <v>28</v>
      </c>
      <c r="AN11" s="144"/>
      <c r="AO11" s="144"/>
      <c r="AP11" s="144"/>
      <c r="AQ11" s="144">
        <v>11</v>
      </c>
      <c r="AR11" s="144"/>
      <c r="AS11" s="144"/>
      <c r="AT11" s="144"/>
      <c r="AU11" s="144">
        <v>20</v>
      </c>
      <c r="AV11" s="144"/>
      <c r="AW11" s="144"/>
      <c r="AX11" s="144"/>
      <c r="AY11" s="144">
        <v>21</v>
      </c>
      <c r="AZ11" s="144"/>
      <c r="BA11" s="144"/>
      <c r="BB11" s="144"/>
      <c r="BC11" s="144">
        <v>20</v>
      </c>
      <c r="BD11" s="144"/>
      <c r="BE11" s="144"/>
      <c r="BF11" s="144"/>
      <c r="BG11" s="144">
        <v>35</v>
      </c>
      <c r="BH11" s="144"/>
      <c r="BI11" s="144"/>
      <c r="BJ11" s="144"/>
    </row>
    <row r="12" spans="2:62" s="45" customFormat="1" ht="12" customHeight="1">
      <c r="B12" s="47"/>
      <c r="C12" s="47"/>
      <c r="D12" s="47"/>
      <c r="E12" s="47"/>
      <c r="F12" s="142" t="s">
        <v>86</v>
      </c>
      <c r="G12" s="142"/>
      <c r="H12" s="47"/>
      <c r="I12" s="47"/>
      <c r="J12" s="43"/>
      <c r="K12" s="151">
        <v>306</v>
      </c>
      <c r="L12" s="145"/>
      <c r="M12" s="145"/>
      <c r="N12" s="145"/>
      <c r="O12" s="145">
        <v>24</v>
      </c>
      <c r="P12" s="145"/>
      <c r="Q12" s="145"/>
      <c r="R12" s="145"/>
      <c r="S12" s="145">
        <v>26</v>
      </c>
      <c r="T12" s="145"/>
      <c r="U12" s="145"/>
      <c r="V12" s="145"/>
      <c r="W12" s="145">
        <v>27</v>
      </c>
      <c r="X12" s="145"/>
      <c r="Y12" s="145"/>
      <c r="Z12" s="145"/>
      <c r="AA12" s="145">
        <v>28</v>
      </c>
      <c r="AB12" s="145"/>
      <c r="AC12" s="145"/>
      <c r="AD12" s="145"/>
      <c r="AE12" s="145">
        <v>18</v>
      </c>
      <c r="AF12" s="145"/>
      <c r="AG12" s="145"/>
      <c r="AH12" s="145"/>
      <c r="AI12" s="145">
        <v>17</v>
      </c>
      <c r="AJ12" s="145"/>
      <c r="AK12" s="145"/>
      <c r="AL12" s="145"/>
      <c r="AM12" s="145">
        <v>29</v>
      </c>
      <c r="AN12" s="145"/>
      <c r="AO12" s="145"/>
      <c r="AP12" s="145"/>
      <c r="AQ12" s="145">
        <v>27</v>
      </c>
      <c r="AR12" s="145"/>
      <c r="AS12" s="145"/>
      <c r="AT12" s="145"/>
      <c r="AU12" s="145">
        <v>18</v>
      </c>
      <c r="AV12" s="145"/>
      <c r="AW12" s="145"/>
      <c r="AX12" s="145"/>
      <c r="AY12" s="145">
        <v>11</v>
      </c>
      <c r="AZ12" s="145"/>
      <c r="BA12" s="145"/>
      <c r="BB12" s="145"/>
      <c r="BC12" s="145">
        <v>49</v>
      </c>
      <c r="BD12" s="145"/>
      <c r="BE12" s="145"/>
      <c r="BF12" s="145"/>
      <c r="BG12" s="145">
        <v>32</v>
      </c>
      <c r="BH12" s="145"/>
      <c r="BI12" s="145"/>
      <c r="BJ12" s="145"/>
    </row>
    <row r="13" spans="2:62" ht="12" customHeight="1">
      <c r="B13" s="5"/>
      <c r="C13" s="5"/>
      <c r="D13" s="5"/>
      <c r="E13" s="5"/>
      <c r="F13" s="5"/>
      <c r="G13" s="5"/>
      <c r="H13" s="5"/>
      <c r="I13" s="5"/>
      <c r="J13" s="7"/>
      <c r="K13" s="39"/>
      <c r="L13" s="23"/>
      <c r="M13" s="23"/>
      <c r="N13" s="23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</row>
    <row r="14" spans="2:62" ht="12" customHeight="1">
      <c r="B14" s="5"/>
      <c r="C14" s="5"/>
      <c r="D14" s="5"/>
      <c r="E14" s="5"/>
      <c r="F14" s="5"/>
      <c r="G14" s="5"/>
      <c r="H14" s="5"/>
      <c r="I14" s="5"/>
      <c r="J14" s="7"/>
      <c r="K14" s="39"/>
      <c r="L14" s="23"/>
      <c r="M14" s="23"/>
      <c r="N14" s="23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</row>
    <row r="15" spans="3:62" ht="12" customHeight="1">
      <c r="C15" s="161" t="s">
        <v>49</v>
      </c>
      <c r="D15" s="161"/>
      <c r="E15" s="161"/>
      <c r="F15" s="161"/>
      <c r="G15" s="161"/>
      <c r="H15" s="161"/>
      <c r="I15" s="161"/>
      <c r="J15" s="4"/>
      <c r="K15" s="143">
        <v>161</v>
      </c>
      <c r="L15" s="144"/>
      <c r="M15" s="144"/>
      <c r="N15" s="144"/>
      <c r="O15" s="144">
        <v>13</v>
      </c>
      <c r="P15" s="144"/>
      <c r="Q15" s="144"/>
      <c r="R15" s="144"/>
      <c r="S15" s="144">
        <v>9</v>
      </c>
      <c r="T15" s="144"/>
      <c r="U15" s="144"/>
      <c r="V15" s="144"/>
      <c r="W15" s="144">
        <v>15</v>
      </c>
      <c r="X15" s="144"/>
      <c r="Y15" s="144"/>
      <c r="Z15" s="144"/>
      <c r="AA15" s="144">
        <v>13</v>
      </c>
      <c r="AB15" s="150"/>
      <c r="AC15" s="150"/>
      <c r="AD15" s="150"/>
      <c r="AE15" s="150">
        <v>5</v>
      </c>
      <c r="AF15" s="150"/>
      <c r="AG15" s="150"/>
      <c r="AH15" s="150"/>
      <c r="AI15" s="150">
        <v>5</v>
      </c>
      <c r="AJ15" s="150"/>
      <c r="AK15" s="150"/>
      <c r="AL15" s="150"/>
      <c r="AM15" s="150">
        <v>18</v>
      </c>
      <c r="AN15" s="150"/>
      <c r="AO15" s="150"/>
      <c r="AP15" s="150"/>
      <c r="AQ15" s="150">
        <v>17</v>
      </c>
      <c r="AR15" s="150"/>
      <c r="AS15" s="150"/>
      <c r="AT15" s="150"/>
      <c r="AU15" s="150">
        <v>9</v>
      </c>
      <c r="AV15" s="150"/>
      <c r="AW15" s="150"/>
      <c r="AX15" s="150"/>
      <c r="AY15" s="150">
        <v>7</v>
      </c>
      <c r="AZ15" s="150"/>
      <c r="BA15" s="150"/>
      <c r="BB15" s="150"/>
      <c r="BC15" s="150">
        <v>37</v>
      </c>
      <c r="BD15" s="150"/>
      <c r="BE15" s="150"/>
      <c r="BF15" s="150"/>
      <c r="BG15" s="150">
        <v>13</v>
      </c>
      <c r="BH15" s="150"/>
      <c r="BI15" s="150"/>
      <c r="BJ15" s="150"/>
    </row>
    <row r="16" spans="3:62" ht="12" customHeight="1">
      <c r="C16" s="103" t="s">
        <v>50</v>
      </c>
      <c r="D16" s="103"/>
      <c r="E16" s="103"/>
      <c r="F16" s="103"/>
      <c r="G16" s="103"/>
      <c r="H16" s="103"/>
      <c r="I16" s="103"/>
      <c r="J16" s="4"/>
      <c r="K16" s="143">
        <v>24</v>
      </c>
      <c r="L16" s="144"/>
      <c r="M16" s="144"/>
      <c r="N16" s="144"/>
      <c r="O16" s="150">
        <v>3</v>
      </c>
      <c r="P16" s="150"/>
      <c r="Q16" s="150"/>
      <c r="R16" s="150"/>
      <c r="S16" s="150">
        <v>6</v>
      </c>
      <c r="T16" s="150"/>
      <c r="U16" s="150"/>
      <c r="V16" s="150"/>
      <c r="W16" s="150">
        <v>0</v>
      </c>
      <c r="X16" s="150"/>
      <c r="Y16" s="150"/>
      <c r="Z16" s="150"/>
      <c r="AA16" s="150">
        <v>3</v>
      </c>
      <c r="AB16" s="150"/>
      <c r="AC16" s="150"/>
      <c r="AD16" s="150"/>
      <c r="AE16" s="150">
        <v>1</v>
      </c>
      <c r="AF16" s="150"/>
      <c r="AG16" s="150"/>
      <c r="AH16" s="150"/>
      <c r="AI16" s="150">
        <v>2</v>
      </c>
      <c r="AJ16" s="150"/>
      <c r="AK16" s="150"/>
      <c r="AL16" s="150"/>
      <c r="AM16" s="150">
        <v>1</v>
      </c>
      <c r="AN16" s="150"/>
      <c r="AO16" s="150"/>
      <c r="AP16" s="150"/>
      <c r="AQ16" s="150">
        <v>1</v>
      </c>
      <c r="AR16" s="150"/>
      <c r="AS16" s="150"/>
      <c r="AT16" s="150"/>
      <c r="AU16" s="150">
        <v>1</v>
      </c>
      <c r="AV16" s="150"/>
      <c r="AW16" s="150"/>
      <c r="AX16" s="150"/>
      <c r="AY16" s="150">
        <v>0</v>
      </c>
      <c r="AZ16" s="150"/>
      <c r="BA16" s="150"/>
      <c r="BB16" s="150"/>
      <c r="BC16" s="150">
        <v>2</v>
      </c>
      <c r="BD16" s="150"/>
      <c r="BE16" s="150"/>
      <c r="BF16" s="150"/>
      <c r="BG16" s="150">
        <v>4</v>
      </c>
      <c r="BH16" s="150"/>
      <c r="BI16" s="150"/>
      <c r="BJ16" s="150"/>
    </row>
    <row r="17" spans="3:62" ht="12" customHeight="1">
      <c r="C17" s="103" t="s">
        <v>219</v>
      </c>
      <c r="D17" s="103"/>
      <c r="E17" s="103"/>
      <c r="F17" s="103"/>
      <c r="G17" s="103"/>
      <c r="H17" s="103"/>
      <c r="I17" s="103"/>
      <c r="J17" s="4"/>
      <c r="K17" s="143">
        <v>37</v>
      </c>
      <c r="L17" s="144"/>
      <c r="M17" s="144"/>
      <c r="N17" s="144"/>
      <c r="O17" s="144">
        <v>4</v>
      </c>
      <c r="P17" s="144"/>
      <c r="Q17" s="144"/>
      <c r="R17" s="144"/>
      <c r="S17" s="144">
        <v>1</v>
      </c>
      <c r="T17" s="144"/>
      <c r="U17" s="144"/>
      <c r="V17" s="144"/>
      <c r="W17" s="144">
        <v>5</v>
      </c>
      <c r="X17" s="144"/>
      <c r="Y17" s="144"/>
      <c r="Z17" s="144"/>
      <c r="AA17" s="144">
        <v>6</v>
      </c>
      <c r="AB17" s="150"/>
      <c r="AC17" s="150"/>
      <c r="AD17" s="150"/>
      <c r="AE17" s="150">
        <v>7</v>
      </c>
      <c r="AF17" s="150"/>
      <c r="AG17" s="150"/>
      <c r="AH17" s="150"/>
      <c r="AI17" s="150">
        <v>2</v>
      </c>
      <c r="AJ17" s="150"/>
      <c r="AK17" s="150"/>
      <c r="AL17" s="150"/>
      <c r="AM17" s="150">
        <v>2</v>
      </c>
      <c r="AN17" s="150"/>
      <c r="AO17" s="150"/>
      <c r="AP17" s="150"/>
      <c r="AQ17" s="150">
        <v>6</v>
      </c>
      <c r="AR17" s="150"/>
      <c r="AS17" s="150"/>
      <c r="AT17" s="150"/>
      <c r="AU17" s="150">
        <v>0</v>
      </c>
      <c r="AV17" s="150"/>
      <c r="AW17" s="150"/>
      <c r="AX17" s="150"/>
      <c r="AY17" s="150">
        <v>1</v>
      </c>
      <c r="AZ17" s="150"/>
      <c r="BA17" s="150"/>
      <c r="BB17" s="150"/>
      <c r="BC17" s="150">
        <v>2</v>
      </c>
      <c r="BD17" s="150"/>
      <c r="BE17" s="150"/>
      <c r="BF17" s="150"/>
      <c r="BG17" s="150">
        <v>1</v>
      </c>
      <c r="BH17" s="150"/>
      <c r="BI17" s="150"/>
      <c r="BJ17" s="150"/>
    </row>
    <row r="18" spans="3:62" ht="12" customHeight="1">
      <c r="C18" s="103" t="s">
        <v>51</v>
      </c>
      <c r="D18" s="103"/>
      <c r="E18" s="103"/>
      <c r="F18" s="103"/>
      <c r="G18" s="103"/>
      <c r="H18" s="103"/>
      <c r="I18" s="103"/>
      <c r="J18" s="4"/>
      <c r="K18" s="143">
        <v>32</v>
      </c>
      <c r="L18" s="144"/>
      <c r="M18" s="144"/>
      <c r="N18" s="144"/>
      <c r="O18" s="144">
        <v>0</v>
      </c>
      <c r="P18" s="144"/>
      <c r="Q18" s="144"/>
      <c r="R18" s="144"/>
      <c r="S18" s="144">
        <v>5</v>
      </c>
      <c r="T18" s="144"/>
      <c r="U18" s="144"/>
      <c r="V18" s="144"/>
      <c r="W18" s="144">
        <v>3</v>
      </c>
      <c r="X18" s="144"/>
      <c r="Y18" s="144"/>
      <c r="Z18" s="144"/>
      <c r="AA18" s="144">
        <v>2</v>
      </c>
      <c r="AB18" s="150"/>
      <c r="AC18" s="150"/>
      <c r="AD18" s="150"/>
      <c r="AE18" s="150">
        <v>3</v>
      </c>
      <c r="AF18" s="150"/>
      <c r="AG18" s="150"/>
      <c r="AH18" s="150"/>
      <c r="AI18" s="150">
        <v>4</v>
      </c>
      <c r="AJ18" s="150"/>
      <c r="AK18" s="150"/>
      <c r="AL18" s="150"/>
      <c r="AM18" s="150">
        <v>3</v>
      </c>
      <c r="AN18" s="150"/>
      <c r="AO18" s="150"/>
      <c r="AP18" s="150"/>
      <c r="AQ18" s="150">
        <v>1</v>
      </c>
      <c r="AR18" s="150"/>
      <c r="AS18" s="150"/>
      <c r="AT18" s="150"/>
      <c r="AU18" s="150">
        <v>3</v>
      </c>
      <c r="AV18" s="150"/>
      <c r="AW18" s="150"/>
      <c r="AX18" s="150"/>
      <c r="AY18" s="150">
        <v>2</v>
      </c>
      <c r="AZ18" s="150"/>
      <c r="BA18" s="150"/>
      <c r="BB18" s="150"/>
      <c r="BC18" s="150">
        <v>1</v>
      </c>
      <c r="BD18" s="150"/>
      <c r="BE18" s="150"/>
      <c r="BF18" s="150"/>
      <c r="BG18" s="150">
        <v>5</v>
      </c>
      <c r="BH18" s="150"/>
      <c r="BI18" s="150"/>
      <c r="BJ18" s="150"/>
    </row>
    <row r="19" spans="3:62" ht="12" customHeight="1">
      <c r="C19" s="103" t="s">
        <v>52</v>
      </c>
      <c r="D19" s="103"/>
      <c r="E19" s="103"/>
      <c r="F19" s="103"/>
      <c r="G19" s="103"/>
      <c r="H19" s="103"/>
      <c r="I19" s="103"/>
      <c r="J19" s="4"/>
      <c r="K19" s="143">
        <v>11</v>
      </c>
      <c r="L19" s="144"/>
      <c r="M19" s="144"/>
      <c r="N19" s="144"/>
      <c r="O19" s="144">
        <v>2</v>
      </c>
      <c r="P19" s="144"/>
      <c r="Q19" s="144"/>
      <c r="R19" s="144"/>
      <c r="S19" s="144">
        <v>1</v>
      </c>
      <c r="T19" s="144"/>
      <c r="U19" s="144"/>
      <c r="V19" s="144"/>
      <c r="W19" s="144">
        <v>2</v>
      </c>
      <c r="X19" s="144"/>
      <c r="Y19" s="144"/>
      <c r="Z19" s="144"/>
      <c r="AA19" s="144">
        <v>0</v>
      </c>
      <c r="AB19" s="150"/>
      <c r="AC19" s="150"/>
      <c r="AD19" s="150"/>
      <c r="AE19" s="150">
        <v>0</v>
      </c>
      <c r="AF19" s="150"/>
      <c r="AG19" s="150"/>
      <c r="AH19" s="150"/>
      <c r="AI19" s="150">
        <v>1</v>
      </c>
      <c r="AJ19" s="150"/>
      <c r="AK19" s="150"/>
      <c r="AL19" s="150"/>
      <c r="AM19" s="150">
        <v>1</v>
      </c>
      <c r="AN19" s="150"/>
      <c r="AO19" s="150"/>
      <c r="AP19" s="150"/>
      <c r="AQ19" s="150">
        <v>0</v>
      </c>
      <c r="AR19" s="150"/>
      <c r="AS19" s="150"/>
      <c r="AT19" s="150"/>
      <c r="AU19" s="150">
        <v>1</v>
      </c>
      <c r="AV19" s="150"/>
      <c r="AW19" s="150"/>
      <c r="AX19" s="150"/>
      <c r="AY19" s="150">
        <v>0</v>
      </c>
      <c r="AZ19" s="150"/>
      <c r="BA19" s="150"/>
      <c r="BB19" s="150"/>
      <c r="BC19" s="150">
        <v>0</v>
      </c>
      <c r="BD19" s="150"/>
      <c r="BE19" s="150"/>
      <c r="BF19" s="150"/>
      <c r="BG19" s="150">
        <v>3</v>
      </c>
      <c r="BH19" s="150"/>
      <c r="BI19" s="150"/>
      <c r="BJ19" s="150"/>
    </row>
    <row r="20" spans="3:62" ht="12" customHeight="1">
      <c r="C20" s="5"/>
      <c r="D20" s="5"/>
      <c r="E20" s="5"/>
      <c r="F20" s="5"/>
      <c r="G20" s="5"/>
      <c r="H20" s="5"/>
      <c r="I20" s="5"/>
      <c r="J20" s="7"/>
      <c r="K20" s="39"/>
      <c r="L20" s="23"/>
      <c r="M20" s="23"/>
      <c r="N20" s="23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</row>
    <row r="21" spans="3:62" ht="12" customHeight="1">
      <c r="C21" s="103" t="s">
        <v>53</v>
      </c>
      <c r="D21" s="103"/>
      <c r="E21" s="103"/>
      <c r="F21" s="103"/>
      <c r="G21" s="103"/>
      <c r="H21" s="103"/>
      <c r="I21" s="103"/>
      <c r="J21" s="4"/>
      <c r="K21" s="143">
        <v>1</v>
      </c>
      <c r="L21" s="144"/>
      <c r="M21" s="144"/>
      <c r="N21" s="144"/>
      <c r="O21" s="144">
        <v>0</v>
      </c>
      <c r="P21" s="144"/>
      <c r="Q21" s="144"/>
      <c r="R21" s="144"/>
      <c r="S21" s="144">
        <v>0</v>
      </c>
      <c r="T21" s="144"/>
      <c r="U21" s="144"/>
      <c r="V21" s="144"/>
      <c r="W21" s="144">
        <v>0</v>
      </c>
      <c r="X21" s="144"/>
      <c r="Y21" s="144"/>
      <c r="Z21" s="144"/>
      <c r="AA21" s="144">
        <v>0</v>
      </c>
      <c r="AB21" s="144"/>
      <c r="AC21" s="144"/>
      <c r="AD21" s="144"/>
      <c r="AE21" s="144">
        <v>0</v>
      </c>
      <c r="AF21" s="144"/>
      <c r="AG21" s="144"/>
      <c r="AH21" s="144"/>
      <c r="AI21" s="144">
        <v>0</v>
      </c>
      <c r="AJ21" s="144"/>
      <c r="AK21" s="144"/>
      <c r="AL21" s="144"/>
      <c r="AM21" s="144">
        <v>0</v>
      </c>
      <c r="AN21" s="144"/>
      <c r="AO21" s="144"/>
      <c r="AP21" s="144"/>
      <c r="AQ21" s="144">
        <v>0</v>
      </c>
      <c r="AR21" s="144"/>
      <c r="AS21" s="144"/>
      <c r="AT21" s="144"/>
      <c r="AU21" s="144">
        <v>0</v>
      </c>
      <c r="AV21" s="144"/>
      <c r="AW21" s="144"/>
      <c r="AX21" s="144"/>
      <c r="AY21" s="144">
        <v>0</v>
      </c>
      <c r="AZ21" s="144"/>
      <c r="BA21" s="144"/>
      <c r="BB21" s="144"/>
      <c r="BC21" s="144">
        <v>1</v>
      </c>
      <c r="BD21" s="144"/>
      <c r="BE21" s="144"/>
      <c r="BF21" s="144"/>
      <c r="BG21" s="144">
        <v>0</v>
      </c>
      <c r="BH21" s="144"/>
      <c r="BI21" s="144"/>
      <c r="BJ21" s="144"/>
    </row>
    <row r="22" spans="3:62" ht="12" customHeight="1">
      <c r="C22" s="103" t="s">
        <v>54</v>
      </c>
      <c r="D22" s="103"/>
      <c r="E22" s="103"/>
      <c r="F22" s="103"/>
      <c r="G22" s="103"/>
      <c r="H22" s="103"/>
      <c r="I22" s="103"/>
      <c r="J22" s="4"/>
      <c r="K22" s="143">
        <v>3</v>
      </c>
      <c r="L22" s="144"/>
      <c r="M22" s="144"/>
      <c r="N22" s="144"/>
      <c r="O22" s="144">
        <v>0</v>
      </c>
      <c r="P22" s="144"/>
      <c r="Q22" s="144"/>
      <c r="R22" s="144"/>
      <c r="S22" s="144">
        <v>0</v>
      </c>
      <c r="T22" s="144"/>
      <c r="U22" s="144"/>
      <c r="V22" s="144"/>
      <c r="W22" s="144">
        <v>0</v>
      </c>
      <c r="X22" s="144"/>
      <c r="Y22" s="144"/>
      <c r="Z22" s="144"/>
      <c r="AA22" s="144">
        <v>0</v>
      </c>
      <c r="AB22" s="144"/>
      <c r="AC22" s="144"/>
      <c r="AD22" s="144"/>
      <c r="AE22" s="144">
        <v>0</v>
      </c>
      <c r="AF22" s="144"/>
      <c r="AG22" s="144"/>
      <c r="AH22" s="144"/>
      <c r="AI22" s="144">
        <v>1</v>
      </c>
      <c r="AJ22" s="144"/>
      <c r="AK22" s="144"/>
      <c r="AL22" s="144"/>
      <c r="AM22" s="144">
        <v>0</v>
      </c>
      <c r="AN22" s="144"/>
      <c r="AO22" s="144"/>
      <c r="AP22" s="144"/>
      <c r="AQ22" s="144">
        <v>0</v>
      </c>
      <c r="AR22" s="144"/>
      <c r="AS22" s="144"/>
      <c r="AT22" s="144"/>
      <c r="AU22" s="144">
        <v>0</v>
      </c>
      <c r="AV22" s="144"/>
      <c r="AW22" s="144"/>
      <c r="AX22" s="144"/>
      <c r="AY22" s="144">
        <v>1</v>
      </c>
      <c r="AZ22" s="144"/>
      <c r="BA22" s="144"/>
      <c r="BB22" s="144"/>
      <c r="BC22" s="144">
        <v>1</v>
      </c>
      <c r="BD22" s="144"/>
      <c r="BE22" s="144"/>
      <c r="BF22" s="144"/>
      <c r="BG22" s="150">
        <v>0</v>
      </c>
      <c r="BH22" s="150"/>
      <c r="BI22" s="150"/>
      <c r="BJ22" s="150"/>
    </row>
    <row r="23" spans="3:62" ht="12" customHeight="1">
      <c r="C23" s="71" t="s">
        <v>24</v>
      </c>
      <c r="D23" s="71"/>
      <c r="E23" s="71"/>
      <c r="F23" s="71"/>
      <c r="G23" s="71"/>
      <c r="H23" s="71"/>
      <c r="I23" s="71"/>
      <c r="J23" s="4"/>
      <c r="K23" s="143">
        <v>37</v>
      </c>
      <c r="L23" s="144"/>
      <c r="M23" s="144"/>
      <c r="N23" s="144"/>
      <c r="O23" s="144">
        <v>2</v>
      </c>
      <c r="P23" s="144"/>
      <c r="Q23" s="144"/>
      <c r="R23" s="144"/>
      <c r="S23" s="144">
        <v>4</v>
      </c>
      <c r="T23" s="144"/>
      <c r="U23" s="144"/>
      <c r="V23" s="144"/>
      <c r="W23" s="144">
        <v>2</v>
      </c>
      <c r="X23" s="144"/>
      <c r="Y23" s="144"/>
      <c r="Z23" s="144"/>
      <c r="AA23" s="144">
        <v>4</v>
      </c>
      <c r="AB23" s="144"/>
      <c r="AC23" s="144"/>
      <c r="AD23" s="144"/>
      <c r="AE23" s="144">
        <v>2</v>
      </c>
      <c r="AF23" s="144"/>
      <c r="AG23" s="144"/>
      <c r="AH23" s="144"/>
      <c r="AI23" s="144">
        <v>2</v>
      </c>
      <c r="AJ23" s="144"/>
      <c r="AK23" s="144"/>
      <c r="AL23" s="144"/>
      <c r="AM23" s="144">
        <v>4</v>
      </c>
      <c r="AN23" s="144"/>
      <c r="AO23" s="144"/>
      <c r="AP23" s="144"/>
      <c r="AQ23" s="144">
        <v>2</v>
      </c>
      <c r="AR23" s="144"/>
      <c r="AS23" s="144"/>
      <c r="AT23" s="144"/>
      <c r="AU23" s="144">
        <v>4</v>
      </c>
      <c r="AV23" s="144"/>
      <c r="AW23" s="144"/>
      <c r="AX23" s="144"/>
      <c r="AY23" s="144">
        <v>0</v>
      </c>
      <c r="AZ23" s="144"/>
      <c r="BA23" s="144"/>
      <c r="BB23" s="144"/>
      <c r="BC23" s="144">
        <v>5</v>
      </c>
      <c r="BD23" s="144"/>
      <c r="BE23" s="144"/>
      <c r="BF23" s="144"/>
      <c r="BG23" s="144">
        <v>6</v>
      </c>
      <c r="BH23" s="144"/>
      <c r="BI23" s="144"/>
      <c r="BJ23" s="144"/>
    </row>
    <row r="24" spans="3:62" ht="12" customHeight="1">
      <c r="C24" s="7"/>
      <c r="D24" s="7"/>
      <c r="E24" s="7"/>
      <c r="F24" s="7"/>
      <c r="G24" s="7"/>
      <c r="H24" s="7"/>
      <c r="I24" s="7"/>
      <c r="J24" s="4"/>
      <c r="K24" s="39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</row>
    <row r="25" spans="2:62" ht="12" customHeight="1">
      <c r="B25" s="4"/>
      <c r="C25" s="7"/>
      <c r="D25" s="7"/>
      <c r="E25" s="7"/>
      <c r="F25" s="7"/>
      <c r="G25" s="7"/>
      <c r="H25" s="7"/>
      <c r="I25" s="7"/>
      <c r="J25" s="4"/>
      <c r="K25" s="40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</row>
    <row r="26" spans="3:62" s="45" customFormat="1" ht="12" customHeight="1">
      <c r="C26" s="122" t="s">
        <v>55</v>
      </c>
      <c r="D26" s="122"/>
      <c r="E26" s="122"/>
      <c r="F26" s="122"/>
      <c r="G26" s="122"/>
      <c r="H26" s="122"/>
      <c r="I26" s="122"/>
      <c r="J26" s="44"/>
      <c r="K26" s="151">
        <f>SUM(O26:BJ26)</f>
        <v>141</v>
      </c>
      <c r="L26" s="145"/>
      <c r="M26" s="145"/>
      <c r="N26" s="145"/>
      <c r="O26" s="145">
        <v>12</v>
      </c>
      <c r="P26" s="145"/>
      <c r="Q26" s="145"/>
      <c r="R26" s="145"/>
      <c r="S26" s="145">
        <v>13</v>
      </c>
      <c r="T26" s="145"/>
      <c r="U26" s="145"/>
      <c r="V26" s="145"/>
      <c r="W26" s="145">
        <v>10</v>
      </c>
      <c r="X26" s="145"/>
      <c r="Y26" s="145"/>
      <c r="Z26" s="145"/>
      <c r="AA26" s="145">
        <v>11</v>
      </c>
      <c r="AB26" s="159"/>
      <c r="AC26" s="159"/>
      <c r="AD26" s="159"/>
      <c r="AE26" s="159">
        <v>5</v>
      </c>
      <c r="AF26" s="159"/>
      <c r="AG26" s="159"/>
      <c r="AH26" s="159"/>
      <c r="AI26" s="159">
        <v>7</v>
      </c>
      <c r="AJ26" s="159"/>
      <c r="AK26" s="159"/>
      <c r="AL26" s="159"/>
      <c r="AM26" s="159">
        <v>13</v>
      </c>
      <c r="AN26" s="159"/>
      <c r="AO26" s="159"/>
      <c r="AP26" s="159"/>
      <c r="AQ26" s="159">
        <v>13</v>
      </c>
      <c r="AR26" s="159"/>
      <c r="AS26" s="159"/>
      <c r="AT26" s="159"/>
      <c r="AU26" s="159">
        <v>6</v>
      </c>
      <c r="AV26" s="159"/>
      <c r="AW26" s="159"/>
      <c r="AX26" s="159"/>
      <c r="AY26" s="159">
        <v>4</v>
      </c>
      <c r="AZ26" s="159"/>
      <c r="BA26" s="159"/>
      <c r="BB26" s="159"/>
      <c r="BC26" s="159">
        <v>35</v>
      </c>
      <c r="BD26" s="159"/>
      <c r="BE26" s="159"/>
      <c r="BF26" s="159"/>
      <c r="BG26" s="159">
        <v>12</v>
      </c>
      <c r="BH26" s="159"/>
      <c r="BI26" s="159"/>
      <c r="BJ26" s="159"/>
    </row>
    <row r="27" spans="3:62" s="45" customFormat="1" ht="12" customHeight="1">
      <c r="C27" s="122" t="s">
        <v>56</v>
      </c>
      <c r="D27" s="122"/>
      <c r="E27" s="122"/>
      <c r="F27" s="122"/>
      <c r="G27" s="122"/>
      <c r="H27" s="122"/>
      <c r="I27" s="122"/>
      <c r="J27" s="44"/>
      <c r="K27" s="151">
        <f>SUM(O27:BJ27)</f>
        <v>56</v>
      </c>
      <c r="L27" s="145"/>
      <c r="M27" s="145"/>
      <c r="N27" s="145"/>
      <c r="O27" s="145">
        <v>2</v>
      </c>
      <c r="P27" s="145"/>
      <c r="Q27" s="145"/>
      <c r="R27" s="145"/>
      <c r="S27" s="145">
        <v>5</v>
      </c>
      <c r="T27" s="145"/>
      <c r="U27" s="145"/>
      <c r="V27" s="145"/>
      <c r="W27" s="145">
        <v>4</v>
      </c>
      <c r="X27" s="145"/>
      <c r="Y27" s="145"/>
      <c r="Z27" s="145"/>
      <c r="AA27" s="145">
        <v>11</v>
      </c>
      <c r="AB27" s="159"/>
      <c r="AC27" s="159"/>
      <c r="AD27" s="159"/>
      <c r="AE27" s="159">
        <v>4</v>
      </c>
      <c r="AF27" s="159"/>
      <c r="AG27" s="159"/>
      <c r="AH27" s="159"/>
      <c r="AI27" s="159">
        <v>3</v>
      </c>
      <c r="AJ27" s="159"/>
      <c r="AK27" s="159"/>
      <c r="AL27" s="159"/>
      <c r="AM27" s="159">
        <v>3</v>
      </c>
      <c r="AN27" s="159"/>
      <c r="AO27" s="159"/>
      <c r="AP27" s="159"/>
      <c r="AQ27" s="159">
        <v>6</v>
      </c>
      <c r="AR27" s="159"/>
      <c r="AS27" s="159"/>
      <c r="AT27" s="159"/>
      <c r="AU27" s="159">
        <v>4</v>
      </c>
      <c r="AV27" s="159"/>
      <c r="AW27" s="159"/>
      <c r="AX27" s="159"/>
      <c r="AY27" s="159">
        <v>2</v>
      </c>
      <c r="AZ27" s="159"/>
      <c r="BA27" s="159"/>
      <c r="BB27" s="159"/>
      <c r="BC27" s="159">
        <v>7</v>
      </c>
      <c r="BD27" s="159"/>
      <c r="BE27" s="159"/>
      <c r="BF27" s="159"/>
      <c r="BG27" s="159">
        <v>5</v>
      </c>
      <c r="BH27" s="159"/>
      <c r="BI27" s="159"/>
      <c r="BJ27" s="159"/>
    </row>
    <row r="28" spans="3:62" s="45" customFormat="1" ht="12" customHeight="1">
      <c r="C28" s="122" t="s">
        <v>57</v>
      </c>
      <c r="D28" s="122"/>
      <c r="E28" s="122"/>
      <c r="F28" s="122"/>
      <c r="G28" s="122"/>
      <c r="H28" s="122"/>
      <c r="I28" s="122"/>
      <c r="J28" s="44"/>
      <c r="K28" s="151">
        <f>SUM(O28:BJ28)</f>
        <v>109</v>
      </c>
      <c r="L28" s="145"/>
      <c r="M28" s="145"/>
      <c r="N28" s="145"/>
      <c r="O28" s="145">
        <v>10</v>
      </c>
      <c r="P28" s="145"/>
      <c r="Q28" s="145"/>
      <c r="R28" s="145"/>
      <c r="S28" s="145">
        <v>8</v>
      </c>
      <c r="T28" s="145"/>
      <c r="U28" s="145"/>
      <c r="V28" s="145"/>
      <c r="W28" s="145">
        <v>13</v>
      </c>
      <c r="X28" s="145"/>
      <c r="Y28" s="145"/>
      <c r="Z28" s="145"/>
      <c r="AA28" s="145">
        <v>6</v>
      </c>
      <c r="AB28" s="159"/>
      <c r="AC28" s="159"/>
      <c r="AD28" s="159"/>
      <c r="AE28" s="159">
        <v>9</v>
      </c>
      <c r="AF28" s="159"/>
      <c r="AG28" s="159"/>
      <c r="AH28" s="159"/>
      <c r="AI28" s="159">
        <v>7</v>
      </c>
      <c r="AJ28" s="159"/>
      <c r="AK28" s="159"/>
      <c r="AL28" s="159"/>
      <c r="AM28" s="159">
        <v>13</v>
      </c>
      <c r="AN28" s="159"/>
      <c r="AO28" s="159"/>
      <c r="AP28" s="159"/>
      <c r="AQ28" s="159">
        <v>8</v>
      </c>
      <c r="AR28" s="159"/>
      <c r="AS28" s="159"/>
      <c r="AT28" s="159"/>
      <c r="AU28" s="159">
        <v>8</v>
      </c>
      <c r="AV28" s="159"/>
      <c r="AW28" s="159"/>
      <c r="AX28" s="159"/>
      <c r="AY28" s="159">
        <v>5</v>
      </c>
      <c r="AZ28" s="159"/>
      <c r="BA28" s="159"/>
      <c r="BB28" s="159"/>
      <c r="BC28" s="159">
        <v>7</v>
      </c>
      <c r="BD28" s="159"/>
      <c r="BE28" s="159"/>
      <c r="BF28" s="159"/>
      <c r="BG28" s="159">
        <v>15</v>
      </c>
      <c r="BH28" s="159"/>
      <c r="BI28" s="159"/>
      <c r="BJ28" s="159"/>
    </row>
    <row r="29" spans="2:62" ht="12" customHeight="1">
      <c r="B29" s="6"/>
      <c r="C29" s="6"/>
      <c r="D29" s="6"/>
      <c r="E29" s="6"/>
      <c r="F29" s="6"/>
      <c r="G29" s="6"/>
      <c r="H29" s="6"/>
      <c r="I29" s="6"/>
      <c r="J29" s="6"/>
      <c r="K29" s="27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</row>
    <row r="30" spans="2:6" ht="12" customHeight="1">
      <c r="B30" s="156" t="s">
        <v>12</v>
      </c>
      <c r="C30" s="156"/>
      <c r="D30" s="156"/>
      <c r="E30" s="3" t="s">
        <v>192</v>
      </c>
      <c r="F30" s="2" t="s">
        <v>58</v>
      </c>
    </row>
    <row r="31" spans="2:5" ht="12" customHeight="1">
      <c r="B31" s="7"/>
      <c r="C31" s="7"/>
      <c r="D31" s="7"/>
      <c r="E31" s="3"/>
    </row>
    <row r="32" spans="2:5" ht="12" customHeight="1">
      <c r="B32" s="5"/>
      <c r="C32" s="5"/>
      <c r="D32" s="5"/>
      <c r="E32" s="3"/>
    </row>
    <row r="33" spans="2:7" ht="12" customHeight="1">
      <c r="B33" s="5"/>
      <c r="C33" s="5"/>
      <c r="D33" s="5"/>
      <c r="E33" s="5"/>
      <c r="F33" s="3"/>
      <c r="G33" s="3"/>
    </row>
    <row r="34" spans="2:63" s="58" customFormat="1" ht="18" customHeight="1">
      <c r="B34" s="78" t="s">
        <v>120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59"/>
    </row>
    <row r="35" spans="2:63" ht="12.7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4"/>
    </row>
    <row r="36" spans="2:63" ht="18" customHeight="1">
      <c r="B36" s="124" t="s">
        <v>109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 t="s">
        <v>59</v>
      </c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157" t="s">
        <v>60</v>
      </c>
      <c r="AH36" s="119"/>
      <c r="AI36" s="119"/>
      <c r="AJ36" s="119"/>
      <c r="AK36" s="119"/>
      <c r="AL36" s="157" t="s">
        <v>61</v>
      </c>
      <c r="AM36" s="119"/>
      <c r="AN36" s="119"/>
      <c r="AO36" s="119"/>
      <c r="AP36" s="119"/>
      <c r="AQ36" s="157" t="s">
        <v>62</v>
      </c>
      <c r="AR36" s="119"/>
      <c r="AS36" s="119"/>
      <c r="AT36" s="119"/>
      <c r="AU36" s="119"/>
      <c r="AV36" s="157" t="s">
        <v>63</v>
      </c>
      <c r="AW36" s="119"/>
      <c r="AX36" s="119"/>
      <c r="AY36" s="119"/>
      <c r="AZ36" s="119"/>
      <c r="BA36" s="157" t="s">
        <v>64</v>
      </c>
      <c r="BB36" s="119"/>
      <c r="BC36" s="119"/>
      <c r="BD36" s="119"/>
      <c r="BE36" s="119"/>
      <c r="BF36" s="157" t="s">
        <v>65</v>
      </c>
      <c r="BG36" s="119"/>
      <c r="BH36" s="119"/>
      <c r="BI36" s="119"/>
      <c r="BJ36" s="158"/>
      <c r="BK36" s="8"/>
    </row>
    <row r="37" spans="2:63" ht="18" customHeight="1">
      <c r="B37" s="138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121" t="s">
        <v>105</v>
      </c>
      <c r="N37" s="121"/>
      <c r="O37" s="121"/>
      <c r="P37" s="121"/>
      <c r="Q37" s="121"/>
      <c r="R37" s="87" t="s">
        <v>88</v>
      </c>
      <c r="S37" s="87"/>
      <c r="T37" s="87"/>
      <c r="U37" s="87"/>
      <c r="V37" s="87"/>
      <c r="W37" s="87" t="s">
        <v>89</v>
      </c>
      <c r="X37" s="87"/>
      <c r="Y37" s="87"/>
      <c r="Z37" s="87"/>
      <c r="AA37" s="87"/>
      <c r="AB37" s="87" t="s">
        <v>24</v>
      </c>
      <c r="AC37" s="87"/>
      <c r="AD37" s="87"/>
      <c r="AE37" s="87"/>
      <c r="AF37" s="87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39"/>
      <c r="BK37" s="8"/>
    </row>
    <row r="38" spans="13:63" ht="12" customHeight="1">
      <c r="M38" s="28"/>
      <c r="N38" s="29"/>
      <c r="O38" s="29"/>
      <c r="P38" s="29"/>
      <c r="Q38" s="29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2:63" ht="12" customHeight="1">
      <c r="B39" s="106" t="s">
        <v>28</v>
      </c>
      <c r="C39" s="106"/>
      <c r="D39" s="106"/>
      <c r="E39" s="106"/>
      <c r="F39" s="97">
        <v>10</v>
      </c>
      <c r="G39" s="97"/>
      <c r="H39" s="97"/>
      <c r="I39" s="97" t="s">
        <v>29</v>
      </c>
      <c r="J39" s="97"/>
      <c r="K39" s="97"/>
      <c r="L39" s="107"/>
      <c r="M39" s="86">
        <f>SUM(R39:AF39)</f>
        <v>501</v>
      </c>
      <c r="N39" s="85"/>
      <c r="O39" s="85"/>
      <c r="P39" s="85"/>
      <c r="Q39" s="85"/>
      <c r="R39" s="85">
        <v>0</v>
      </c>
      <c r="S39" s="85"/>
      <c r="T39" s="85"/>
      <c r="U39" s="85"/>
      <c r="V39" s="85"/>
      <c r="W39" s="85">
        <v>163</v>
      </c>
      <c r="X39" s="85"/>
      <c r="Y39" s="85"/>
      <c r="Z39" s="85"/>
      <c r="AA39" s="85"/>
      <c r="AB39" s="85">
        <v>338</v>
      </c>
      <c r="AC39" s="85"/>
      <c r="AD39" s="85"/>
      <c r="AE39" s="85"/>
      <c r="AF39" s="85"/>
      <c r="AG39" s="85">
        <v>437</v>
      </c>
      <c r="AH39" s="85"/>
      <c r="AI39" s="85"/>
      <c r="AJ39" s="85"/>
      <c r="AK39" s="85"/>
      <c r="AL39" s="85">
        <v>0</v>
      </c>
      <c r="AM39" s="85"/>
      <c r="AN39" s="85"/>
      <c r="AO39" s="85"/>
      <c r="AP39" s="85"/>
      <c r="AQ39" s="85">
        <v>1508</v>
      </c>
      <c r="AR39" s="85"/>
      <c r="AS39" s="85"/>
      <c r="AT39" s="85"/>
      <c r="AU39" s="85"/>
      <c r="AV39" s="85">
        <v>999</v>
      </c>
      <c r="AW39" s="85"/>
      <c r="AX39" s="85"/>
      <c r="AY39" s="85"/>
      <c r="AZ39" s="85"/>
      <c r="BA39" s="85">
        <v>6562</v>
      </c>
      <c r="BB39" s="85"/>
      <c r="BC39" s="85"/>
      <c r="BD39" s="85"/>
      <c r="BE39" s="85"/>
      <c r="BF39" s="85">
        <v>4234</v>
      </c>
      <c r="BG39" s="85"/>
      <c r="BH39" s="85"/>
      <c r="BI39" s="85"/>
      <c r="BJ39" s="85"/>
      <c r="BK39" s="18"/>
    </row>
    <row r="40" spans="6:63" ht="12" customHeight="1">
      <c r="F40" s="97">
        <v>11</v>
      </c>
      <c r="G40" s="97"/>
      <c r="H40" s="97"/>
      <c r="M40" s="86">
        <f>SUM(R40:AF40)</f>
        <v>620</v>
      </c>
      <c r="N40" s="85"/>
      <c r="O40" s="85"/>
      <c r="P40" s="85"/>
      <c r="Q40" s="85"/>
      <c r="R40" s="85">
        <v>5</v>
      </c>
      <c r="S40" s="85"/>
      <c r="T40" s="85"/>
      <c r="U40" s="85"/>
      <c r="V40" s="85"/>
      <c r="W40" s="85">
        <v>203</v>
      </c>
      <c r="X40" s="85"/>
      <c r="Y40" s="85"/>
      <c r="Z40" s="85"/>
      <c r="AA40" s="85"/>
      <c r="AB40" s="85">
        <v>412</v>
      </c>
      <c r="AC40" s="85"/>
      <c r="AD40" s="85"/>
      <c r="AE40" s="85"/>
      <c r="AF40" s="85"/>
      <c r="AG40" s="85">
        <v>546</v>
      </c>
      <c r="AH40" s="85"/>
      <c r="AI40" s="85"/>
      <c r="AJ40" s="85"/>
      <c r="AK40" s="85"/>
      <c r="AL40" s="85">
        <v>1</v>
      </c>
      <c r="AM40" s="85"/>
      <c r="AN40" s="85"/>
      <c r="AO40" s="85"/>
      <c r="AP40" s="85"/>
      <c r="AQ40" s="85">
        <v>1720</v>
      </c>
      <c r="AR40" s="85"/>
      <c r="AS40" s="85"/>
      <c r="AT40" s="85"/>
      <c r="AU40" s="85"/>
      <c r="AV40" s="85">
        <v>1107</v>
      </c>
      <c r="AW40" s="85"/>
      <c r="AX40" s="85"/>
      <c r="AY40" s="85"/>
      <c r="AZ40" s="85"/>
      <c r="BA40" s="85">
        <v>7785</v>
      </c>
      <c r="BB40" s="85"/>
      <c r="BC40" s="85"/>
      <c r="BD40" s="85"/>
      <c r="BE40" s="85"/>
      <c r="BF40" s="85">
        <v>4412</v>
      </c>
      <c r="BG40" s="85"/>
      <c r="BH40" s="85"/>
      <c r="BI40" s="85"/>
      <c r="BJ40" s="85"/>
      <c r="BK40" s="18"/>
    </row>
    <row r="41" spans="6:63" ht="12" customHeight="1">
      <c r="F41" s="97">
        <v>12</v>
      </c>
      <c r="G41" s="97"/>
      <c r="H41" s="97"/>
      <c r="M41" s="86">
        <f>SUM(R41:AF41)</f>
        <v>632</v>
      </c>
      <c r="N41" s="85"/>
      <c r="O41" s="85"/>
      <c r="P41" s="85"/>
      <c r="Q41" s="85"/>
      <c r="R41" s="85">
        <v>5</v>
      </c>
      <c r="S41" s="85"/>
      <c r="T41" s="85"/>
      <c r="U41" s="85"/>
      <c r="V41" s="85"/>
      <c r="W41" s="85">
        <v>216</v>
      </c>
      <c r="X41" s="85"/>
      <c r="Y41" s="85"/>
      <c r="Z41" s="85"/>
      <c r="AA41" s="85"/>
      <c r="AB41" s="85">
        <v>411</v>
      </c>
      <c r="AC41" s="85"/>
      <c r="AD41" s="85"/>
      <c r="AE41" s="85"/>
      <c r="AF41" s="85"/>
      <c r="AG41" s="85">
        <v>545</v>
      </c>
      <c r="AH41" s="85"/>
      <c r="AI41" s="85"/>
      <c r="AJ41" s="85"/>
      <c r="AK41" s="85"/>
      <c r="AL41" s="85">
        <v>0</v>
      </c>
      <c r="AM41" s="85"/>
      <c r="AN41" s="85"/>
      <c r="AO41" s="85"/>
      <c r="AP41" s="85"/>
      <c r="AQ41" s="85">
        <v>1793</v>
      </c>
      <c r="AR41" s="85"/>
      <c r="AS41" s="85"/>
      <c r="AT41" s="85"/>
      <c r="AU41" s="85"/>
      <c r="AV41" s="85">
        <v>1083</v>
      </c>
      <c r="AW41" s="85"/>
      <c r="AX41" s="85"/>
      <c r="AY41" s="85"/>
      <c r="AZ41" s="85"/>
      <c r="BA41" s="85">
        <v>7500</v>
      </c>
      <c r="BB41" s="85"/>
      <c r="BC41" s="85"/>
      <c r="BD41" s="85"/>
      <c r="BE41" s="85"/>
      <c r="BF41" s="85">
        <v>4328</v>
      </c>
      <c r="BG41" s="85"/>
      <c r="BH41" s="85"/>
      <c r="BI41" s="85"/>
      <c r="BJ41" s="85"/>
      <c r="BK41" s="18"/>
    </row>
    <row r="42" spans="6:63" ht="12" customHeight="1">
      <c r="F42" s="97">
        <v>13</v>
      </c>
      <c r="G42" s="97"/>
      <c r="H42" s="97"/>
      <c r="M42" s="86">
        <f>SUM(R42:AF42)</f>
        <v>618</v>
      </c>
      <c r="N42" s="85"/>
      <c r="O42" s="85"/>
      <c r="P42" s="85"/>
      <c r="Q42" s="85"/>
      <c r="R42" s="85">
        <v>2</v>
      </c>
      <c r="S42" s="85"/>
      <c r="T42" s="85"/>
      <c r="U42" s="85"/>
      <c r="V42" s="85"/>
      <c r="W42" s="85">
        <v>182</v>
      </c>
      <c r="X42" s="85"/>
      <c r="Y42" s="85"/>
      <c r="Z42" s="85"/>
      <c r="AA42" s="85"/>
      <c r="AB42" s="85">
        <v>434</v>
      </c>
      <c r="AC42" s="85"/>
      <c r="AD42" s="85"/>
      <c r="AE42" s="85"/>
      <c r="AF42" s="85"/>
      <c r="AG42" s="85">
        <v>555</v>
      </c>
      <c r="AH42" s="85"/>
      <c r="AI42" s="85"/>
      <c r="AJ42" s="85"/>
      <c r="AK42" s="85"/>
      <c r="AL42" s="85">
        <v>0</v>
      </c>
      <c r="AM42" s="85"/>
      <c r="AN42" s="85"/>
      <c r="AO42" s="85"/>
      <c r="AP42" s="85"/>
      <c r="AQ42" s="85">
        <v>1799</v>
      </c>
      <c r="AR42" s="85"/>
      <c r="AS42" s="85"/>
      <c r="AT42" s="85"/>
      <c r="AU42" s="85"/>
      <c r="AV42" s="85">
        <v>732</v>
      </c>
      <c r="AW42" s="85"/>
      <c r="AX42" s="85"/>
      <c r="AY42" s="85"/>
      <c r="AZ42" s="85"/>
      <c r="BA42" s="85">
        <v>7092</v>
      </c>
      <c r="BB42" s="85"/>
      <c r="BC42" s="85"/>
      <c r="BD42" s="85"/>
      <c r="BE42" s="85"/>
      <c r="BF42" s="85">
        <v>3937</v>
      </c>
      <c r="BG42" s="85"/>
      <c r="BH42" s="85"/>
      <c r="BI42" s="85"/>
      <c r="BJ42" s="85"/>
      <c r="BK42" s="4"/>
    </row>
    <row r="43" spans="6:63" s="45" customFormat="1" ht="12" customHeight="1">
      <c r="F43" s="98">
        <v>14</v>
      </c>
      <c r="G43" s="98"/>
      <c r="H43" s="98"/>
      <c r="M43" s="83">
        <f>SUM(R43:AF43)</f>
        <v>687</v>
      </c>
      <c r="N43" s="84"/>
      <c r="O43" s="84"/>
      <c r="P43" s="84"/>
      <c r="Q43" s="84"/>
      <c r="R43" s="84">
        <v>6</v>
      </c>
      <c r="S43" s="84"/>
      <c r="T43" s="84"/>
      <c r="U43" s="84"/>
      <c r="V43" s="84"/>
      <c r="W43" s="84">
        <v>159</v>
      </c>
      <c r="X43" s="84"/>
      <c r="Y43" s="84"/>
      <c r="Z43" s="84"/>
      <c r="AA43" s="84"/>
      <c r="AB43" s="84">
        <v>522</v>
      </c>
      <c r="AC43" s="84"/>
      <c r="AD43" s="84"/>
      <c r="AE43" s="84"/>
      <c r="AF43" s="84"/>
      <c r="AG43" s="84">
        <v>582</v>
      </c>
      <c r="AH43" s="84"/>
      <c r="AI43" s="84"/>
      <c r="AJ43" s="84"/>
      <c r="AK43" s="84"/>
      <c r="AL43" s="84">
        <v>1</v>
      </c>
      <c r="AM43" s="84"/>
      <c r="AN43" s="84"/>
      <c r="AO43" s="84"/>
      <c r="AP43" s="84"/>
      <c r="AQ43" s="84">
        <v>2018</v>
      </c>
      <c r="AR43" s="84"/>
      <c r="AS43" s="84"/>
      <c r="AT43" s="84"/>
      <c r="AU43" s="84"/>
      <c r="AV43" s="84">
        <v>1202</v>
      </c>
      <c r="AW43" s="84"/>
      <c r="AX43" s="84"/>
      <c r="AY43" s="84"/>
      <c r="AZ43" s="84"/>
      <c r="BA43" s="84">
        <v>8205</v>
      </c>
      <c r="BB43" s="84"/>
      <c r="BC43" s="84"/>
      <c r="BD43" s="84"/>
      <c r="BE43" s="84"/>
      <c r="BF43" s="84">
        <v>4719</v>
      </c>
      <c r="BG43" s="84"/>
      <c r="BH43" s="84"/>
      <c r="BI43" s="84"/>
      <c r="BJ43" s="84"/>
      <c r="BK43" s="44"/>
    </row>
    <row r="44" spans="6:63" ht="12" customHeight="1">
      <c r="F44" s="3"/>
      <c r="G44" s="3"/>
      <c r="H44" s="3"/>
      <c r="M44" s="26"/>
      <c r="N44" s="19"/>
      <c r="O44" s="19"/>
      <c r="P44" s="19"/>
      <c r="Q44" s="19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4"/>
    </row>
    <row r="45" spans="6:63" ht="12" customHeight="1">
      <c r="F45" s="3"/>
      <c r="G45" s="3"/>
      <c r="H45" s="3"/>
      <c r="M45" s="26"/>
      <c r="N45" s="19"/>
      <c r="O45" s="19"/>
      <c r="P45" s="19"/>
      <c r="Q45" s="19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4"/>
    </row>
    <row r="46" spans="3:63" s="45" customFormat="1" ht="12" customHeight="1">
      <c r="C46" s="122" t="s">
        <v>30</v>
      </c>
      <c r="D46" s="122"/>
      <c r="E46" s="122"/>
      <c r="F46" s="122"/>
      <c r="G46" s="122"/>
      <c r="H46" s="122"/>
      <c r="I46" s="122"/>
      <c r="J46" s="122"/>
      <c r="K46" s="122"/>
      <c r="M46" s="83">
        <f>SUM(R46:AF46)</f>
        <v>279</v>
      </c>
      <c r="N46" s="84"/>
      <c r="O46" s="84"/>
      <c r="P46" s="84"/>
      <c r="Q46" s="84"/>
      <c r="R46" s="84">
        <v>1</v>
      </c>
      <c r="S46" s="84"/>
      <c r="T46" s="84"/>
      <c r="U46" s="84"/>
      <c r="V46" s="84"/>
      <c r="W46" s="84">
        <v>53</v>
      </c>
      <c r="X46" s="84"/>
      <c r="Y46" s="84"/>
      <c r="Z46" s="84"/>
      <c r="AA46" s="84"/>
      <c r="AB46" s="84">
        <v>225</v>
      </c>
      <c r="AC46" s="84"/>
      <c r="AD46" s="84"/>
      <c r="AE46" s="84"/>
      <c r="AF46" s="84"/>
      <c r="AG46" s="84">
        <v>224</v>
      </c>
      <c r="AH46" s="84"/>
      <c r="AI46" s="84"/>
      <c r="AJ46" s="84"/>
      <c r="AK46" s="84"/>
      <c r="AL46" s="84">
        <v>1</v>
      </c>
      <c r="AM46" s="84"/>
      <c r="AN46" s="84"/>
      <c r="AO46" s="84"/>
      <c r="AP46" s="84"/>
      <c r="AQ46" s="84">
        <v>796</v>
      </c>
      <c r="AR46" s="84"/>
      <c r="AS46" s="84"/>
      <c r="AT46" s="84"/>
      <c r="AU46" s="84"/>
      <c r="AV46" s="84">
        <v>455</v>
      </c>
      <c r="AW46" s="84"/>
      <c r="AX46" s="84"/>
      <c r="AY46" s="84"/>
      <c r="AZ46" s="84"/>
      <c r="BA46" s="84">
        <v>3204</v>
      </c>
      <c r="BB46" s="84"/>
      <c r="BC46" s="84"/>
      <c r="BD46" s="84"/>
      <c r="BE46" s="84"/>
      <c r="BF46" s="84">
        <v>1771</v>
      </c>
      <c r="BG46" s="84"/>
      <c r="BH46" s="84"/>
      <c r="BI46" s="84"/>
      <c r="BJ46" s="84"/>
      <c r="BK46" s="44"/>
    </row>
    <row r="47" spans="3:63" s="45" customFormat="1" ht="12" customHeight="1">
      <c r="C47" s="122" t="s">
        <v>31</v>
      </c>
      <c r="D47" s="122"/>
      <c r="E47" s="122"/>
      <c r="F47" s="122"/>
      <c r="G47" s="122"/>
      <c r="H47" s="122"/>
      <c r="I47" s="122"/>
      <c r="J47" s="122"/>
      <c r="K47" s="122"/>
      <c r="M47" s="83">
        <f>SUM(R47:AF47)</f>
        <v>138</v>
      </c>
      <c r="N47" s="84"/>
      <c r="O47" s="84"/>
      <c r="P47" s="84"/>
      <c r="Q47" s="84"/>
      <c r="R47" s="84">
        <v>1</v>
      </c>
      <c r="S47" s="84"/>
      <c r="T47" s="84"/>
      <c r="U47" s="84"/>
      <c r="V47" s="84"/>
      <c r="W47" s="84">
        <v>41</v>
      </c>
      <c r="X47" s="84"/>
      <c r="Y47" s="84"/>
      <c r="Z47" s="84"/>
      <c r="AA47" s="84"/>
      <c r="AB47" s="84">
        <v>96</v>
      </c>
      <c r="AC47" s="84"/>
      <c r="AD47" s="84"/>
      <c r="AE47" s="84"/>
      <c r="AF47" s="84"/>
      <c r="AG47" s="84">
        <v>124</v>
      </c>
      <c r="AH47" s="84"/>
      <c r="AI47" s="84"/>
      <c r="AJ47" s="84"/>
      <c r="AK47" s="84"/>
      <c r="AL47" s="84">
        <v>0</v>
      </c>
      <c r="AM47" s="84"/>
      <c r="AN47" s="84"/>
      <c r="AO47" s="84"/>
      <c r="AP47" s="84"/>
      <c r="AQ47" s="84">
        <v>397</v>
      </c>
      <c r="AR47" s="84"/>
      <c r="AS47" s="84"/>
      <c r="AT47" s="84"/>
      <c r="AU47" s="84"/>
      <c r="AV47" s="84">
        <v>256</v>
      </c>
      <c r="AW47" s="84"/>
      <c r="AX47" s="84"/>
      <c r="AY47" s="84"/>
      <c r="AZ47" s="84"/>
      <c r="BA47" s="84">
        <v>1570</v>
      </c>
      <c r="BB47" s="84"/>
      <c r="BC47" s="84"/>
      <c r="BD47" s="84"/>
      <c r="BE47" s="84"/>
      <c r="BF47" s="84">
        <v>993</v>
      </c>
      <c r="BG47" s="84"/>
      <c r="BH47" s="84"/>
      <c r="BI47" s="84"/>
      <c r="BJ47" s="84"/>
      <c r="BK47" s="44"/>
    </row>
    <row r="48" spans="3:63" s="45" customFormat="1" ht="12" customHeight="1">
      <c r="C48" s="122" t="s">
        <v>32</v>
      </c>
      <c r="D48" s="122"/>
      <c r="E48" s="122"/>
      <c r="F48" s="122"/>
      <c r="G48" s="122"/>
      <c r="H48" s="122"/>
      <c r="I48" s="122"/>
      <c r="J48" s="122"/>
      <c r="K48" s="122"/>
      <c r="M48" s="83">
        <f>SUM(R48:AF48)</f>
        <v>270</v>
      </c>
      <c r="N48" s="84"/>
      <c r="O48" s="84"/>
      <c r="P48" s="84"/>
      <c r="Q48" s="84"/>
      <c r="R48" s="84">
        <v>4</v>
      </c>
      <c r="S48" s="84"/>
      <c r="T48" s="84"/>
      <c r="U48" s="84"/>
      <c r="V48" s="84"/>
      <c r="W48" s="84">
        <v>65</v>
      </c>
      <c r="X48" s="84"/>
      <c r="Y48" s="84"/>
      <c r="Z48" s="84"/>
      <c r="AA48" s="84"/>
      <c r="AB48" s="84">
        <v>201</v>
      </c>
      <c r="AC48" s="84"/>
      <c r="AD48" s="84"/>
      <c r="AE48" s="84"/>
      <c r="AF48" s="84"/>
      <c r="AG48" s="84">
        <v>234</v>
      </c>
      <c r="AH48" s="84"/>
      <c r="AI48" s="84"/>
      <c r="AJ48" s="84"/>
      <c r="AK48" s="84"/>
      <c r="AL48" s="84">
        <v>0</v>
      </c>
      <c r="AM48" s="84"/>
      <c r="AN48" s="84"/>
      <c r="AO48" s="84"/>
      <c r="AP48" s="84"/>
      <c r="AQ48" s="84">
        <v>825</v>
      </c>
      <c r="AR48" s="84"/>
      <c r="AS48" s="84"/>
      <c r="AT48" s="84"/>
      <c r="AU48" s="84"/>
      <c r="AV48" s="84">
        <v>491</v>
      </c>
      <c r="AW48" s="84"/>
      <c r="AX48" s="84"/>
      <c r="AY48" s="84"/>
      <c r="AZ48" s="84"/>
      <c r="BA48" s="84">
        <v>3431</v>
      </c>
      <c r="BB48" s="84"/>
      <c r="BC48" s="84"/>
      <c r="BD48" s="84"/>
      <c r="BE48" s="84"/>
      <c r="BF48" s="84">
        <v>1955</v>
      </c>
      <c r="BG48" s="84"/>
      <c r="BH48" s="84"/>
      <c r="BI48" s="84"/>
      <c r="BJ48" s="84"/>
      <c r="BK48" s="44"/>
    </row>
    <row r="49" spans="2:63" ht="12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27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4"/>
    </row>
    <row r="50" spans="2:7" ht="12" customHeight="1">
      <c r="B50" s="156" t="s">
        <v>12</v>
      </c>
      <c r="C50" s="156"/>
      <c r="D50" s="156"/>
      <c r="E50" s="3" t="s">
        <v>192</v>
      </c>
      <c r="F50" s="2" t="s">
        <v>193</v>
      </c>
      <c r="G50" s="3"/>
    </row>
    <row r="51" spans="2:7" ht="12" customHeight="1">
      <c r="B51" s="7"/>
      <c r="C51" s="7"/>
      <c r="D51" s="7"/>
      <c r="E51" s="3"/>
      <c r="G51" s="3"/>
    </row>
    <row r="52" ht="12" customHeight="1"/>
    <row r="53" ht="12" customHeight="1"/>
    <row r="54" spans="2:62" s="58" customFormat="1" ht="13.5" customHeight="1">
      <c r="B54" s="152" t="s">
        <v>121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</row>
    <row r="55" spans="2:62" ht="12.7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36" t="s">
        <v>66</v>
      </c>
    </row>
    <row r="56" spans="2:62" ht="18" customHeight="1">
      <c r="B56" s="112" t="s">
        <v>80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 t="s">
        <v>220</v>
      </c>
      <c r="N56" s="116"/>
      <c r="O56" s="116"/>
      <c r="P56" s="116"/>
      <c r="Q56" s="116"/>
      <c r="R56" s="116"/>
      <c r="S56" s="116" t="s">
        <v>221</v>
      </c>
      <c r="T56" s="116"/>
      <c r="U56" s="116"/>
      <c r="V56" s="116"/>
      <c r="W56" s="116"/>
      <c r="X56" s="116"/>
      <c r="Y56" s="116" t="s">
        <v>222</v>
      </c>
      <c r="Z56" s="116"/>
      <c r="AA56" s="116"/>
      <c r="AB56" s="116"/>
      <c r="AC56" s="116"/>
      <c r="AD56" s="116"/>
      <c r="AE56" s="116" t="s">
        <v>223</v>
      </c>
      <c r="AF56" s="116"/>
      <c r="AG56" s="116"/>
      <c r="AH56" s="116"/>
      <c r="AI56" s="116"/>
      <c r="AJ56" s="116"/>
      <c r="AK56" s="116"/>
      <c r="AL56" s="116"/>
      <c r="AM56" s="155" t="s">
        <v>224</v>
      </c>
      <c r="AN56" s="146"/>
      <c r="AO56" s="146"/>
      <c r="AP56" s="146"/>
      <c r="AQ56" s="146"/>
      <c r="AR56" s="146"/>
      <c r="AS56" s="155" t="s">
        <v>225</v>
      </c>
      <c r="AT56" s="146"/>
      <c r="AU56" s="146"/>
      <c r="AV56" s="146"/>
      <c r="AW56" s="146"/>
      <c r="AX56" s="146"/>
      <c r="AY56" s="116" t="s">
        <v>226</v>
      </c>
      <c r="AZ56" s="116"/>
      <c r="BA56" s="116"/>
      <c r="BB56" s="116"/>
      <c r="BC56" s="116"/>
      <c r="BD56" s="116"/>
      <c r="BE56" s="116" t="s">
        <v>227</v>
      </c>
      <c r="BF56" s="116"/>
      <c r="BG56" s="116"/>
      <c r="BH56" s="116"/>
      <c r="BI56" s="116"/>
      <c r="BJ56" s="91"/>
    </row>
    <row r="57" spans="2:62" ht="18" customHeight="1">
      <c r="B57" s="114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3"/>
    </row>
    <row r="58" spans="12:62" ht="12" customHeight="1">
      <c r="L58" s="4"/>
      <c r="M58" s="28"/>
      <c r="N58" s="29"/>
      <c r="O58" s="29"/>
      <c r="P58" s="29"/>
      <c r="Q58" s="29"/>
      <c r="R58" s="29"/>
      <c r="BC58" s="153" t="s">
        <v>111</v>
      </c>
      <c r="BD58" s="153"/>
      <c r="BI58" s="153" t="s">
        <v>112</v>
      </c>
      <c r="BJ58" s="153"/>
    </row>
    <row r="59" spans="12:18" ht="12" customHeight="1">
      <c r="L59" s="4"/>
      <c r="M59" s="25"/>
      <c r="N59" s="4"/>
      <c r="O59" s="4"/>
      <c r="P59" s="4"/>
      <c r="Q59" s="4"/>
      <c r="R59" s="4"/>
    </row>
    <row r="60" spans="2:62" ht="12" customHeight="1">
      <c r="B60" s="106" t="s">
        <v>1</v>
      </c>
      <c r="C60" s="106"/>
      <c r="D60" s="106"/>
      <c r="E60" s="106"/>
      <c r="F60" s="97">
        <v>11</v>
      </c>
      <c r="G60" s="97"/>
      <c r="H60" s="97"/>
      <c r="I60" s="97" t="s">
        <v>67</v>
      </c>
      <c r="J60" s="97"/>
      <c r="K60" s="97"/>
      <c r="L60" s="107"/>
      <c r="M60" s="86">
        <v>3</v>
      </c>
      <c r="N60" s="85"/>
      <c r="O60" s="85"/>
      <c r="P60" s="85"/>
      <c r="Q60" s="85"/>
      <c r="R60" s="85"/>
      <c r="S60" s="110">
        <v>23</v>
      </c>
      <c r="T60" s="110"/>
      <c r="U60" s="110"/>
      <c r="V60" s="110"/>
      <c r="W60" s="110"/>
      <c r="X60" s="110"/>
      <c r="Y60" s="110">
        <v>790</v>
      </c>
      <c r="Z60" s="110"/>
      <c r="AA60" s="110"/>
      <c r="AB60" s="110"/>
      <c r="AC60" s="110"/>
      <c r="AD60" s="110"/>
      <c r="AE60" s="110">
        <v>739</v>
      </c>
      <c r="AF60" s="110"/>
      <c r="AG60" s="110"/>
      <c r="AH60" s="110"/>
      <c r="AI60" s="154">
        <v>-58</v>
      </c>
      <c r="AJ60" s="154"/>
      <c r="AK60" s="154"/>
      <c r="AL60" s="154"/>
      <c r="AM60" s="110">
        <v>45</v>
      </c>
      <c r="AN60" s="110"/>
      <c r="AO60" s="110"/>
      <c r="AP60" s="110"/>
      <c r="AQ60" s="110"/>
      <c r="AR60" s="110"/>
      <c r="AS60" s="110">
        <v>45</v>
      </c>
      <c r="AT60" s="110"/>
      <c r="AU60" s="110"/>
      <c r="AV60" s="110"/>
      <c r="AW60" s="110"/>
      <c r="AX60" s="110"/>
      <c r="AY60" s="110">
        <v>1080</v>
      </c>
      <c r="AZ60" s="110"/>
      <c r="BA60" s="110"/>
      <c r="BB60" s="110"/>
      <c r="BC60" s="110"/>
      <c r="BD60" s="110"/>
      <c r="BE60" s="110">
        <v>790</v>
      </c>
      <c r="BF60" s="110"/>
      <c r="BG60" s="110"/>
      <c r="BH60" s="110"/>
      <c r="BI60" s="110"/>
      <c r="BJ60" s="110"/>
    </row>
    <row r="61" spans="2:62" ht="12" customHeight="1">
      <c r="B61" s="5"/>
      <c r="C61" s="5"/>
      <c r="D61" s="5"/>
      <c r="E61" s="5"/>
      <c r="F61" s="97">
        <v>12</v>
      </c>
      <c r="G61" s="97"/>
      <c r="H61" s="97"/>
      <c r="L61" s="4"/>
      <c r="M61" s="86">
        <v>3</v>
      </c>
      <c r="N61" s="85"/>
      <c r="O61" s="85"/>
      <c r="P61" s="85"/>
      <c r="Q61" s="85"/>
      <c r="R61" s="85"/>
      <c r="S61" s="110">
        <v>23</v>
      </c>
      <c r="T61" s="110"/>
      <c r="U61" s="110"/>
      <c r="V61" s="110"/>
      <c r="W61" s="110"/>
      <c r="X61" s="110"/>
      <c r="Y61" s="110">
        <v>790</v>
      </c>
      <c r="Z61" s="110"/>
      <c r="AA61" s="110"/>
      <c r="AB61" s="110"/>
      <c r="AC61" s="110"/>
      <c r="AD61" s="110"/>
      <c r="AE61" s="110">
        <v>737</v>
      </c>
      <c r="AF61" s="110"/>
      <c r="AG61" s="110"/>
      <c r="AH61" s="110"/>
      <c r="AI61" s="154">
        <v>-60</v>
      </c>
      <c r="AJ61" s="154"/>
      <c r="AK61" s="154"/>
      <c r="AL61" s="154"/>
      <c r="AM61" s="110">
        <v>45</v>
      </c>
      <c r="AN61" s="110"/>
      <c r="AO61" s="110"/>
      <c r="AP61" s="110"/>
      <c r="AQ61" s="110"/>
      <c r="AR61" s="110"/>
      <c r="AS61" s="110">
        <v>45</v>
      </c>
      <c r="AT61" s="110"/>
      <c r="AU61" s="110"/>
      <c r="AV61" s="110"/>
      <c r="AW61" s="110"/>
      <c r="AX61" s="110"/>
      <c r="AY61" s="110">
        <v>1080</v>
      </c>
      <c r="AZ61" s="110"/>
      <c r="BA61" s="110"/>
      <c r="BB61" s="110"/>
      <c r="BC61" s="110"/>
      <c r="BD61" s="110"/>
      <c r="BE61" s="110">
        <v>790</v>
      </c>
      <c r="BF61" s="110"/>
      <c r="BG61" s="110"/>
      <c r="BH61" s="110"/>
      <c r="BI61" s="110"/>
      <c r="BJ61" s="110"/>
    </row>
    <row r="62" spans="2:62" ht="12" customHeight="1">
      <c r="B62" s="5"/>
      <c r="C62" s="5"/>
      <c r="D62" s="5"/>
      <c r="E62" s="5"/>
      <c r="F62" s="97">
        <v>13</v>
      </c>
      <c r="G62" s="97"/>
      <c r="H62" s="97"/>
      <c r="L62" s="4"/>
      <c r="M62" s="86">
        <v>3</v>
      </c>
      <c r="N62" s="85"/>
      <c r="O62" s="85"/>
      <c r="P62" s="85"/>
      <c r="Q62" s="85"/>
      <c r="R62" s="85"/>
      <c r="S62" s="110">
        <v>23</v>
      </c>
      <c r="T62" s="110"/>
      <c r="U62" s="110"/>
      <c r="V62" s="110"/>
      <c r="W62" s="110"/>
      <c r="X62" s="110"/>
      <c r="Y62" s="110">
        <v>790</v>
      </c>
      <c r="Z62" s="110"/>
      <c r="AA62" s="110"/>
      <c r="AB62" s="110"/>
      <c r="AC62" s="110"/>
      <c r="AD62" s="110"/>
      <c r="AE62" s="110">
        <v>733</v>
      </c>
      <c r="AF62" s="110"/>
      <c r="AG62" s="110"/>
      <c r="AH62" s="110"/>
      <c r="AI62" s="154">
        <v>-61</v>
      </c>
      <c r="AJ62" s="154"/>
      <c r="AK62" s="154"/>
      <c r="AL62" s="154"/>
      <c r="AM62" s="110">
        <v>45</v>
      </c>
      <c r="AN62" s="110"/>
      <c r="AO62" s="110"/>
      <c r="AP62" s="110"/>
      <c r="AQ62" s="110"/>
      <c r="AR62" s="110"/>
      <c r="AS62" s="110">
        <v>45</v>
      </c>
      <c r="AT62" s="110"/>
      <c r="AU62" s="110"/>
      <c r="AV62" s="110"/>
      <c r="AW62" s="110"/>
      <c r="AX62" s="110"/>
      <c r="AY62" s="110">
        <v>1080</v>
      </c>
      <c r="AZ62" s="110"/>
      <c r="BA62" s="110"/>
      <c r="BB62" s="110"/>
      <c r="BC62" s="110"/>
      <c r="BD62" s="110"/>
      <c r="BE62" s="110">
        <v>790</v>
      </c>
      <c r="BF62" s="110"/>
      <c r="BG62" s="110"/>
      <c r="BH62" s="110"/>
      <c r="BI62" s="110"/>
      <c r="BJ62" s="110"/>
    </row>
    <row r="63" spans="2:62" ht="12" customHeight="1">
      <c r="B63" s="7"/>
      <c r="C63" s="7"/>
      <c r="D63" s="7"/>
      <c r="E63" s="7"/>
      <c r="F63" s="97">
        <v>14</v>
      </c>
      <c r="G63" s="97"/>
      <c r="H63" s="97"/>
      <c r="I63" s="4"/>
      <c r="J63" s="4"/>
      <c r="K63" s="4"/>
      <c r="L63" s="4"/>
      <c r="M63" s="86">
        <v>3</v>
      </c>
      <c r="N63" s="85"/>
      <c r="O63" s="85"/>
      <c r="P63" s="85"/>
      <c r="Q63" s="85"/>
      <c r="R63" s="85"/>
      <c r="S63" s="110">
        <v>23</v>
      </c>
      <c r="T63" s="110"/>
      <c r="U63" s="110"/>
      <c r="V63" s="110"/>
      <c r="W63" s="110"/>
      <c r="X63" s="110"/>
      <c r="Y63" s="110">
        <v>790</v>
      </c>
      <c r="Z63" s="110"/>
      <c r="AA63" s="110"/>
      <c r="AB63" s="110"/>
      <c r="AC63" s="110"/>
      <c r="AD63" s="110"/>
      <c r="AE63" s="110">
        <v>769</v>
      </c>
      <c r="AF63" s="110"/>
      <c r="AG63" s="110"/>
      <c r="AH63" s="110"/>
      <c r="AI63" s="154">
        <v>-70</v>
      </c>
      <c r="AJ63" s="154"/>
      <c r="AK63" s="154"/>
      <c r="AL63" s="154"/>
      <c r="AM63" s="110">
        <v>45</v>
      </c>
      <c r="AN63" s="110"/>
      <c r="AO63" s="110"/>
      <c r="AP63" s="110"/>
      <c r="AQ63" s="110"/>
      <c r="AR63" s="110"/>
      <c r="AS63" s="110">
        <v>45</v>
      </c>
      <c r="AT63" s="110"/>
      <c r="AU63" s="110"/>
      <c r="AV63" s="110"/>
      <c r="AW63" s="110"/>
      <c r="AX63" s="110"/>
      <c r="AY63" s="110">
        <v>1080</v>
      </c>
      <c r="AZ63" s="110"/>
      <c r="BA63" s="110"/>
      <c r="BB63" s="110"/>
      <c r="BC63" s="110"/>
      <c r="BD63" s="110"/>
      <c r="BE63" s="110">
        <v>790</v>
      </c>
      <c r="BF63" s="110"/>
      <c r="BG63" s="110"/>
      <c r="BH63" s="110"/>
      <c r="BI63" s="110"/>
      <c r="BJ63" s="110"/>
    </row>
    <row r="64" spans="2:62" s="45" customFormat="1" ht="12" customHeight="1">
      <c r="B64" s="43"/>
      <c r="C64" s="43"/>
      <c r="D64" s="43"/>
      <c r="E64" s="43"/>
      <c r="F64" s="98">
        <v>15</v>
      </c>
      <c r="G64" s="98"/>
      <c r="H64" s="98"/>
      <c r="I64" s="44"/>
      <c r="J64" s="44"/>
      <c r="K64" s="44"/>
      <c r="L64" s="44"/>
      <c r="M64" s="83">
        <v>3</v>
      </c>
      <c r="N64" s="84"/>
      <c r="O64" s="84"/>
      <c r="P64" s="84"/>
      <c r="Q64" s="84"/>
      <c r="R64" s="84"/>
      <c r="S64" s="70">
        <v>23</v>
      </c>
      <c r="T64" s="70"/>
      <c r="U64" s="70"/>
      <c r="V64" s="70"/>
      <c r="W64" s="70"/>
      <c r="X64" s="70"/>
      <c r="Y64" s="70">
        <v>790</v>
      </c>
      <c r="Z64" s="70"/>
      <c r="AA64" s="70"/>
      <c r="AB64" s="70"/>
      <c r="AC64" s="70"/>
      <c r="AD64" s="70"/>
      <c r="AE64" s="70">
        <v>748</v>
      </c>
      <c r="AF64" s="70"/>
      <c r="AG64" s="70"/>
      <c r="AH64" s="70"/>
      <c r="AI64" s="140">
        <v>-69</v>
      </c>
      <c r="AJ64" s="140"/>
      <c r="AK64" s="140"/>
      <c r="AL64" s="140"/>
      <c r="AM64" s="70">
        <v>45</v>
      </c>
      <c r="AN64" s="70"/>
      <c r="AO64" s="70"/>
      <c r="AP64" s="70"/>
      <c r="AQ64" s="70"/>
      <c r="AR64" s="70"/>
      <c r="AS64" s="70">
        <v>45</v>
      </c>
      <c r="AT64" s="70"/>
      <c r="AU64" s="70"/>
      <c r="AV64" s="70"/>
      <c r="AW64" s="70"/>
      <c r="AX64" s="70"/>
      <c r="AY64" s="70">
        <v>1080</v>
      </c>
      <c r="AZ64" s="70"/>
      <c r="BA64" s="70"/>
      <c r="BB64" s="70"/>
      <c r="BC64" s="70"/>
      <c r="BD64" s="70"/>
      <c r="BE64" s="70">
        <v>790</v>
      </c>
      <c r="BF64" s="70"/>
      <c r="BG64" s="70"/>
      <c r="BH64" s="70"/>
      <c r="BI64" s="70"/>
      <c r="BJ64" s="70"/>
    </row>
    <row r="65" spans="2:62" ht="12" customHeight="1">
      <c r="B65" s="13"/>
      <c r="C65" s="13"/>
      <c r="D65" s="13"/>
      <c r="E65" s="13"/>
      <c r="F65" s="9"/>
      <c r="G65" s="9"/>
      <c r="H65" s="9"/>
      <c r="I65" s="6"/>
      <c r="J65" s="6"/>
      <c r="K65" s="6"/>
      <c r="L65" s="6"/>
      <c r="M65" s="27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</row>
    <row r="66" spans="3:6" ht="12" customHeight="1">
      <c r="C66" s="104" t="s">
        <v>6</v>
      </c>
      <c r="D66" s="104"/>
      <c r="E66" s="3" t="s">
        <v>106</v>
      </c>
      <c r="F66" s="2" t="s">
        <v>68</v>
      </c>
    </row>
    <row r="67" spans="2:6" ht="12" customHeight="1">
      <c r="B67" s="103" t="s">
        <v>12</v>
      </c>
      <c r="C67" s="103"/>
      <c r="D67" s="103"/>
      <c r="E67" s="3" t="s">
        <v>192</v>
      </c>
      <c r="F67" s="2" t="s">
        <v>193</v>
      </c>
    </row>
  </sheetData>
  <mergeCells count="412">
    <mergeCell ref="AQ39:AU39"/>
    <mergeCell ref="AV39:AZ39"/>
    <mergeCell ref="BA39:BE39"/>
    <mergeCell ref="BF39:BJ39"/>
    <mergeCell ref="AB39:AF39"/>
    <mergeCell ref="AG39:AK39"/>
    <mergeCell ref="AL39:AP39"/>
    <mergeCell ref="F39:H39"/>
    <mergeCell ref="M39:Q39"/>
    <mergeCell ref="R39:V39"/>
    <mergeCell ref="W39:AA39"/>
    <mergeCell ref="B8:E8"/>
    <mergeCell ref="I39:L39"/>
    <mergeCell ref="B39:E39"/>
    <mergeCell ref="I60:L60"/>
    <mergeCell ref="B60:E60"/>
    <mergeCell ref="C15:I15"/>
    <mergeCell ref="K15:N15"/>
    <mergeCell ref="C16:I16"/>
    <mergeCell ref="K16:N16"/>
    <mergeCell ref="C17:I17"/>
    <mergeCell ref="AM63:AR63"/>
    <mergeCell ref="AS63:AX63"/>
    <mergeCell ref="AY63:BD63"/>
    <mergeCell ref="BE63:BJ63"/>
    <mergeCell ref="AS61:AX61"/>
    <mergeCell ref="AY61:BD61"/>
    <mergeCell ref="BE61:BJ61"/>
    <mergeCell ref="AM62:AR62"/>
    <mergeCell ref="AS62:AX62"/>
    <mergeCell ref="AY62:BD62"/>
    <mergeCell ref="BE62:BJ62"/>
    <mergeCell ref="B3:BJ3"/>
    <mergeCell ref="S63:X63"/>
    <mergeCell ref="Y63:AD63"/>
    <mergeCell ref="AM60:AR60"/>
    <mergeCell ref="AS60:AX60"/>
    <mergeCell ref="AY60:BD60"/>
    <mergeCell ref="BE60:BJ60"/>
    <mergeCell ref="W8:Z8"/>
    <mergeCell ref="AA8:AD8"/>
    <mergeCell ref="AE8:AH8"/>
    <mergeCell ref="F8:G8"/>
    <mergeCell ref="K8:N8"/>
    <mergeCell ref="O8:R8"/>
    <mergeCell ref="S8:V8"/>
    <mergeCell ref="H8:J8"/>
    <mergeCell ref="BC8:BF8"/>
    <mergeCell ref="BG8:BJ8"/>
    <mergeCell ref="F9:G9"/>
    <mergeCell ref="K9:N9"/>
    <mergeCell ref="O9:R9"/>
    <mergeCell ref="S9:V9"/>
    <mergeCell ref="W9:Z9"/>
    <mergeCell ref="AA9:AD9"/>
    <mergeCell ref="AE9:AH9"/>
    <mergeCell ref="AI8:AL8"/>
    <mergeCell ref="AY8:BB8"/>
    <mergeCell ref="AM8:AP8"/>
    <mergeCell ref="AQ8:AT8"/>
    <mergeCell ref="AU8:AX8"/>
    <mergeCell ref="W10:Z10"/>
    <mergeCell ref="AA10:AD10"/>
    <mergeCell ref="AE10:AH10"/>
    <mergeCell ref="AI9:AL9"/>
    <mergeCell ref="F10:G10"/>
    <mergeCell ref="K10:N10"/>
    <mergeCell ref="O10:R10"/>
    <mergeCell ref="S10:V10"/>
    <mergeCell ref="BG11:BJ11"/>
    <mergeCell ref="AY9:BB9"/>
    <mergeCell ref="BC9:BF9"/>
    <mergeCell ref="BG9:BJ9"/>
    <mergeCell ref="AY10:BB10"/>
    <mergeCell ref="BC11:BF11"/>
    <mergeCell ref="AY11:BB11"/>
    <mergeCell ref="AA12:AD12"/>
    <mergeCell ref="BC10:BF10"/>
    <mergeCell ref="BG10:BJ10"/>
    <mergeCell ref="F11:G11"/>
    <mergeCell ref="AI10:AL10"/>
    <mergeCell ref="AM10:AP10"/>
    <mergeCell ref="AQ10:AT10"/>
    <mergeCell ref="AU10:AX10"/>
    <mergeCell ref="O11:R11"/>
    <mergeCell ref="S11:V11"/>
    <mergeCell ref="O15:R15"/>
    <mergeCell ref="S15:V15"/>
    <mergeCell ref="BC15:BF15"/>
    <mergeCell ref="AI15:AL15"/>
    <mergeCell ref="AM15:AP15"/>
    <mergeCell ref="AQ15:AT15"/>
    <mergeCell ref="AU15:AX15"/>
    <mergeCell ref="BG15:BJ15"/>
    <mergeCell ref="W15:Z15"/>
    <mergeCell ref="AA15:AD15"/>
    <mergeCell ref="AE15:AH15"/>
    <mergeCell ref="AY15:BB15"/>
    <mergeCell ref="O16:R16"/>
    <mergeCell ref="S16:V16"/>
    <mergeCell ref="W16:Z16"/>
    <mergeCell ref="AA16:AD16"/>
    <mergeCell ref="AE16:AH16"/>
    <mergeCell ref="AI16:AL16"/>
    <mergeCell ref="AM16:AP16"/>
    <mergeCell ref="AQ16:AT16"/>
    <mergeCell ref="AU16:AX16"/>
    <mergeCell ref="AY16:BB16"/>
    <mergeCell ref="BC16:BF16"/>
    <mergeCell ref="BG16:BJ16"/>
    <mergeCell ref="K17:N17"/>
    <mergeCell ref="O17:R17"/>
    <mergeCell ref="S17:V17"/>
    <mergeCell ref="W17:Z17"/>
    <mergeCell ref="AA17:AD17"/>
    <mergeCell ref="AE17:AH17"/>
    <mergeCell ref="AI17:AL17"/>
    <mergeCell ref="AM17:AP17"/>
    <mergeCell ref="AQ17:AT17"/>
    <mergeCell ref="AU17:AX17"/>
    <mergeCell ref="AY17:BB17"/>
    <mergeCell ref="BC17:BF17"/>
    <mergeCell ref="BG17:BJ17"/>
    <mergeCell ref="C18:I18"/>
    <mergeCell ref="K18:N18"/>
    <mergeCell ref="O18:R18"/>
    <mergeCell ref="S18:V18"/>
    <mergeCell ref="W18:Z18"/>
    <mergeCell ref="AA18:AD18"/>
    <mergeCell ref="AE18:AH18"/>
    <mergeCell ref="AI18:AL18"/>
    <mergeCell ref="AM18:AP18"/>
    <mergeCell ref="AQ18:AT18"/>
    <mergeCell ref="AU18:AX18"/>
    <mergeCell ref="AY18:BB18"/>
    <mergeCell ref="BC18:BF18"/>
    <mergeCell ref="BG18:BJ18"/>
    <mergeCell ref="C19:I19"/>
    <mergeCell ref="K19:N19"/>
    <mergeCell ref="O19:R19"/>
    <mergeCell ref="S19:V19"/>
    <mergeCell ref="W19:Z19"/>
    <mergeCell ref="AA19:AD19"/>
    <mergeCell ref="AE19:AH19"/>
    <mergeCell ref="AI19:AL19"/>
    <mergeCell ref="AM19:AP19"/>
    <mergeCell ref="AQ19:AT19"/>
    <mergeCell ref="AU19:AX19"/>
    <mergeCell ref="AY19:BB19"/>
    <mergeCell ref="BC19:BF19"/>
    <mergeCell ref="BG19:BJ19"/>
    <mergeCell ref="C21:I21"/>
    <mergeCell ref="K21:N21"/>
    <mergeCell ref="O21:R21"/>
    <mergeCell ref="S21:V21"/>
    <mergeCell ref="W21:Z21"/>
    <mergeCell ref="AA21:AD21"/>
    <mergeCell ref="AE21:AH21"/>
    <mergeCell ref="AI21:AL21"/>
    <mergeCell ref="AM21:AP21"/>
    <mergeCell ref="AQ21:AT21"/>
    <mergeCell ref="AU21:AX21"/>
    <mergeCell ref="AY21:BB21"/>
    <mergeCell ref="BC21:BF21"/>
    <mergeCell ref="BG21:BJ21"/>
    <mergeCell ref="C22:I22"/>
    <mergeCell ref="K22:N22"/>
    <mergeCell ref="O22:R22"/>
    <mergeCell ref="S22:V22"/>
    <mergeCell ref="W22:Z22"/>
    <mergeCell ref="AA22:AD22"/>
    <mergeCell ref="AE22:AH22"/>
    <mergeCell ref="AI22:AL22"/>
    <mergeCell ref="AM22:AP22"/>
    <mergeCell ref="AQ22:AT22"/>
    <mergeCell ref="AU22:AX22"/>
    <mergeCell ref="AY22:BB22"/>
    <mergeCell ref="BC22:BF22"/>
    <mergeCell ref="BG22:BJ22"/>
    <mergeCell ref="C23:I23"/>
    <mergeCell ref="K23:N23"/>
    <mergeCell ref="O23:R23"/>
    <mergeCell ref="S23:V23"/>
    <mergeCell ref="W23:Z23"/>
    <mergeCell ref="AA23:AD23"/>
    <mergeCell ref="AE23:AH23"/>
    <mergeCell ref="AI23:AL23"/>
    <mergeCell ref="AM23:AP23"/>
    <mergeCell ref="AQ23:AT23"/>
    <mergeCell ref="AU23:AX23"/>
    <mergeCell ref="AY23:BB23"/>
    <mergeCell ref="BC23:BF23"/>
    <mergeCell ref="BG23:BJ23"/>
    <mergeCell ref="C26:I26"/>
    <mergeCell ref="K26:N26"/>
    <mergeCell ref="O26:R26"/>
    <mergeCell ref="S26:V26"/>
    <mergeCell ref="W26:Z26"/>
    <mergeCell ref="AA26:AD26"/>
    <mergeCell ref="AE26:AH26"/>
    <mergeCell ref="AI26:AL26"/>
    <mergeCell ref="AM26:AP26"/>
    <mergeCell ref="AQ26:AT26"/>
    <mergeCell ref="AU26:AX26"/>
    <mergeCell ref="AY26:BB26"/>
    <mergeCell ref="BC26:BF26"/>
    <mergeCell ref="BG26:BJ26"/>
    <mergeCell ref="C27:I27"/>
    <mergeCell ref="K27:N27"/>
    <mergeCell ref="O27:R27"/>
    <mergeCell ref="S27:V27"/>
    <mergeCell ref="W27:Z27"/>
    <mergeCell ref="AA27:AD27"/>
    <mergeCell ref="AE27:AH27"/>
    <mergeCell ref="AI27:AL27"/>
    <mergeCell ref="AM27:AP27"/>
    <mergeCell ref="AQ27:AT27"/>
    <mergeCell ref="AU27:AX27"/>
    <mergeCell ref="AY27:BB27"/>
    <mergeCell ref="BC27:BF27"/>
    <mergeCell ref="BG27:BJ27"/>
    <mergeCell ref="C28:I28"/>
    <mergeCell ref="K28:N28"/>
    <mergeCell ref="O28:R28"/>
    <mergeCell ref="S28:V28"/>
    <mergeCell ref="W28:Z28"/>
    <mergeCell ref="AA28:AD28"/>
    <mergeCell ref="AE28:AH28"/>
    <mergeCell ref="AY28:BB28"/>
    <mergeCell ref="BC28:BF28"/>
    <mergeCell ref="BG28:BJ28"/>
    <mergeCell ref="B30:D30"/>
    <mergeCell ref="AI28:AL28"/>
    <mergeCell ref="AM28:AP28"/>
    <mergeCell ref="AQ28:AT28"/>
    <mergeCell ref="AU28:AX28"/>
    <mergeCell ref="B34:BJ34"/>
    <mergeCell ref="AG36:AK37"/>
    <mergeCell ref="AL36:AP37"/>
    <mergeCell ref="AQ36:AU37"/>
    <mergeCell ref="AV36:AZ37"/>
    <mergeCell ref="BA36:BE37"/>
    <mergeCell ref="BF36:BJ37"/>
    <mergeCell ref="R37:V37"/>
    <mergeCell ref="W37:AA37"/>
    <mergeCell ref="AB37:AF37"/>
    <mergeCell ref="F40:H40"/>
    <mergeCell ref="M40:Q40"/>
    <mergeCell ref="R40:V40"/>
    <mergeCell ref="W40:AA40"/>
    <mergeCell ref="AB40:AF40"/>
    <mergeCell ref="AG40:AK40"/>
    <mergeCell ref="AL40:AP40"/>
    <mergeCell ref="AQ40:AU40"/>
    <mergeCell ref="AV40:AZ40"/>
    <mergeCell ref="BA40:BE40"/>
    <mergeCell ref="BF40:BJ40"/>
    <mergeCell ref="F41:H41"/>
    <mergeCell ref="M41:Q41"/>
    <mergeCell ref="R41:V41"/>
    <mergeCell ref="W41:AA41"/>
    <mergeCell ref="AB41:AF41"/>
    <mergeCell ref="AG41:AK41"/>
    <mergeCell ref="AL41:AP41"/>
    <mergeCell ref="AQ41:AU41"/>
    <mergeCell ref="AV41:AZ41"/>
    <mergeCell ref="BA41:BE41"/>
    <mergeCell ref="BF41:BJ41"/>
    <mergeCell ref="F42:H42"/>
    <mergeCell ref="M42:Q42"/>
    <mergeCell ref="R42:V42"/>
    <mergeCell ref="W42:AA42"/>
    <mergeCell ref="BA42:BE42"/>
    <mergeCell ref="BF42:BJ42"/>
    <mergeCell ref="C46:K46"/>
    <mergeCell ref="M46:Q46"/>
    <mergeCell ref="R46:V46"/>
    <mergeCell ref="W46:AA46"/>
    <mergeCell ref="AB46:AF46"/>
    <mergeCell ref="AG46:AK46"/>
    <mergeCell ref="AL46:AP46"/>
    <mergeCell ref="AB42:AF42"/>
    <mergeCell ref="AB47:AF47"/>
    <mergeCell ref="AG47:AK47"/>
    <mergeCell ref="AL47:AP47"/>
    <mergeCell ref="AV42:AZ42"/>
    <mergeCell ref="AG42:AK42"/>
    <mergeCell ref="AL42:AP42"/>
    <mergeCell ref="AQ42:AU42"/>
    <mergeCell ref="AB43:AF43"/>
    <mergeCell ref="AG43:AK43"/>
    <mergeCell ref="AL43:AP43"/>
    <mergeCell ref="C47:K47"/>
    <mergeCell ref="M47:Q47"/>
    <mergeCell ref="R47:V47"/>
    <mergeCell ref="W47:AA47"/>
    <mergeCell ref="AQ48:AU48"/>
    <mergeCell ref="AV46:AZ46"/>
    <mergeCell ref="BA46:BE46"/>
    <mergeCell ref="BF46:BJ46"/>
    <mergeCell ref="AV47:AZ47"/>
    <mergeCell ref="AQ46:AU46"/>
    <mergeCell ref="AQ47:AU47"/>
    <mergeCell ref="AV48:AZ48"/>
    <mergeCell ref="BA47:BE47"/>
    <mergeCell ref="BF47:BJ47"/>
    <mergeCell ref="BA48:BE48"/>
    <mergeCell ref="BF48:BJ48"/>
    <mergeCell ref="B50:D50"/>
    <mergeCell ref="AB48:AF48"/>
    <mergeCell ref="AG48:AK48"/>
    <mergeCell ref="AL48:AP48"/>
    <mergeCell ref="C48:K48"/>
    <mergeCell ref="M48:Q48"/>
    <mergeCell ref="R48:V48"/>
    <mergeCell ref="W48:AA48"/>
    <mergeCell ref="AS56:AX57"/>
    <mergeCell ref="AY56:BD57"/>
    <mergeCell ref="BE56:BJ57"/>
    <mergeCell ref="B56:L57"/>
    <mergeCell ref="Y56:AD57"/>
    <mergeCell ref="AE56:AL57"/>
    <mergeCell ref="AI60:AL60"/>
    <mergeCell ref="AM56:AR57"/>
    <mergeCell ref="AI61:AL61"/>
    <mergeCell ref="M61:R61"/>
    <mergeCell ref="S61:X61"/>
    <mergeCell ref="Y61:AD61"/>
    <mergeCell ref="AM61:AR61"/>
    <mergeCell ref="F60:H60"/>
    <mergeCell ref="AE60:AH60"/>
    <mergeCell ref="Y60:AD60"/>
    <mergeCell ref="AE62:AH62"/>
    <mergeCell ref="F61:H61"/>
    <mergeCell ref="AE61:AH61"/>
    <mergeCell ref="S60:X60"/>
    <mergeCell ref="M60:R60"/>
    <mergeCell ref="F63:H63"/>
    <mergeCell ref="AE63:AH63"/>
    <mergeCell ref="AI63:AL63"/>
    <mergeCell ref="M62:R62"/>
    <mergeCell ref="Y62:AD62"/>
    <mergeCell ref="M63:R63"/>
    <mergeCell ref="B67:D67"/>
    <mergeCell ref="S62:X62"/>
    <mergeCell ref="B54:BJ54"/>
    <mergeCell ref="M56:R57"/>
    <mergeCell ref="S56:X57"/>
    <mergeCell ref="C66:D66"/>
    <mergeCell ref="F62:H62"/>
    <mergeCell ref="BC58:BD58"/>
    <mergeCell ref="BI58:BJ58"/>
    <mergeCell ref="AI62:AL62"/>
    <mergeCell ref="W11:Z11"/>
    <mergeCell ref="AA11:AD11"/>
    <mergeCell ref="AE11:AH11"/>
    <mergeCell ref="AI11:AL11"/>
    <mergeCell ref="K12:N12"/>
    <mergeCell ref="O12:R12"/>
    <mergeCell ref="S12:V12"/>
    <mergeCell ref="W12:Z12"/>
    <mergeCell ref="BC12:BF12"/>
    <mergeCell ref="AE12:AH12"/>
    <mergeCell ref="AI12:AL12"/>
    <mergeCell ref="AM12:AP12"/>
    <mergeCell ref="AM9:AP9"/>
    <mergeCell ref="AQ9:AT9"/>
    <mergeCell ref="AU9:AX9"/>
    <mergeCell ref="AY12:BB12"/>
    <mergeCell ref="AQ11:AT11"/>
    <mergeCell ref="AQ12:AT12"/>
    <mergeCell ref="AU12:AX12"/>
    <mergeCell ref="AM11:AP11"/>
    <mergeCell ref="AU11:AX11"/>
    <mergeCell ref="K11:N11"/>
    <mergeCell ref="BG12:BJ12"/>
    <mergeCell ref="B5:J6"/>
    <mergeCell ref="BG5:BJ6"/>
    <mergeCell ref="BC5:BF6"/>
    <mergeCell ref="AY5:BB6"/>
    <mergeCell ref="AU5:AX6"/>
    <mergeCell ref="AQ5:AT6"/>
    <mergeCell ref="AM5:AP6"/>
    <mergeCell ref="AI5:AL6"/>
    <mergeCell ref="M37:Q37"/>
    <mergeCell ref="O5:R6"/>
    <mergeCell ref="K5:N6"/>
    <mergeCell ref="B36:L37"/>
    <mergeCell ref="M36:AF36"/>
    <mergeCell ref="AE5:AH6"/>
    <mergeCell ref="AA5:AD6"/>
    <mergeCell ref="W5:Z6"/>
    <mergeCell ref="S5:V6"/>
    <mergeCell ref="F12:G12"/>
    <mergeCell ref="F43:H43"/>
    <mergeCell ref="M43:Q43"/>
    <mergeCell ref="R43:V43"/>
    <mergeCell ref="W43:AA43"/>
    <mergeCell ref="AQ43:AU43"/>
    <mergeCell ref="AV43:AZ43"/>
    <mergeCell ref="BA43:BE43"/>
    <mergeCell ref="BF43:BJ43"/>
    <mergeCell ref="F64:H64"/>
    <mergeCell ref="M64:R64"/>
    <mergeCell ref="S64:X64"/>
    <mergeCell ref="Y64:AD64"/>
    <mergeCell ref="AY64:BD64"/>
    <mergeCell ref="BE64:BJ64"/>
    <mergeCell ref="AE64:AH64"/>
    <mergeCell ref="AI64:AL64"/>
    <mergeCell ref="AM64:AR64"/>
    <mergeCell ref="AS64:AX64"/>
  </mergeCells>
  <printOptions horizontalCentered="1"/>
  <pageMargins left="0.4724409448818898" right="0.4724409448818898" top="0.7086614173228347" bottom="0.5905511811023623" header="0" footer="0"/>
  <pageSetup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K64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55" t="s">
        <v>194</v>
      </c>
    </row>
    <row r="3" spans="2:62" s="58" customFormat="1" ht="18" customHeight="1">
      <c r="B3" s="78" t="s">
        <v>122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</row>
    <row r="4" spans="2:62" ht="12.75" customHeight="1">
      <c r="B4" s="6"/>
      <c r="C4" s="13"/>
      <c r="D4" s="13"/>
      <c r="E4" s="13"/>
      <c r="F4" s="13"/>
      <c r="G4" s="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36" t="s">
        <v>69</v>
      </c>
    </row>
    <row r="5" spans="2:62" ht="19.5" customHeight="1">
      <c r="B5" s="109" t="s">
        <v>2</v>
      </c>
      <c r="C5" s="64"/>
      <c r="D5" s="64"/>
      <c r="E5" s="64"/>
      <c r="F5" s="64"/>
      <c r="G5" s="64"/>
      <c r="H5" s="64"/>
      <c r="I5" s="64"/>
      <c r="J5" s="64"/>
      <c r="K5" s="64"/>
      <c r="L5" s="65"/>
      <c r="M5" s="64" t="s">
        <v>165</v>
      </c>
      <c r="N5" s="64"/>
      <c r="O5" s="64"/>
      <c r="P5" s="64"/>
      <c r="Q5" s="64"/>
      <c r="R5" s="64"/>
      <c r="S5" s="64"/>
      <c r="T5" s="64"/>
      <c r="U5" s="64" t="s">
        <v>195</v>
      </c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 t="s">
        <v>196</v>
      </c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5"/>
    </row>
    <row r="6" spans="2:62" ht="19.5" customHeight="1">
      <c r="B6" s="138"/>
      <c r="C6" s="87"/>
      <c r="D6" s="87"/>
      <c r="E6" s="87"/>
      <c r="F6" s="87"/>
      <c r="G6" s="87"/>
      <c r="H6" s="87"/>
      <c r="I6" s="87"/>
      <c r="J6" s="87"/>
      <c r="K6" s="87"/>
      <c r="L6" s="92"/>
      <c r="M6" s="87"/>
      <c r="N6" s="87"/>
      <c r="O6" s="87"/>
      <c r="P6" s="87"/>
      <c r="Q6" s="87"/>
      <c r="R6" s="87"/>
      <c r="S6" s="87"/>
      <c r="T6" s="87"/>
      <c r="U6" s="87" t="s">
        <v>105</v>
      </c>
      <c r="V6" s="87"/>
      <c r="W6" s="87"/>
      <c r="X6" s="87"/>
      <c r="Y6" s="87"/>
      <c r="Z6" s="87"/>
      <c r="AA6" s="87"/>
      <c r="AB6" s="87" t="s">
        <v>197</v>
      </c>
      <c r="AC6" s="87"/>
      <c r="AD6" s="87"/>
      <c r="AE6" s="87"/>
      <c r="AF6" s="87"/>
      <c r="AG6" s="87"/>
      <c r="AH6" s="87"/>
      <c r="AI6" s="87" t="s">
        <v>198</v>
      </c>
      <c r="AJ6" s="87"/>
      <c r="AK6" s="87"/>
      <c r="AL6" s="87"/>
      <c r="AM6" s="87"/>
      <c r="AN6" s="87"/>
      <c r="AO6" s="87"/>
      <c r="AP6" s="87" t="s">
        <v>105</v>
      </c>
      <c r="AQ6" s="87"/>
      <c r="AR6" s="87"/>
      <c r="AS6" s="87"/>
      <c r="AT6" s="87"/>
      <c r="AU6" s="87"/>
      <c r="AV6" s="87"/>
      <c r="AW6" s="87" t="s">
        <v>199</v>
      </c>
      <c r="AX6" s="87"/>
      <c r="AY6" s="87"/>
      <c r="AZ6" s="87"/>
      <c r="BA6" s="87"/>
      <c r="BB6" s="87"/>
      <c r="BC6" s="87"/>
      <c r="BD6" s="87" t="s">
        <v>200</v>
      </c>
      <c r="BE6" s="87"/>
      <c r="BF6" s="87"/>
      <c r="BG6" s="87"/>
      <c r="BH6" s="87"/>
      <c r="BI6" s="87"/>
      <c r="BJ6" s="92"/>
    </row>
    <row r="7" spans="12:41" ht="12" customHeight="1">
      <c r="L7" s="4"/>
      <c r="M7" s="2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2:62" ht="12" customHeight="1">
      <c r="B8" s="106" t="s">
        <v>1</v>
      </c>
      <c r="C8" s="106"/>
      <c r="D8" s="106"/>
      <c r="E8" s="106"/>
      <c r="F8" s="97">
        <v>10</v>
      </c>
      <c r="G8" s="97"/>
      <c r="H8" s="97"/>
      <c r="I8" s="106" t="s">
        <v>90</v>
      </c>
      <c r="J8" s="106"/>
      <c r="K8" s="106"/>
      <c r="L8" s="168"/>
      <c r="M8" s="86">
        <f>SUM(U8,AP8,M17,AI17,AP17,AW17,BD17)</f>
        <v>8213</v>
      </c>
      <c r="N8" s="85"/>
      <c r="O8" s="85"/>
      <c r="P8" s="85"/>
      <c r="Q8" s="85"/>
      <c r="R8" s="85"/>
      <c r="S8" s="85"/>
      <c r="T8" s="85"/>
      <c r="U8" s="85">
        <f>SUM(AB8:AO8)</f>
        <v>6669</v>
      </c>
      <c r="V8" s="85"/>
      <c r="W8" s="85"/>
      <c r="X8" s="85"/>
      <c r="Y8" s="85"/>
      <c r="Z8" s="85"/>
      <c r="AA8" s="85"/>
      <c r="AB8" s="85">
        <v>6650</v>
      </c>
      <c r="AC8" s="85"/>
      <c r="AD8" s="85"/>
      <c r="AE8" s="85"/>
      <c r="AF8" s="85"/>
      <c r="AG8" s="85"/>
      <c r="AH8" s="85"/>
      <c r="AI8" s="85">
        <v>19</v>
      </c>
      <c r="AJ8" s="85"/>
      <c r="AK8" s="85"/>
      <c r="AL8" s="85"/>
      <c r="AM8" s="85"/>
      <c r="AN8" s="85"/>
      <c r="AO8" s="85"/>
      <c r="AP8" s="110">
        <f>SUM(AW8:BJ8)</f>
        <v>1162</v>
      </c>
      <c r="AQ8" s="110"/>
      <c r="AR8" s="110"/>
      <c r="AS8" s="110"/>
      <c r="AT8" s="110"/>
      <c r="AU8" s="110"/>
      <c r="AV8" s="110"/>
      <c r="AW8" s="110">
        <v>785</v>
      </c>
      <c r="AX8" s="110"/>
      <c r="AY8" s="110"/>
      <c r="AZ8" s="110"/>
      <c r="BA8" s="110"/>
      <c r="BB8" s="110"/>
      <c r="BC8" s="110"/>
      <c r="BD8" s="110">
        <v>377</v>
      </c>
      <c r="BE8" s="110"/>
      <c r="BF8" s="110"/>
      <c r="BG8" s="110"/>
      <c r="BH8" s="110"/>
      <c r="BI8" s="110"/>
      <c r="BJ8" s="110"/>
    </row>
    <row r="9" spans="2:62" ht="12" customHeight="1">
      <c r="B9" s="5"/>
      <c r="C9" s="5"/>
      <c r="D9" s="5"/>
      <c r="E9" s="5"/>
      <c r="F9" s="97">
        <v>11</v>
      </c>
      <c r="G9" s="97"/>
      <c r="H9" s="97"/>
      <c r="L9" s="4"/>
      <c r="M9" s="86">
        <f>SUM(U9,AP9,M18,AI18,AP18,AW18,BD18)</f>
        <v>8280</v>
      </c>
      <c r="N9" s="85"/>
      <c r="O9" s="85"/>
      <c r="P9" s="85"/>
      <c r="Q9" s="85"/>
      <c r="R9" s="85"/>
      <c r="S9" s="85"/>
      <c r="T9" s="85"/>
      <c r="U9" s="85">
        <f>SUM(AB9:AO9)</f>
        <v>6700</v>
      </c>
      <c r="V9" s="85"/>
      <c r="W9" s="85"/>
      <c r="X9" s="85"/>
      <c r="Y9" s="85"/>
      <c r="Z9" s="85"/>
      <c r="AA9" s="85"/>
      <c r="AB9" s="85">
        <v>6681</v>
      </c>
      <c r="AC9" s="85"/>
      <c r="AD9" s="85"/>
      <c r="AE9" s="85"/>
      <c r="AF9" s="85"/>
      <c r="AG9" s="85"/>
      <c r="AH9" s="85"/>
      <c r="AI9" s="85">
        <v>19</v>
      </c>
      <c r="AJ9" s="85"/>
      <c r="AK9" s="85"/>
      <c r="AL9" s="85"/>
      <c r="AM9" s="85"/>
      <c r="AN9" s="85"/>
      <c r="AO9" s="85"/>
      <c r="AP9" s="110">
        <f>SUM(AW9:BJ9)</f>
        <v>1199</v>
      </c>
      <c r="AQ9" s="110"/>
      <c r="AR9" s="110"/>
      <c r="AS9" s="110"/>
      <c r="AT9" s="110"/>
      <c r="AU9" s="110"/>
      <c r="AV9" s="110"/>
      <c r="AW9" s="110">
        <v>808</v>
      </c>
      <c r="AX9" s="110"/>
      <c r="AY9" s="110"/>
      <c r="AZ9" s="110"/>
      <c r="BA9" s="110"/>
      <c r="BB9" s="110"/>
      <c r="BC9" s="110"/>
      <c r="BD9" s="110">
        <v>391</v>
      </c>
      <c r="BE9" s="110"/>
      <c r="BF9" s="110"/>
      <c r="BG9" s="110"/>
      <c r="BH9" s="110"/>
      <c r="BI9" s="110"/>
      <c r="BJ9" s="110"/>
    </row>
    <row r="10" spans="2:62" ht="12" customHeight="1">
      <c r="B10" s="5"/>
      <c r="C10" s="5"/>
      <c r="D10" s="5"/>
      <c r="E10" s="5"/>
      <c r="F10" s="97">
        <v>12</v>
      </c>
      <c r="G10" s="97"/>
      <c r="H10" s="97"/>
      <c r="L10" s="4"/>
      <c r="M10" s="86">
        <f>SUM(U10,AP10,M19,AI19,AP19,AW19,BD19)</f>
        <v>8330</v>
      </c>
      <c r="N10" s="85"/>
      <c r="O10" s="85"/>
      <c r="P10" s="85"/>
      <c r="Q10" s="85"/>
      <c r="R10" s="85"/>
      <c r="S10" s="85"/>
      <c r="T10" s="85"/>
      <c r="U10" s="85">
        <f>SUM(AB10:AO10)</f>
        <v>6733</v>
      </c>
      <c r="V10" s="85"/>
      <c r="W10" s="85"/>
      <c r="X10" s="85"/>
      <c r="Y10" s="85"/>
      <c r="Z10" s="85"/>
      <c r="AA10" s="85"/>
      <c r="AB10" s="85">
        <v>6714</v>
      </c>
      <c r="AC10" s="85"/>
      <c r="AD10" s="85"/>
      <c r="AE10" s="85"/>
      <c r="AF10" s="85"/>
      <c r="AG10" s="85"/>
      <c r="AH10" s="85"/>
      <c r="AI10" s="85">
        <v>19</v>
      </c>
      <c r="AJ10" s="85"/>
      <c r="AK10" s="85"/>
      <c r="AL10" s="85"/>
      <c r="AM10" s="85"/>
      <c r="AN10" s="85"/>
      <c r="AO10" s="85"/>
      <c r="AP10" s="110">
        <f>SUM(AW10:BJ10)</f>
        <v>1212</v>
      </c>
      <c r="AQ10" s="110"/>
      <c r="AR10" s="110"/>
      <c r="AS10" s="110"/>
      <c r="AT10" s="110"/>
      <c r="AU10" s="110"/>
      <c r="AV10" s="110"/>
      <c r="AW10" s="110">
        <v>821</v>
      </c>
      <c r="AX10" s="110"/>
      <c r="AY10" s="110"/>
      <c r="AZ10" s="110"/>
      <c r="BA10" s="110"/>
      <c r="BB10" s="110"/>
      <c r="BC10" s="110"/>
      <c r="BD10" s="110">
        <v>391</v>
      </c>
      <c r="BE10" s="110"/>
      <c r="BF10" s="110"/>
      <c r="BG10" s="110"/>
      <c r="BH10" s="110"/>
      <c r="BI10" s="110"/>
      <c r="BJ10" s="110"/>
    </row>
    <row r="11" spans="2:62" ht="12" customHeight="1">
      <c r="B11" s="7"/>
      <c r="C11" s="7"/>
      <c r="D11" s="7"/>
      <c r="E11" s="7"/>
      <c r="F11" s="97">
        <v>13</v>
      </c>
      <c r="G11" s="97"/>
      <c r="H11" s="97"/>
      <c r="I11" s="4"/>
      <c r="J11" s="4"/>
      <c r="K11" s="4"/>
      <c r="L11" s="4"/>
      <c r="M11" s="86">
        <f>SUM(U11,AP11,M20,AI20,AP20,AW20,BD20)</f>
        <v>8388</v>
      </c>
      <c r="N11" s="85"/>
      <c r="O11" s="85"/>
      <c r="P11" s="85"/>
      <c r="Q11" s="85"/>
      <c r="R11" s="85"/>
      <c r="S11" s="85"/>
      <c r="T11" s="85"/>
      <c r="U11" s="85">
        <f>SUM(AB11:AO11)</f>
        <v>6770</v>
      </c>
      <c r="V11" s="85"/>
      <c r="W11" s="85"/>
      <c r="X11" s="85"/>
      <c r="Y11" s="85"/>
      <c r="Z11" s="85"/>
      <c r="AA11" s="85"/>
      <c r="AB11" s="85">
        <v>6751</v>
      </c>
      <c r="AC11" s="85"/>
      <c r="AD11" s="85"/>
      <c r="AE11" s="85"/>
      <c r="AF11" s="85"/>
      <c r="AG11" s="85"/>
      <c r="AH11" s="85"/>
      <c r="AI11" s="85">
        <v>19</v>
      </c>
      <c r="AJ11" s="85"/>
      <c r="AK11" s="85"/>
      <c r="AL11" s="85"/>
      <c r="AM11" s="85"/>
      <c r="AN11" s="85"/>
      <c r="AO11" s="85"/>
      <c r="AP11" s="110">
        <f>SUM(AW11:BJ11)</f>
        <v>1234</v>
      </c>
      <c r="AQ11" s="110"/>
      <c r="AR11" s="110"/>
      <c r="AS11" s="110"/>
      <c r="AT11" s="110"/>
      <c r="AU11" s="110"/>
      <c r="AV11" s="110"/>
      <c r="AW11" s="110">
        <v>834</v>
      </c>
      <c r="AX11" s="110"/>
      <c r="AY11" s="110"/>
      <c r="AZ11" s="110"/>
      <c r="BA11" s="110"/>
      <c r="BB11" s="110"/>
      <c r="BC11" s="110"/>
      <c r="BD11" s="110">
        <v>400</v>
      </c>
      <c r="BE11" s="110"/>
      <c r="BF11" s="110"/>
      <c r="BG11" s="110"/>
      <c r="BH11" s="110"/>
      <c r="BI11" s="110"/>
      <c r="BJ11" s="110"/>
    </row>
    <row r="12" spans="2:62" s="45" customFormat="1" ht="12" customHeight="1">
      <c r="B12" s="43"/>
      <c r="C12" s="43"/>
      <c r="D12" s="43"/>
      <c r="E12" s="43"/>
      <c r="F12" s="98">
        <v>14</v>
      </c>
      <c r="G12" s="98"/>
      <c r="H12" s="98"/>
      <c r="I12" s="44"/>
      <c r="J12" s="44"/>
      <c r="K12" s="44"/>
      <c r="L12" s="44"/>
      <c r="M12" s="83">
        <f>SUM(U12,AP12,M21,AI21,AP21,AW21,BD21)</f>
        <v>8428</v>
      </c>
      <c r="N12" s="84"/>
      <c r="O12" s="84"/>
      <c r="P12" s="84"/>
      <c r="Q12" s="84"/>
      <c r="R12" s="84"/>
      <c r="S12" s="84"/>
      <c r="T12" s="84"/>
      <c r="U12" s="84">
        <f>SUM(AB12:AO12)</f>
        <v>6800</v>
      </c>
      <c r="V12" s="84"/>
      <c r="W12" s="84"/>
      <c r="X12" s="84"/>
      <c r="Y12" s="84"/>
      <c r="Z12" s="84"/>
      <c r="AA12" s="84"/>
      <c r="AB12" s="84">
        <v>6779</v>
      </c>
      <c r="AC12" s="84"/>
      <c r="AD12" s="84"/>
      <c r="AE12" s="84"/>
      <c r="AF12" s="84"/>
      <c r="AG12" s="84"/>
      <c r="AH12" s="84"/>
      <c r="AI12" s="84">
        <v>21</v>
      </c>
      <c r="AJ12" s="84"/>
      <c r="AK12" s="84"/>
      <c r="AL12" s="84"/>
      <c r="AM12" s="84"/>
      <c r="AN12" s="84"/>
      <c r="AO12" s="84"/>
      <c r="AP12" s="70">
        <f>SUM(AW12:BJ12)</f>
        <v>1247</v>
      </c>
      <c r="AQ12" s="70"/>
      <c r="AR12" s="70"/>
      <c r="AS12" s="70"/>
      <c r="AT12" s="70"/>
      <c r="AU12" s="70"/>
      <c r="AV12" s="70"/>
      <c r="AW12" s="70">
        <v>839</v>
      </c>
      <c r="AX12" s="70"/>
      <c r="AY12" s="70"/>
      <c r="AZ12" s="70"/>
      <c r="BA12" s="70"/>
      <c r="BB12" s="70"/>
      <c r="BC12" s="70"/>
      <c r="BD12" s="70">
        <v>408</v>
      </c>
      <c r="BE12" s="70"/>
      <c r="BF12" s="70"/>
      <c r="BG12" s="70"/>
      <c r="BH12" s="70"/>
      <c r="BI12" s="70"/>
      <c r="BJ12" s="70"/>
    </row>
    <row r="13" spans="2:61" ht="12" customHeight="1">
      <c r="B13" s="7"/>
      <c r="C13" s="7"/>
      <c r="D13" s="7"/>
      <c r="E13" s="7"/>
      <c r="F13" s="8"/>
      <c r="G13" s="8"/>
      <c r="H13" s="8"/>
      <c r="I13" s="4"/>
      <c r="J13" s="4"/>
      <c r="K13" s="4"/>
      <c r="L13" s="4"/>
      <c r="M13" s="2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2:62" ht="19.5" customHeight="1">
      <c r="B14" s="109" t="s">
        <v>2</v>
      </c>
      <c r="C14" s="64"/>
      <c r="D14" s="64"/>
      <c r="E14" s="64"/>
      <c r="F14" s="64"/>
      <c r="G14" s="64"/>
      <c r="H14" s="64"/>
      <c r="I14" s="64"/>
      <c r="J14" s="64"/>
      <c r="K14" s="64"/>
      <c r="L14" s="65"/>
      <c r="M14" s="64" t="s">
        <v>201</v>
      </c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 t="s">
        <v>202</v>
      </c>
      <c r="AJ14" s="64"/>
      <c r="AK14" s="64"/>
      <c r="AL14" s="64"/>
      <c r="AM14" s="64"/>
      <c r="AN14" s="64"/>
      <c r="AO14" s="64"/>
      <c r="AP14" s="64" t="s">
        <v>203</v>
      </c>
      <c r="AQ14" s="64"/>
      <c r="AR14" s="64"/>
      <c r="AS14" s="64"/>
      <c r="AT14" s="64"/>
      <c r="AU14" s="64"/>
      <c r="AV14" s="64"/>
      <c r="AW14" s="171" t="s">
        <v>204</v>
      </c>
      <c r="AX14" s="171"/>
      <c r="AY14" s="171"/>
      <c r="AZ14" s="171"/>
      <c r="BA14" s="171"/>
      <c r="BB14" s="171"/>
      <c r="BC14" s="171"/>
      <c r="BD14" s="64" t="s">
        <v>205</v>
      </c>
      <c r="BE14" s="64"/>
      <c r="BF14" s="64"/>
      <c r="BG14" s="64"/>
      <c r="BH14" s="64"/>
      <c r="BI14" s="64"/>
      <c r="BJ14" s="65"/>
    </row>
    <row r="15" spans="2:62" ht="19.5" customHeight="1">
      <c r="B15" s="138"/>
      <c r="C15" s="87"/>
      <c r="D15" s="87"/>
      <c r="E15" s="87"/>
      <c r="F15" s="87"/>
      <c r="G15" s="87"/>
      <c r="H15" s="87"/>
      <c r="I15" s="87"/>
      <c r="J15" s="87"/>
      <c r="K15" s="87"/>
      <c r="L15" s="92"/>
      <c r="M15" s="87" t="s">
        <v>105</v>
      </c>
      <c r="N15" s="87"/>
      <c r="O15" s="87"/>
      <c r="P15" s="87"/>
      <c r="Q15" s="87"/>
      <c r="R15" s="87"/>
      <c r="S15" s="87"/>
      <c r="T15" s="87"/>
      <c r="U15" s="87" t="s">
        <v>199</v>
      </c>
      <c r="V15" s="87"/>
      <c r="W15" s="87"/>
      <c r="X15" s="87"/>
      <c r="Y15" s="87"/>
      <c r="Z15" s="87"/>
      <c r="AA15" s="87"/>
      <c r="AB15" s="87" t="s">
        <v>200</v>
      </c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174"/>
      <c r="AX15" s="174"/>
      <c r="AY15" s="174"/>
      <c r="AZ15" s="174"/>
      <c r="BA15" s="174"/>
      <c r="BB15" s="174"/>
      <c r="BC15" s="174"/>
      <c r="BD15" s="87"/>
      <c r="BE15" s="87"/>
      <c r="BF15" s="87"/>
      <c r="BG15" s="87"/>
      <c r="BH15" s="87"/>
      <c r="BI15" s="87"/>
      <c r="BJ15" s="92"/>
    </row>
    <row r="16" spans="12:41" ht="12" customHeight="1">
      <c r="L16" s="4"/>
      <c r="M16" s="2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2:62" ht="12" customHeight="1">
      <c r="B17" s="106" t="s">
        <v>1</v>
      </c>
      <c r="C17" s="106"/>
      <c r="D17" s="106"/>
      <c r="E17" s="106"/>
      <c r="F17" s="97">
        <v>10</v>
      </c>
      <c r="G17" s="97"/>
      <c r="H17" s="97"/>
      <c r="I17" s="106" t="s">
        <v>90</v>
      </c>
      <c r="J17" s="106"/>
      <c r="K17" s="106"/>
      <c r="L17" s="168"/>
      <c r="M17" s="86">
        <f>SUM(U17:AH17)</f>
        <v>3</v>
      </c>
      <c r="N17" s="85"/>
      <c r="O17" s="85"/>
      <c r="P17" s="85"/>
      <c r="Q17" s="85"/>
      <c r="R17" s="85"/>
      <c r="S17" s="85"/>
      <c r="T17" s="85"/>
      <c r="U17" s="85">
        <v>0</v>
      </c>
      <c r="V17" s="85"/>
      <c r="W17" s="85"/>
      <c r="X17" s="85"/>
      <c r="Y17" s="85"/>
      <c r="Z17" s="85"/>
      <c r="AA17" s="85"/>
      <c r="AB17" s="85">
        <v>3</v>
      </c>
      <c r="AC17" s="85"/>
      <c r="AD17" s="85"/>
      <c r="AE17" s="85"/>
      <c r="AF17" s="85"/>
      <c r="AG17" s="85"/>
      <c r="AH17" s="85"/>
      <c r="AI17" s="85">
        <v>138</v>
      </c>
      <c r="AJ17" s="85"/>
      <c r="AK17" s="85"/>
      <c r="AL17" s="85"/>
      <c r="AM17" s="85"/>
      <c r="AN17" s="85"/>
      <c r="AO17" s="85"/>
      <c r="AP17" s="110">
        <v>144</v>
      </c>
      <c r="AQ17" s="110"/>
      <c r="AR17" s="110"/>
      <c r="AS17" s="110"/>
      <c r="AT17" s="110"/>
      <c r="AU17" s="110"/>
      <c r="AV17" s="110"/>
      <c r="AW17" s="110">
        <v>91</v>
      </c>
      <c r="AX17" s="110"/>
      <c r="AY17" s="110"/>
      <c r="AZ17" s="110"/>
      <c r="BA17" s="110"/>
      <c r="BB17" s="110"/>
      <c r="BC17" s="110"/>
      <c r="BD17" s="110">
        <v>6</v>
      </c>
      <c r="BE17" s="110"/>
      <c r="BF17" s="110"/>
      <c r="BG17" s="110"/>
      <c r="BH17" s="110"/>
      <c r="BI17" s="110"/>
      <c r="BJ17" s="110"/>
    </row>
    <row r="18" spans="2:62" ht="12" customHeight="1">
      <c r="B18" s="5"/>
      <c r="C18" s="5"/>
      <c r="D18" s="5"/>
      <c r="E18" s="5"/>
      <c r="F18" s="97">
        <v>11</v>
      </c>
      <c r="G18" s="97"/>
      <c r="H18" s="97"/>
      <c r="L18" s="4"/>
      <c r="M18" s="86">
        <f>SUM(U18:AH18)</f>
        <v>3</v>
      </c>
      <c r="N18" s="85"/>
      <c r="O18" s="85"/>
      <c r="P18" s="85"/>
      <c r="Q18" s="85"/>
      <c r="R18" s="85"/>
      <c r="S18" s="85"/>
      <c r="T18" s="85"/>
      <c r="U18" s="85">
        <v>0</v>
      </c>
      <c r="V18" s="85"/>
      <c r="W18" s="85"/>
      <c r="X18" s="85"/>
      <c r="Y18" s="85"/>
      <c r="Z18" s="85"/>
      <c r="AA18" s="85"/>
      <c r="AB18" s="85">
        <v>3</v>
      </c>
      <c r="AC18" s="85"/>
      <c r="AD18" s="85"/>
      <c r="AE18" s="85"/>
      <c r="AF18" s="85"/>
      <c r="AG18" s="85"/>
      <c r="AH18" s="85"/>
      <c r="AI18" s="85">
        <v>136</v>
      </c>
      <c r="AJ18" s="85"/>
      <c r="AK18" s="85"/>
      <c r="AL18" s="85"/>
      <c r="AM18" s="85"/>
      <c r="AN18" s="85"/>
      <c r="AO18" s="85"/>
      <c r="AP18" s="110">
        <v>145</v>
      </c>
      <c r="AQ18" s="110"/>
      <c r="AR18" s="110"/>
      <c r="AS18" s="110"/>
      <c r="AT18" s="110"/>
      <c r="AU18" s="110"/>
      <c r="AV18" s="110"/>
      <c r="AW18" s="110">
        <v>91</v>
      </c>
      <c r="AX18" s="110"/>
      <c r="AY18" s="110"/>
      <c r="AZ18" s="110"/>
      <c r="BA18" s="110"/>
      <c r="BB18" s="110"/>
      <c r="BC18" s="110"/>
      <c r="BD18" s="110">
        <v>6</v>
      </c>
      <c r="BE18" s="110"/>
      <c r="BF18" s="110"/>
      <c r="BG18" s="110"/>
      <c r="BH18" s="110"/>
      <c r="BI18" s="110"/>
      <c r="BJ18" s="110"/>
    </row>
    <row r="19" spans="2:62" ht="12" customHeight="1">
      <c r="B19" s="5"/>
      <c r="C19" s="5"/>
      <c r="D19" s="5"/>
      <c r="E19" s="5"/>
      <c r="F19" s="97">
        <v>12</v>
      </c>
      <c r="G19" s="97"/>
      <c r="H19" s="97"/>
      <c r="L19" s="4"/>
      <c r="M19" s="86">
        <f>SUM(U19:AH19)</f>
        <v>3</v>
      </c>
      <c r="N19" s="85"/>
      <c r="O19" s="85"/>
      <c r="P19" s="85"/>
      <c r="Q19" s="85"/>
      <c r="R19" s="85"/>
      <c r="S19" s="85"/>
      <c r="T19" s="85"/>
      <c r="U19" s="85">
        <v>0</v>
      </c>
      <c r="V19" s="85"/>
      <c r="W19" s="85"/>
      <c r="X19" s="85"/>
      <c r="Y19" s="85"/>
      <c r="Z19" s="85"/>
      <c r="AA19" s="85"/>
      <c r="AB19" s="85">
        <v>3</v>
      </c>
      <c r="AC19" s="85"/>
      <c r="AD19" s="85"/>
      <c r="AE19" s="85"/>
      <c r="AF19" s="85"/>
      <c r="AG19" s="85"/>
      <c r="AH19" s="85"/>
      <c r="AI19" s="85">
        <v>137</v>
      </c>
      <c r="AJ19" s="85"/>
      <c r="AK19" s="85"/>
      <c r="AL19" s="85"/>
      <c r="AM19" s="85"/>
      <c r="AN19" s="85"/>
      <c r="AO19" s="85"/>
      <c r="AP19" s="110">
        <v>145</v>
      </c>
      <c r="AQ19" s="110"/>
      <c r="AR19" s="110"/>
      <c r="AS19" s="110"/>
      <c r="AT19" s="110"/>
      <c r="AU19" s="110"/>
      <c r="AV19" s="110"/>
      <c r="AW19" s="110">
        <v>91</v>
      </c>
      <c r="AX19" s="110"/>
      <c r="AY19" s="110"/>
      <c r="AZ19" s="110"/>
      <c r="BA19" s="110"/>
      <c r="BB19" s="110"/>
      <c r="BC19" s="110"/>
      <c r="BD19" s="110">
        <v>9</v>
      </c>
      <c r="BE19" s="110"/>
      <c r="BF19" s="110"/>
      <c r="BG19" s="110"/>
      <c r="BH19" s="110"/>
      <c r="BI19" s="110"/>
      <c r="BJ19" s="110"/>
    </row>
    <row r="20" spans="2:62" ht="12" customHeight="1">
      <c r="B20" s="7"/>
      <c r="C20" s="7"/>
      <c r="D20" s="7"/>
      <c r="E20" s="7"/>
      <c r="F20" s="97">
        <v>13</v>
      </c>
      <c r="G20" s="97"/>
      <c r="H20" s="97"/>
      <c r="I20" s="4"/>
      <c r="J20" s="4"/>
      <c r="K20" s="4"/>
      <c r="L20" s="4"/>
      <c r="M20" s="86">
        <f>SUM(U20:AH20)</f>
        <v>2</v>
      </c>
      <c r="N20" s="85"/>
      <c r="O20" s="85"/>
      <c r="P20" s="85"/>
      <c r="Q20" s="85"/>
      <c r="R20" s="85"/>
      <c r="S20" s="85"/>
      <c r="T20" s="85"/>
      <c r="U20" s="85">
        <v>0</v>
      </c>
      <c r="V20" s="85"/>
      <c r="W20" s="85"/>
      <c r="X20" s="85"/>
      <c r="Y20" s="85"/>
      <c r="Z20" s="85"/>
      <c r="AA20" s="85"/>
      <c r="AB20" s="85">
        <v>2</v>
      </c>
      <c r="AC20" s="85"/>
      <c r="AD20" s="85"/>
      <c r="AE20" s="85"/>
      <c r="AF20" s="85"/>
      <c r="AG20" s="85"/>
      <c r="AH20" s="85"/>
      <c r="AI20" s="85">
        <v>137</v>
      </c>
      <c r="AJ20" s="85"/>
      <c r="AK20" s="85"/>
      <c r="AL20" s="85"/>
      <c r="AM20" s="85"/>
      <c r="AN20" s="85"/>
      <c r="AO20" s="85"/>
      <c r="AP20" s="110">
        <v>145</v>
      </c>
      <c r="AQ20" s="110"/>
      <c r="AR20" s="110"/>
      <c r="AS20" s="110"/>
      <c r="AT20" s="110"/>
      <c r="AU20" s="110"/>
      <c r="AV20" s="110"/>
      <c r="AW20" s="110">
        <v>91</v>
      </c>
      <c r="AX20" s="110"/>
      <c r="AY20" s="110"/>
      <c r="AZ20" s="110"/>
      <c r="BA20" s="110"/>
      <c r="BB20" s="110"/>
      <c r="BC20" s="110"/>
      <c r="BD20" s="110">
        <v>9</v>
      </c>
      <c r="BE20" s="110"/>
      <c r="BF20" s="110"/>
      <c r="BG20" s="110"/>
      <c r="BH20" s="110"/>
      <c r="BI20" s="110"/>
      <c r="BJ20" s="110"/>
    </row>
    <row r="21" spans="2:62" s="45" customFormat="1" ht="12" customHeight="1">
      <c r="B21" s="43"/>
      <c r="C21" s="43"/>
      <c r="D21" s="43"/>
      <c r="E21" s="43"/>
      <c r="F21" s="98">
        <v>14</v>
      </c>
      <c r="G21" s="98"/>
      <c r="H21" s="98"/>
      <c r="I21" s="44"/>
      <c r="J21" s="44"/>
      <c r="K21" s="44"/>
      <c r="L21" s="44"/>
      <c r="M21" s="83">
        <f>SUM(U21:AH21)</f>
        <v>2</v>
      </c>
      <c r="N21" s="84"/>
      <c r="O21" s="84"/>
      <c r="P21" s="84"/>
      <c r="Q21" s="84"/>
      <c r="R21" s="84"/>
      <c r="S21" s="84"/>
      <c r="T21" s="84"/>
      <c r="U21" s="84">
        <v>0</v>
      </c>
      <c r="V21" s="84"/>
      <c r="W21" s="84"/>
      <c r="X21" s="84"/>
      <c r="Y21" s="84"/>
      <c r="Z21" s="84"/>
      <c r="AA21" s="84"/>
      <c r="AB21" s="84">
        <v>2</v>
      </c>
      <c r="AC21" s="84"/>
      <c r="AD21" s="84"/>
      <c r="AE21" s="84"/>
      <c r="AF21" s="84"/>
      <c r="AG21" s="84"/>
      <c r="AH21" s="84"/>
      <c r="AI21" s="84">
        <v>135</v>
      </c>
      <c r="AJ21" s="84"/>
      <c r="AK21" s="84"/>
      <c r="AL21" s="84"/>
      <c r="AM21" s="84"/>
      <c r="AN21" s="84"/>
      <c r="AO21" s="84"/>
      <c r="AP21" s="70">
        <v>144</v>
      </c>
      <c r="AQ21" s="70"/>
      <c r="AR21" s="70"/>
      <c r="AS21" s="70"/>
      <c r="AT21" s="70"/>
      <c r="AU21" s="70"/>
      <c r="AV21" s="70"/>
      <c r="AW21" s="70">
        <v>91</v>
      </c>
      <c r="AX21" s="70"/>
      <c r="AY21" s="70"/>
      <c r="AZ21" s="70"/>
      <c r="BA21" s="70"/>
      <c r="BB21" s="70"/>
      <c r="BC21" s="70"/>
      <c r="BD21" s="70">
        <v>9</v>
      </c>
      <c r="BE21" s="70"/>
      <c r="BF21" s="70"/>
      <c r="BG21" s="70"/>
      <c r="BH21" s="70"/>
      <c r="BI21" s="70"/>
      <c r="BJ21" s="70"/>
    </row>
    <row r="22" spans="2:62" ht="12" customHeight="1">
      <c r="B22" s="13"/>
      <c r="C22" s="13"/>
      <c r="D22" s="13"/>
      <c r="E22" s="13"/>
      <c r="F22" s="9"/>
      <c r="G22" s="9"/>
      <c r="H22" s="9"/>
      <c r="I22" s="6"/>
      <c r="J22" s="6"/>
      <c r="K22" s="6"/>
      <c r="L22" s="6"/>
      <c r="M22" s="2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</row>
    <row r="23" spans="2:6" ht="12" customHeight="1">
      <c r="B23" s="156" t="s">
        <v>12</v>
      </c>
      <c r="C23" s="156"/>
      <c r="D23" s="156"/>
      <c r="E23" s="3" t="s">
        <v>228</v>
      </c>
      <c r="F23" s="2" t="s">
        <v>193</v>
      </c>
    </row>
    <row r="24" ht="12" customHeight="1"/>
    <row r="25" ht="12" customHeight="1"/>
    <row r="26" ht="12" customHeight="1"/>
    <row r="27" spans="2:62" s="58" customFormat="1" ht="18" customHeight="1">
      <c r="B27" s="78" t="s">
        <v>123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</row>
    <row r="28" spans="2:62" ht="12.7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36" t="s">
        <v>69</v>
      </c>
    </row>
    <row r="29" spans="13:62" ht="19.5" customHeight="1">
      <c r="M29" s="163" t="s">
        <v>91</v>
      </c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 t="s">
        <v>92</v>
      </c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4"/>
    </row>
    <row r="30" spans="2:62" ht="19.5" customHeight="1">
      <c r="B30" s="169" t="s">
        <v>2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70"/>
      <c r="M30" s="165" t="s">
        <v>93</v>
      </c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 t="s">
        <v>94</v>
      </c>
      <c r="AL30" s="165"/>
      <c r="AM30" s="165"/>
      <c r="AN30" s="165"/>
      <c r="AO30" s="165"/>
      <c r="AP30" s="165"/>
      <c r="AQ30" s="165"/>
      <c r="AR30" s="165"/>
      <c r="AS30" s="165" t="s">
        <v>93</v>
      </c>
      <c r="AT30" s="165"/>
      <c r="AU30" s="165"/>
      <c r="AV30" s="165"/>
      <c r="AW30" s="165"/>
      <c r="AX30" s="165"/>
      <c r="AY30" s="165"/>
      <c r="AZ30" s="165"/>
      <c r="BA30" s="165"/>
      <c r="BB30" s="165" t="s">
        <v>95</v>
      </c>
      <c r="BC30" s="165"/>
      <c r="BD30" s="165"/>
      <c r="BE30" s="165"/>
      <c r="BF30" s="165"/>
      <c r="BG30" s="165"/>
      <c r="BH30" s="165"/>
      <c r="BI30" s="165"/>
      <c r="BJ30" s="166"/>
    </row>
    <row r="31" spans="2:62" ht="19.5" customHeight="1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2"/>
      <c r="M31" s="165" t="s">
        <v>105</v>
      </c>
      <c r="N31" s="165"/>
      <c r="O31" s="165"/>
      <c r="P31" s="165"/>
      <c r="Q31" s="165"/>
      <c r="R31" s="165"/>
      <c r="S31" s="165"/>
      <c r="T31" s="165"/>
      <c r="U31" s="165" t="s">
        <v>206</v>
      </c>
      <c r="V31" s="165"/>
      <c r="W31" s="165"/>
      <c r="X31" s="165"/>
      <c r="Y31" s="165"/>
      <c r="Z31" s="165"/>
      <c r="AA31" s="165"/>
      <c r="AB31" s="165"/>
      <c r="AC31" s="165" t="s">
        <v>207</v>
      </c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6"/>
    </row>
    <row r="32" spans="12:62" ht="12" customHeight="1">
      <c r="L32" s="4"/>
      <c r="M32" s="28"/>
      <c r="N32" s="29"/>
      <c r="O32" s="29"/>
      <c r="P32" s="29"/>
      <c r="Q32" s="29"/>
      <c r="R32" s="29"/>
      <c r="S32" s="153" t="s">
        <v>70</v>
      </c>
      <c r="T32" s="153"/>
      <c r="U32" s="29"/>
      <c r="V32" s="29"/>
      <c r="W32" s="29"/>
      <c r="X32" s="29"/>
      <c r="Y32" s="29"/>
      <c r="Z32" s="29"/>
      <c r="AA32" s="153" t="s">
        <v>70</v>
      </c>
      <c r="AB32" s="153"/>
      <c r="AI32" s="72" t="s">
        <v>70</v>
      </c>
      <c r="AJ32" s="72"/>
      <c r="AQ32" s="72" t="s">
        <v>208</v>
      </c>
      <c r="AR32" s="72"/>
      <c r="AZ32" s="72" t="s">
        <v>71</v>
      </c>
      <c r="BA32" s="72"/>
      <c r="BI32" s="72" t="s">
        <v>73</v>
      </c>
      <c r="BJ32" s="72"/>
    </row>
    <row r="33" spans="12:62" ht="12" customHeight="1">
      <c r="L33" s="4"/>
      <c r="M33" s="25"/>
      <c r="N33" s="4"/>
      <c r="O33" s="4"/>
      <c r="P33" s="4"/>
      <c r="Q33" s="4"/>
      <c r="R33" s="4"/>
      <c r="S33" s="8"/>
      <c r="T33" s="8"/>
      <c r="U33" s="4"/>
      <c r="V33" s="4"/>
      <c r="W33" s="4"/>
      <c r="X33" s="4"/>
      <c r="Y33" s="4"/>
      <c r="Z33" s="4"/>
      <c r="AA33" s="8"/>
      <c r="AB33" s="8"/>
      <c r="AI33" s="8"/>
      <c r="AJ33" s="8"/>
      <c r="AQ33" s="8"/>
      <c r="AR33" s="8"/>
      <c r="AZ33" s="8"/>
      <c r="BA33" s="8"/>
      <c r="BI33" s="8"/>
      <c r="BJ33" s="8"/>
    </row>
    <row r="34" spans="2:62" ht="12" customHeight="1">
      <c r="B34" s="106" t="s">
        <v>1</v>
      </c>
      <c r="C34" s="106"/>
      <c r="D34" s="106"/>
      <c r="E34" s="106"/>
      <c r="F34" s="97">
        <v>10</v>
      </c>
      <c r="G34" s="97"/>
      <c r="H34" s="97"/>
      <c r="I34" s="106" t="s">
        <v>90</v>
      </c>
      <c r="J34" s="106"/>
      <c r="K34" s="106"/>
      <c r="L34" s="168"/>
      <c r="M34" s="86">
        <f>SUM(U34:AJ34)</f>
        <v>201</v>
      </c>
      <c r="N34" s="85"/>
      <c r="O34" s="85"/>
      <c r="P34" s="85"/>
      <c r="Q34" s="85"/>
      <c r="R34" s="85"/>
      <c r="S34" s="85"/>
      <c r="T34" s="85"/>
      <c r="U34" s="85">
        <v>94</v>
      </c>
      <c r="V34" s="85"/>
      <c r="W34" s="85"/>
      <c r="X34" s="85"/>
      <c r="Y34" s="85"/>
      <c r="Z34" s="85"/>
      <c r="AA34" s="85"/>
      <c r="AB34" s="85"/>
      <c r="AC34" s="85">
        <v>107</v>
      </c>
      <c r="AD34" s="85"/>
      <c r="AE34" s="85"/>
      <c r="AF34" s="85"/>
      <c r="AG34" s="85"/>
      <c r="AH34" s="85"/>
      <c r="AI34" s="85"/>
      <c r="AJ34" s="85"/>
      <c r="AK34" s="85">
        <v>4295</v>
      </c>
      <c r="AL34" s="85"/>
      <c r="AM34" s="85"/>
      <c r="AN34" s="85"/>
      <c r="AO34" s="85"/>
      <c r="AP34" s="85"/>
      <c r="AQ34" s="85"/>
      <c r="AR34" s="85"/>
      <c r="AS34" s="85">
        <v>11</v>
      </c>
      <c r="AT34" s="85"/>
      <c r="AU34" s="85"/>
      <c r="AV34" s="85"/>
      <c r="AW34" s="85"/>
      <c r="AX34" s="85"/>
      <c r="AY34" s="85"/>
      <c r="AZ34" s="85"/>
      <c r="BA34" s="85"/>
      <c r="BB34" s="85">
        <v>1410</v>
      </c>
      <c r="BC34" s="110"/>
      <c r="BD34" s="110"/>
      <c r="BE34" s="110"/>
      <c r="BF34" s="110"/>
      <c r="BG34" s="110"/>
      <c r="BH34" s="110"/>
      <c r="BI34" s="110"/>
      <c r="BJ34" s="110"/>
    </row>
    <row r="35" spans="2:62" ht="12" customHeight="1">
      <c r="B35" s="5"/>
      <c r="C35" s="5"/>
      <c r="D35" s="5"/>
      <c r="E35" s="5"/>
      <c r="F35" s="97">
        <v>11</v>
      </c>
      <c r="G35" s="97"/>
      <c r="H35" s="97"/>
      <c r="L35" s="4"/>
      <c r="M35" s="86">
        <f>SUM(U35:AJ35)</f>
        <v>201</v>
      </c>
      <c r="N35" s="85"/>
      <c r="O35" s="85"/>
      <c r="P35" s="85"/>
      <c r="Q35" s="85"/>
      <c r="R35" s="85"/>
      <c r="S35" s="85"/>
      <c r="T35" s="85"/>
      <c r="U35" s="85">
        <v>94</v>
      </c>
      <c r="V35" s="85"/>
      <c r="W35" s="85"/>
      <c r="X35" s="85"/>
      <c r="Y35" s="85"/>
      <c r="Z35" s="85"/>
      <c r="AA35" s="85"/>
      <c r="AB35" s="85"/>
      <c r="AC35" s="85">
        <v>107</v>
      </c>
      <c r="AD35" s="85"/>
      <c r="AE35" s="85"/>
      <c r="AF35" s="85"/>
      <c r="AG35" s="85"/>
      <c r="AH35" s="85"/>
      <c r="AI35" s="85"/>
      <c r="AJ35" s="85"/>
      <c r="AK35" s="85">
        <v>4295</v>
      </c>
      <c r="AL35" s="85"/>
      <c r="AM35" s="85"/>
      <c r="AN35" s="85"/>
      <c r="AO35" s="85"/>
      <c r="AP35" s="85"/>
      <c r="AQ35" s="85"/>
      <c r="AR35" s="85"/>
      <c r="AS35" s="85">
        <v>11</v>
      </c>
      <c r="AT35" s="85"/>
      <c r="AU35" s="85"/>
      <c r="AV35" s="85"/>
      <c r="AW35" s="85"/>
      <c r="AX35" s="85"/>
      <c r="AY35" s="85"/>
      <c r="AZ35" s="85"/>
      <c r="BA35" s="85"/>
      <c r="BB35" s="85">
        <v>1410</v>
      </c>
      <c r="BC35" s="110"/>
      <c r="BD35" s="110"/>
      <c r="BE35" s="110"/>
      <c r="BF35" s="110"/>
      <c r="BG35" s="110"/>
      <c r="BH35" s="110"/>
      <c r="BI35" s="110"/>
      <c r="BJ35" s="110"/>
    </row>
    <row r="36" spans="2:62" ht="12" customHeight="1">
      <c r="B36" s="5"/>
      <c r="C36" s="5"/>
      <c r="D36" s="5"/>
      <c r="E36" s="5"/>
      <c r="F36" s="97">
        <v>12</v>
      </c>
      <c r="G36" s="97"/>
      <c r="H36" s="97"/>
      <c r="L36" s="4"/>
      <c r="M36" s="86">
        <f>SUM(U36:AJ36)</f>
        <v>201</v>
      </c>
      <c r="N36" s="85"/>
      <c r="O36" s="85"/>
      <c r="P36" s="85"/>
      <c r="Q36" s="85"/>
      <c r="R36" s="85"/>
      <c r="S36" s="85"/>
      <c r="T36" s="85"/>
      <c r="U36" s="85">
        <v>94</v>
      </c>
      <c r="V36" s="85"/>
      <c r="W36" s="85"/>
      <c r="X36" s="85"/>
      <c r="Y36" s="85"/>
      <c r="Z36" s="85"/>
      <c r="AA36" s="85"/>
      <c r="AB36" s="85"/>
      <c r="AC36" s="85">
        <v>107</v>
      </c>
      <c r="AD36" s="85"/>
      <c r="AE36" s="85"/>
      <c r="AF36" s="85"/>
      <c r="AG36" s="85"/>
      <c r="AH36" s="85"/>
      <c r="AI36" s="85"/>
      <c r="AJ36" s="85"/>
      <c r="AK36" s="85">
        <v>4295</v>
      </c>
      <c r="AL36" s="85"/>
      <c r="AM36" s="85"/>
      <c r="AN36" s="85"/>
      <c r="AO36" s="85"/>
      <c r="AP36" s="85"/>
      <c r="AQ36" s="85"/>
      <c r="AR36" s="85"/>
      <c r="AS36" s="85">
        <v>11</v>
      </c>
      <c r="AT36" s="85"/>
      <c r="AU36" s="85"/>
      <c r="AV36" s="85"/>
      <c r="AW36" s="85"/>
      <c r="AX36" s="85"/>
      <c r="AY36" s="85"/>
      <c r="AZ36" s="85"/>
      <c r="BA36" s="85"/>
      <c r="BB36" s="85">
        <v>1410</v>
      </c>
      <c r="BC36" s="110"/>
      <c r="BD36" s="110"/>
      <c r="BE36" s="110"/>
      <c r="BF36" s="110"/>
      <c r="BG36" s="110"/>
      <c r="BH36" s="110"/>
      <c r="BI36" s="110"/>
      <c r="BJ36" s="110"/>
    </row>
    <row r="37" spans="2:62" ht="12" customHeight="1">
      <c r="B37" s="7"/>
      <c r="C37" s="7"/>
      <c r="D37" s="7"/>
      <c r="E37" s="7"/>
      <c r="F37" s="97">
        <v>13</v>
      </c>
      <c r="G37" s="97"/>
      <c r="H37" s="97"/>
      <c r="I37" s="4"/>
      <c r="J37" s="4"/>
      <c r="K37" s="4"/>
      <c r="L37" s="4"/>
      <c r="M37" s="86">
        <f>SUM(U37:AJ37)</f>
        <v>201</v>
      </c>
      <c r="N37" s="85"/>
      <c r="O37" s="85"/>
      <c r="P37" s="85"/>
      <c r="Q37" s="85"/>
      <c r="R37" s="85"/>
      <c r="S37" s="85"/>
      <c r="T37" s="85"/>
      <c r="U37" s="85">
        <v>94</v>
      </c>
      <c r="V37" s="85"/>
      <c r="W37" s="85"/>
      <c r="X37" s="85"/>
      <c r="Y37" s="85"/>
      <c r="Z37" s="85"/>
      <c r="AA37" s="85"/>
      <c r="AB37" s="85"/>
      <c r="AC37" s="85">
        <v>107</v>
      </c>
      <c r="AD37" s="85"/>
      <c r="AE37" s="85"/>
      <c r="AF37" s="85"/>
      <c r="AG37" s="85"/>
      <c r="AH37" s="85"/>
      <c r="AI37" s="85"/>
      <c r="AJ37" s="85"/>
      <c r="AK37" s="85">
        <v>4295</v>
      </c>
      <c r="AL37" s="85"/>
      <c r="AM37" s="85"/>
      <c r="AN37" s="85"/>
      <c r="AO37" s="85"/>
      <c r="AP37" s="85"/>
      <c r="AQ37" s="85"/>
      <c r="AR37" s="85"/>
      <c r="AS37" s="85">
        <v>11</v>
      </c>
      <c r="AT37" s="85"/>
      <c r="AU37" s="85"/>
      <c r="AV37" s="85"/>
      <c r="AW37" s="85"/>
      <c r="AX37" s="85"/>
      <c r="AY37" s="85"/>
      <c r="AZ37" s="85"/>
      <c r="BA37" s="85"/>
      <c r="BB37" s="85">
        <v>1410</v>
      </c>
      <c r="BC37" s="110"/>
      <c r="BD37" s="110"/>
      <c r="BE37" s="110"/>
      <c r="BF37" s="110"/>
      <c r="BG37" s="110"/>
      <c r="BH37" s="110"/>
      <c r="BI37" s="110"/>
      <c r="BJ37" s="110"/>
    </row>
    <row r="38" spans="2:62" s="45" customFormat="1" ht="12" customHeight="1">
      <c r="B38" s="43"/>
      <c r="C38" s="43"/>
      <c r="D38" s="43"/>
      <c r="E38" s="43"/>
      <c r="F38" s="73">
        <v>14</v>
      </c>
      <c r="G38" s="73"/>
      <c r="H38" s="73"/>
      <c r="I38" s="44"/>
      <c r="J38" s="44"/>
      <c r="K38" s="44"/>
      <c r="L38" s="44"/>
      <c r="M38" s="83">
        <v>201</v>
      </c>
      <c r="N38" s="84"/>
      <c r="O38" s="84"/>
      <c r="P38" s="84"/>
      <c r="Q38" s="84"/>
      <c r="R38" s="84"/>
      <c r="S38" s="84"/>
      <c r="T38" s="84"/>
      <c r="U38" s="84">
        <v>94</v>
      </c>
      <c r="V38" s="84"/>
      <c r="W38" s="84"/>
      <c r="X38" s="84"/>
      <c r="Y38" s="84"/>
      <c r="Z38" s="84"/>
      <c r="AA38" s="84"/>
      <c r="AB38" s="84"/>
      <c r="AC38" s="84">
        <v>107</v>
      </c>
      <c r="AD38" s="84"/>
      <c r="AE38" s="84"/>
      <c r="AF38" s="84"/>
      <c r="AG38" s="84"/>
      <c r="AH38" s="84"/>
      <c r="AI38" s="84"/>
      <c r="AJ38" s="84"/>
      <c r="AK38" s="84">
        <v>4295</v>
      </c>
      <c r="AL38" s="84"/>
      <c r="AM38" s="84"/>
      <c r="AN38" s="84"/>
      <c r="AO38" s="84"/>
      <c r="AP38" s="84"/>
      <c r="AQ38" s="84"/>
      <c r="AR38" s="84"/>
      <c r="AS38" s="84">
        <v>11</v>
      </c>
      <c r="AT38" s="84"/>
      <c r="AU38" s="84"/>
      <c r="AV38" s="84"/>
      <c r="AW38" s="84"/>
      <c r="AX38" s="84"/>
      <c r="AY38" s="84"/>
      <c r="AZ38" s="84"/>
      <c r="BA38" s="84"/>
      <c r="BB38" s="84">
        <v>1410</v>
      </c>
      <c r="BC38" s="70"/>
      <c r="BD38" s="70"/>
      <c r="BE38" s="70"/>
      <c r="BF38" s="70"/>
      <c r="BG38" s="70"/>
      <c r="BH38" s="70"/>
      <c r="BI38" s="70"/>
      <c r="BJ38" s="70"/>
    </row>
    <row r="39" spans="2:62" ht="12" customHeight="1">
      <c r="B39" s="7"/>
      <c r="C39" s="7"/>
      <c r="D39" s="7"/>
      <c r="E39" s="7"/>
      <c r="F39" s="8"/>
      <c r="G39" s="8"/>
      <c r="H39" s="8"/>
      <c r="I39" s="4"/>
      <c r="J39" s="4"/>
      <c r="K39" s="4"/>
      <c r="L39" s="4"/>
      <c r="M39" s="2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2:62" ht="19.5" customHeight="1">
      <c r="B40" s="109" t="s">
        <v>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 t="s">
        <v>97</v>
      </c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 t="s">
        <v>98</v>
      </c>
      <c r="AD40" s="64"/>
      <c r="AE40" s="64"/>
      <c r="AF40" s="64"/>
      <c r="AG40" s="64"/>
      <c r="AH40" s="64"/>
      <c r="AI40" s="64"/>
      <c r="AJ40" s="64"/>
      <c r="AK40" s="171" t="s">
        <v>72</v>
      </c>
      <c r="AL40" s="171"/>
      <c r="AM40" s="171"/>
      <c r="AN40" s="171"/>
      <c r="AO40" s="171"/>
      <c r="AP40" s="171"/>
      <c r="AQ40" s="171"/>
      <c r="AR40" s="171"/>
      <c r="AS40" s="64" t="s">
        <v>99</v>
      </c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5"/>
    </row>
    <row r="41" spans="2:62" ht="19.5" customHeight="1">
      <c r="B41" s="138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 t="s">
        <v>100</v>
      </c>
      <c r="N41" s="87"/>
      <c r="O41" s="87"/>
      <c r="P41" s="87"/>
      <c r="Q41" s="87"/>
      <c r="R41" s="87"/>
      <c r="S41" s="87"/>
      <c r="T41" s="87"/>
      <c r="U41" s="87" t="s">
        <v>101</v>
      </c>
      <c r="V41" s="87"/>
      <c r="W41" s="87"/>
      <c r="X41" s="87"/>
      <c r="Y41" s="87"/>
      <c r="Z41" s="87"/>
      <c r="AA41" s="87"/>
      <c r="AB41" s="87"/>
      <c r="AC41" s="87" t="s">
        <v>93</v>
      </c>
      <c r="AD41" s="87"/>
      <c r="AE41" s="87"/>
      <c r="AF41" s="87"/>
      <c r="AG41" s="87"/>
      <c r="AH41" s="87"/>
      <c r="AI41" s="87"/>
      <c r="AJ41" s="87"/>
      <c r="AK41" s="87" t="s">
        <v>93</v>
      </c>
      <c r="AL41" s="87"/>
      <c r="AM41" s="87"/>
      <c r="AN41" s="87"/>
      <c r="AO41" s="87"/>
      <c r="AP41" s="87"/>
      <c r="AQ41" s="87"/>
      <c r="AR41" s="87"/>
      <c r="AS41" s="87" t="s">
        <v>93</v>
      </c>
      <c r="AT41" s="87"/>
      <c r="AU41" s="87"/>
      <c r="AV41" s="87"/>
      <c r="AW41" s="87"/>
      <c r="AX41" s="87"/>
      <c r="AY41" s="87"/>
      <c r="AZ41" s="87"/>
      <c r="BA41" s="87"/>
      <c r="BB41" s="87" t="s">
        <v>95</v>
      </c>
      <c r="BC41" s="87"/>
      <c r="BD41" s="87"/>
      <c r="BE41" s="87"/>
      <c r="BF41" s="87"/>
      <c r="BG41" s="87"/>
      <c r="BH41" s="87"/>
      <c r="BI41" s="87"/>
      <c r="BJ41" s="92"/>
    </row>
    <row r="42" spans="3:62" ht="12" customHeight="1">
      <c r="C42" s="7"/>
      <c r="D42" s="7"/>
      <c r="E42" s="7"/>
      <c r="F42" s="7"/>
      <c r="G42" s="3"/>
      <c r="M42" s="2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72" t="s">
        <v>96</v>
      </c>
      <c r="AB42" s="72"/>
      <c r="AI42" s="72" t="s">
        <v>70</v>
      </c>
      <c r="AJ42" s="72"/>
      <c r="AQ42" s="72" t="s">
        <v>70</v>
      </c>
      <c r="AR42" s="72"/>
      <c r="AZ42" s="72" t="s">
        <v>74</v>
      </c>
      <c r="BA42" s="72"/>
      <c r="BI42" s="72" t="s">
        <v>73</v>
      </c>
      <c r="BJ42" s="72"/>
    </row>
    <row r="43" spans="3:62" ht="12" customHeight="1">
      <c r="C43" s="7"/>
      <c r="D43" s="7"/>
      <c r="E43" s="7"/>
      <c r="F43" s="7"/>
      <c r="G43" s="3"/>
      <c r="M43" s="2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8"/>
      <c r="AB43" s="8"/>
      <c r="AI43" s="8"/>
      <c r="AJ43" s="8"/>
      <c r="AQ43" s="8"/>
      <c r="AR43" s="8"/>
      <c r="AZ43" s="8"/>
      <c r="BA43" s="8"/>
      <c r="BI43" s="8"/>
      <c r="BJ43" s="8"/>
    </row>
    <row r="44" spans="2:62" ht="12" customHeight="1">
      <c r="B44" s="106" t="s">
        <v>1</v>
      </c>
      <c r="C44" s="106"/>
      <c r="D44" s="106"/>
      <c r="E44" s="106"/>
      <c r="F44" s="97">
        <v>10</v>
      </c>
      <c r="G44" s="97"/>
      <c r="H44" s="97"/>
      <c r="I44" s="106" t="s">
        <v>90</v>
      </c>
      <c r="J44" s="106"/>
      <c r="K44" s="106"/>
      <c r="L44" s="168"/>
      <c r="M44" s="86">
        <v>10</v>
      </c>
      <c r="N44" s="85"/>
      <c r="O44" s="85"/>
      <c r="P44" s="85"/>
      <c r="Q44" s="85"/>
      <c r="R44" s="85"/>
      <c r="S44" s="85"/>
      <c r="T44" s="85"/>
      <c r="U44" s="85">
        <v>2033800</v>
      </c>
      <c r="V44" s="85"/>
      <c r="W44" s="85"/>
      <c r="X44" s="85"/>
      <c r="Y44" s="85"/>
      <c r="Z44" s="85"/>
      <c r="AA44" s="85"/>
      <c r="AB44" s="85"/>
      <c r="AC44" s="85">
        <v>187</v>
      </c>
      <c r="AD44" s="85"/>
      <c r="AE44" s="85"/>
      <c r="AF44" s="85"/>
      <c r="AG44" s="85"/>
      <c r="AH44" s="85"/>
      <c r="AI44" s="85"/>
      <c r="AJ44" s="85"/>
      <c r="AK44" s="85">
        <v>508</v>
      </c>
      <c r="AL44" s="85"/>
      <c r="AM44" s="85"/>
      <c r="AN44" s="85"/>
      <c r="AO44" s="85"/>
      <c r="AP44" s="85"/>
      <c r="AQ44" s="85"/>
      <c r="AR44" s="85"/>
      <c r="AS44" s="85">
        <v>103</v>
      </c>
      <c r="AT44" s="85"/>
      <c r="AU44" s="85"/>
      <c r="AV44" s="85"/>
      <c r="AW44" s="85"/>
      <c r="AX44" s="85"/>
      <c r="AY44" s="85"/>
      <c r="AZ44" s="85"/>
      <c r="BA44" s="85"/>
      <c r="BB44" s="85">
        <v>2886</v>
      </c>
      <c r="BC44" s="85"/>
      <c r="BD44" s="85"/>
      <c r="BE44" s="85"/>
      <c r="BF44" s="85"/>
      <c r="BG44" s="85"/>
      <c r="BH44" s="85"/>
      <c r="BI44" s="85"/>
      <c r="BJ44" s="85"/>
    </row>
    <row r="45" spans="2:62" ht="12" customHeight="1">
      <c r="B45" s="5"/>
      <c r="C45" s="5"/>
      <c r="D45" s="5"/>
      <c r="E45" s="5"/>
      <c r="F45" s="97">
        <v>11</v>
      </c>
      <c r="G45" s="97"/>
      <c r="H45" s="97"/>
      <c r="M45" s="86">
        <v>10</v>
      </c>
      <c r="N45" s="85"/>
      <c r="O45" s="85"/>
      <c r="P45" s="85"/>
      <c r="Q45" s="85"/>
      <c r="R45" s="85"/>
      <c r="S45" s="85"/>
      <c r="T45" s="85"/>
      <c r="U45" s="85">
        <v>2033800</v>
      </c>
      <c r="V45" s="85"/>
      <c r="W45" s="85"/>
      <c r="X45" s="85"/>
      <c r="Y45" s="85"/>
      <c r="Z45" s="85"/>
      <c r="AA45" s="85"/>
      <c r="AB45" s="85"/>
      <c r="AC45" s="85">
        <v>188</v>
      </c>
      <c r="AD45" s="85"/>
      <c r="AE45" s="85"/>
      <c r="AF45" s="85"/>
      <c r="AG45" s="85"/>
      <c r="AH45" s="85"/>
      <c r="AI45" s="85"/>
      <c r="AJ45" s="85"/>
      <c r="AK45" s="85">
        <v>502</v>
      </c>
      <c r="AL45" s="85"/>
      <c r="AM45" s="85"/>
      <c r="AN45" s="85"/>
      <c r="AO45" s="85"/>
      <c r="AP45" s="85"/>
      <c r="AQ45" s="85"/>
      <c r="AR45" s="85"/>
      <c r="AS45" s="85">
        <v>103</v>
      </c>
      <c r="AT45" s="85"/>
      <c r="AU45" s="85"/>
      <c r="AV45" s="85"/>
      <c r="AW45" s="85"/>
      <c r="AX45" s="85"/>
      <c r="AY45" s="85"/>
      <c r="AZ45" s="85"/>
      <c r="BA45" s="85"/>
      <c r="BB45" s="85">
        <v>2913</v>
      </c>
      <c r="BC45" s="85"/>
      <c r="BD45" s="85"/>
      <c r="BE45" s="85"/>
      <c r="BF45" s="85"/>
      <c r="BG45" s="85"/>
      <c r="BH45" s="85"/>
      <c r="BI45" s="85"/>
      <c r="BJ45" s="85"/>
    </row>
    <row r="46" spans="2:62" ht="12" customHeight="1">
      <c r="B46" s="5"/>
      <c r="C46" s="5"/>
      <c r="D46" s="5"/>
      <c r="E46" s="5"/>
      <c r="F46" s="97">
        <v>12</v>
      </c>
      <c r="G46" s="97"/>
      <c r="H46" s="97"/>
      <c r="M46" s="86">
        <v>10</v>
      </c>
      <c r="N46" s="85"/>
      <c r="O46" s="85"/>
      <c r="P46" s="85"/>
      <c r="Q46" s="85"/>
      <c r="R46" s="85"/>
      <c r="S46" s="85"/>
      <c r="T46" s="85"/>
      <c r="U46" s="85">
        <v>2033800</v>
      </c>
      <c r="V46" s="85"/>
      <c r="W46" s="85"/>
      <c r="X46" s="85"/>
      <c r="Y46" s="85"/>
      <c r="Z46" s="85"/>
      <c r="AA46" s="85"/>
      <c r="AB46" s="85"/>
      <c r="AC46" s="85">
        <v>190</v>
      </c>
      <c r="AD46" s="85"/>
      <c r="AE46" s="85"/>
      <c r="AF46" s="85"/>
      <c r="AG46" s="85"/>
      <c r="AH46" s="85"/>
      <c r="AI46" s="85"/>
      <c r="AJ46" s="85"/>
      <c r="AK46" s="85">
        <v>512</v>
      </c>
      <c r="AL46" s="85"/>
      <c r="AM46" s="85"/>
      <c r="AN46" s="85"/>
      <c r="AO46" s="85"/>
      <c r="AP46" s="85"/>
      <c r="AQ46" s="85"/>
      <c r="AR46" s="85"/>
      <c r="AS46" s="85">
        <v>103</v>
      </c>
      <c r="AT46" s="85"/>
      <c r="AU46" s="85"/>
      <c r="AV46" s="85"/>
      <c r="AW46" s="85"/>
      <c r="AX46" s="85"/>
      <c r="AY46" s="85"/>
      <c r="AZ46" s="85"/>
      <c r="BA46" s="85"/>
      <c r="BB46" s="85">
        <v>2978</v>
      </c>
      <c r="BC46" s="85"/>
      <c r="BD46" s="85"/>
      <c r="BE46" s="85"/>
      <c r="BF46" s="85"/>
      <c r="BG46" s="85"/>
      <c r="BH46" s="85"/>
      <c r="BI46" s="85"/>
      <c r="BJ46" s="85"/>
    </row>
    <row r="47" spans="2:62" ht="12" customHeight="1">
      <c r="B47" s="7"/>
      <c r="C47" s="7"/>
      <c r="D47" s="7"/>
      <c r="E47" s="7"/>
      <c r="F47" s="97">
        <v>13</v>
      </c>
      <c r="G47" s="97"/>
      <c r="H47" s="97"/>
      <c r="I47" s="4"/>
      <c r="J47" s="4"/>
      <c r="K47" s="4"/>
      <c r="M47" s="86">
        <v>10</v>
      </c>
      <c r="N47" s="85"/>
      <c r="O47" s="85"/>
      <c r="P47" s="85"/>
      <c r="Q47" s="85"/>
      <c r="R47" s="85"/>
      <c r="S47" s="85"/>
      <c r="T47" s="85"/>
      <c r="U47" s="85">
        <v>2033800</v>
      </c>
      <c r="V47" s="85"/>
      <c r="W47" s="85"/>
      <c r="X47" s="85"/>
      <c r="Y47" s="85"/>
      <c r="Z47" s="85"/>
      <c r="AA47" s="85"/>
      <c r="AB47" s="85"/>
      <c r="AC47" s="85">
        <v>191</v>
      </c>
      <c r="AD47" s="85"/>
      <c r="AE47" s="85"/>
      <c r="AF47" s="85"/>
      <c r="AG47" s="85"/>
      <c r="AH47" s="85"/>
      <c r="AI47" s="85"/>
      <c r="AJ47" s="85"/>
      <c r="AK47" s="85">
        <v>523</v>
      </c>
      <c r="AL47" s="85"/>
      <c r="AM47" s="85"/>
      <c r="AN47" s="85"/>
      <c r="AO47" s="85"/>
      <c r="AP47" s="85"/>
      <c r="AQ47" s="85"/>
      <c r="AR47" s="85"/>
      <c r="AS47" s="85">
        <v>103</v>
      </c>
      <c r="AT47" s="85"/>
      <c r="AU47" s="85"/>
      <c r="AV47" s="85"/>
      <c r="AW47" s="85"/>
      <c r="AX47" s="85"/>
      <c r="AY47" s="85"/>
      <c r="AZ47" s="85"/>
      <c r="BA47" s="85"/>
      <c r="BB47" s="85">
        <v>2971</v>
      </c>
      <c r="BC47" s="85"/>
      <c r="BD47" s="85"/>
      <c r="BE47" s="85"/>
      <c r="BF47" s="85"/>
      <c r="BG47" s="85"/>
      <c r="BH47" s="85"/>
      <c r="BI47" s="85"/>
      <c r="BJ47" s="85"/>
    </row>
    <row r="48" spans="2:62" s="45" customFormat="1" ht="12" customHeight="1">
      <c r="B48" s="43"/>
      <c r="C48" s="43"/>
      <c r="D48" s="43"/>
      <c r="E48" s="43"/>
      <c r="F48" s="73">
        <v>14</v>
      </c>
      <c r="G48" s="73"/>
      <c r="H48" s="73"/>
      <c r="I48" s="44"/>
      <c r="J48" s="44"/>
      <c r="K48" s="44"/>
      <c r="L48" s="44"/>
      <c r="M48" s="83">
        <v>10</v>
      </c>
      <c r="N48" s="84"/>
      <c r="O48" s="84"/>
      <c r="P48" s="84"/>
      <c r="Q48" s="84"/>
      <c r="R48" s="84"/>
      <c r="S48" s="84"/>
      <c r="T48" s="84"/>
      <c r="U48" s="84">
        <v>2033800</v>
      </c>
      <c r="V48" s="84"/>
      <c r="W48" s="84"/>
      <c r="X48" s="84"/>
      <c r="Y48" s="84"/>
      <c r="Z48" s="84"/>
      <c r="AA48" s="84"/>
      <c r="AB48" s="84"/>
      <c r="AC48" s="84">
        <v>191</v>
      </c>
      <c r="AD48" s="84"/>
      <c r="AE48" s="84"/>
      <c r="AF48" s="84"/>
      <c r="AG48" s="84"/>
      <c r="AH48" s="84"/>
      <c r="AI48" s="84"/>
      <c r="AJ48" s="84"/>
      <c r="AK48" s="84">
        <v>528</v>
      </c>
      <c r="AL48" s="84"/>
      <c r="AM48" s="84"/>
      <c r="AN48" s="84"/>
      <c r="AO48" s="84"/>
      <c r="AP48" s="84"/>
      <c r="AQ48" s="84"/>
      <c r="AR48" s="84"/>
      <c r="AS48" s="84">
        <v>103</v>
      </c>
      <c r="AT48" s="84"/>
      <c r="AU48" s="84"/>
      <c r="AV48" s="84"/>
      <c r="AW48" s="84"/>
      <c r="AX48" s="84"/>
      <c r="AY48" s="84"/>
      <c r="AZ48" s="84"/>
      <c r="BA48" s="84"/>
      <c r="BB48" s="84">
        <v>2801</v>
      </c>
      <c r="BC48" s="84"/>
      <c r="BD48" s="84"/>
      <c r="BE48" s="84"/>
      <c r="BF48" s="84"/>
      <c r="BG48" s="84"/>
      <c r="BH48" s="84"/>
      <c r="BI48" s="84"/>
      <c r="BJ48" s="84"/>
    </row>
    <row r="49" spans="2:62" ht="12" customHeight="1">
      <c r="B49" s="6"/>
      <c r="C49" s="13"/>
      <c r="D49" s="13"/>
      <c r="E49" s="13"/>
      <c r="F49" s="13"/>
      <c r="G49" s="9"/>
      <c r="H49" s="6"/>
      <c r="I49" s="6"/>
      <c r="J49" s="6"/>
      <c r="K49" s="6"/>
      <c r="L49" s="6"/>
      <c r="M49" s="27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</row>
    <row r="50" spans="2:6" ht="12" customHeight="1">
      <c r="B50" s="156" t="s">
        <v>12</v>
      </c>
      <c r="C50" s="156"/>
      <c r="D50" s="156"/>
      <c r="E50" s="3" t="s">
        <v>228</v>
      </c>
      <c r="F50" s="2" t="s">
        <v>75</v>
      </c>
    </row>
    <row r="51" spans="3:7" ht="12" customHeight="1">
      <c r="C51" s="7"/>
      <c r="D51" s="7"/>
      <c r="E51" s="7"/>
      <c r="F51" s="7"/>
      <c r="G51" s="3"/>
    </row>
    <row r="52" spans="3:7" ht="12.75" customHeight="1">
      <c r="C52" s="7"/>
      <c r="D52" s="7"/>
      <c r="E52" s="7"/>
      <c r="F52" s="7"/>
      <c r="G52" s="3"/>
    </row>
    <row r="53" spans="2:62" s="58" customFormat="1" ht="18" customHeight="1">
      <c r="B53" s="78" t="s">
        <v>124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</row>
    <row r="54" spans="2:62" ht="12.7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36" t="s">
        <v>69</v>
      </c>
    </row>
    <row r="55" spans="2:62" ht="19.5" customHeight="1">
      <c r="B55" s="109" t="s">
        <v>2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 t="s">
        <v>102</v>
      </c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 t="s">
        <v>103</v>
      </c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 t="s">
        <v>104</v>
      </c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5"/>
    </row>
    <row r="56" spans="3:62" ht="12" customHeight="1">
      <c r="C56" s="7"/>
      <c r="D56" s="7"/>
      <c r="E56" s="7"/>
      <c r="F56" s="7"/>
      <c r="G56" s="3"/>
      <c r="M56" s="28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153" t="s">
        <v>76</v>
      </c>
      <c r="AB56" s="153"/>
      <c r="AR56" s="72" t="s">
        <v>77</v>
      </c>
      <c r="AS56" s="72"/>
      <c r="BI56" s="72" t="s">
        <v>78</v>
      </c>
      <c r="BJ56" s="72"/>
    </row>
    <row r="57" spans="3:62" ht="12" customHeight="1">
      <c r="C57" s="7"/>
      <c r="D57" s="7"/>
      <c r="E57" s="7"/>
      <c r="F57" s="7"/>
      <c r="G57" s="3"/>
      <c r="M57" s="2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8"/>
      <c r="AB57" s="8"/>
      <c r="AR57" s="8"/>
      <c r="AS57" s="8"/>
      <c r="BI57" s="8"/>
      <c r="BJ57" s="8"/>
    </row>
    <row r="58" spans="2:62" ht="12" customHeight="1">
      <c r="B58" s="106" t="s">
        <v>1</v>
      </c>
      <c r="C58" s="106"/>
      <c r="D58" s="106"/>
      <c r="E58" s="106"/>
      <c r="F58" s="97">
        <v>10</v>
      </c>
      <c r="G58" s="97"/>
      <c r="H58" s="97"/>
      <c r="I58" s="106" t="s">
        <v>90</v>
      </c>
      <c r="J58" s="106"/>
      <c r="K58" s="106"/>
      <c r="L58" s="168"/>
      <c r="M58" s="167">
        <v>158208</v>
      </c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>
        <v>80584</v>
      </c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>
        <v>228</v>
      </c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</row>
    <row r="59" spans="2:62" ht="12" customHeight="1">
      <c r="B59" s="5"/>
      <c r="C59" s="5"/>
      <c r="D59" s="5"/>
      <c r="E59" s="5"/>
      <c r="F59" s="97">
        <v>11</v>
      </c>
      <c r="G59" s="97"/>
      <c r="H59" s="97"/>
      <c r="M59" s="167">
        <v>158208</v>
      </c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>
        <v>90860</v>
      </c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>
        <v>228</v>
      </c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</row>
    <row r="60" spans="2:62" ht="12" customHeight="1">
      <c r="B60" s="5"/>
      <c r="C60" s="5"/>
      <c r="D60" s="5"/>
      <c r="E60" s="5"/>
      <c r="F60" s="97">
        <v>12</v>
      </c>
      <c r="G60" s="97"/>
      <c r="H60" s="97"/>
      <c r="M60" s="167">
        <v>158208</v>
      </c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>
        <v>101360</v>
      </c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>
        <v>228</v>
      </c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</row>
    <row r="61" spans="2:62" ht="12" customHeight="1">
      <c r="B61" s="7"/>
      <c r="C61" s="7"/>
      <c r="D61" s="7"/>
      <c r="E61" s="7"/>
      <c r="F61" s="97">
        <v>13</v>
      </c>
      <c r="G61" s="97"/>
      <c r="H61" s="97"/>
      <c r="I61" s="4"/>
      <c r="J61" s="4"/>
      <c r="K61" s="4"/>
      <c r="M61" s="167">
        <v>158208</v>
      </c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>
        <v>111860</v>
      </c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>
        <v>228</v>
      </c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</row>
    <row r="62" spans="2:62" s="45" customFormat="1" ht="12" customHeight="1">
      <c r="B62" s="43"/>
      <c r="C62" s="43"/>
      <c r="D62" s="43"/>
      <c r="E62" s="43"/>
      <c r="F62" s="73">
        <v>14</v>
      </c>
      <c r="G62" s="73"/>
      <c r="H62" s="73"/>
      <c r="I62" s="44"/>
      <c r="J62" s="44"/>
      <c r="K62" s="44"/>
      <c r="L62" s="44"/>
      <c r="M62" s="172">
        <v>158208</v>
      </c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>
        <v>114260</v>
      </c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>
        <v>228</v>
      </c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</row>
    <row r="63" spans="2:62" ht="12" customHeight="1">
      <c r="B63" s="6"/>
      <c r="C63" s="13"/>
      <c r="D63" s="13"/>
      <c r="E63" s="13"/>
      <c r="F63" s="13"/>
      <c r="G63" s="9"/>
      <c r="H63" s="6"/>
      <c r="I63" s="6"/>
      <c r="J63" s="6"/>
      <c r="K63" s="6"/>
      <c r="L63" s="6"/>
      <c r="M63" s="27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</row>
    <row r="64" spans="2:6" ht="12" customHeight="1">
      <c r="B64" s="156" t="s">
        <v>12</v>
      </c>
      <c r="C64" s="156"/>
      <c r="D64" s="156"/>
      <c r="E64" s="3" t="s">
        <v>228</v>
      </c>
      <c r="F64" s="2" t="s">
        <v>75</v>
      </c>
    </row>
    <row r="65" ht="12" customHeight="1"/>
    <row r="66" ht="12" customHeight="1"/>
    <row r="67" ht="12" customHeight="1"/>
    <row r="68" ht="12" customHeight="1"/>
    <row r="69" ht="12" customHeight="1"/>
  </sheetData>
  <mergeCells count="244">
    <mergeCell ref="F10:H10"/>
    <mergeCell ref="AB10:AH10"/>
    <mergeCell ref="AW10:BC10"/>
    <mergeCell ref="AB15:AH15"/>
    <mergeCell ref="AP14:AV15"/>
    <mergeCell ref="AW14:BC15"/>
    <mergeCell ref="AI10:AO10"/>
    <mergeCell ref="AP10:AV10"/>
    <mergeCell ref="B14:L15"/>
    <mergeCell ref="M14:AH14"/>
    <mergeCell ref="AC60:AS60"/>
    <mergeCell ref="AT60:BJ60"/>
    <mergeCell ref="M61:AB61"/>
    <mergeCell ref="M62:AB62"/>
    <mergeCell ref="AC61:AS61"/>
    <mergeCell ref="AT61:BJ61"/>
    <mergeCell ref="AC62:AS62"/>
    <mergeCell ref="AT62:BJ62"/>
    <mergeCell ref="M47:T47"/>
    <mergeCell ref="U47:AB47"/>
    <mergeCell ref="M59:AB59"/>
    <mergeCell ref="M60:AB60"/>
    <mergeCell ref="AA56:AB56"/>
    <mergeCell ref="AC47:AJ47"/>
    <mergeCell ref="AK47:AR47"/>
    <mergeCell ref="AS47:BA47"/>
    <mergeCell ref="BB47:BJ47"/>
    <mergeCell ref="AK45:AR45"/>
    <mergeCell ref="M46:T46"/>
    <mergeCell ref="U46:AB46"/>
    <mergeCell ref="AC46:AJ46"/>
    <mergeCell ref="AK46:AR46"/>
    <mergeCell ref="AK41:AR41"/>
    <mergeCell ref="U38:AB38"/>
    <mergeCell ref="M45:T45"/>
    <mergeCell ref="U45:AB45"/>
    <mergeCell ref="M44:T44"/>
    <mergeCell ref="U44:AB44"/>
    <mergeCell ref="M41:T41"/>
    <mergeCell ref="AA42:AB42"/>
    <mergeCell ref="U41:AB41"/>
    <mergeCell ref="AC45:AJ45"/>
    <mergeCell ref="M38:T38"/>
    <mergeCell ref="AC44:AJ44"/>
    <mergeCell ref="AK44:AR44"/>
    <mergeCell ref="AC38:AJ38"/>
    <mergeCell ref="AK38:AR38"/>
    <mergeCell ref="AC40:AJ40"/>
    <mergeCell ref="AK40:AR40"/>
    <mergeCell ref="AI42:AJ42"/>
    <mergeCell ref="AQ42:AR42"/>
    <mergeCell ref="AC41:AJ41"/>
    <mergeCell ref="M37:T37"/>
    <mergeCell ref="U37:AB37"/>
    <mergeCell ref="AC37:AJ37"/>
    <mergeCell ref="AK37:AR37"/>
    <mergeCell ref="AC35:AJ35"/>
    <mergeCell ref="AK35:AR35"/>
    <mergeCell ref="BB38:BJ38"/>
    <mergeCell ref="AK36:AR36"/>
    <mergeCell ref="BB36:BJ36"/>
    <mergeCell ref="AS37:BA37"/>
    <mergeCell ref="BB37:BJ37"/>
    <mergeCell ref="M36:T36"/>
    <mergeCell ref="U36:AB36"/>
    <mergeCell ref="AC36:AJ36"/>
    <mergeCell ref="AA32:AB32"/>
    <mergeCell ref="AI32:AJ32"/>
    <mergeCell ref="M34:T34"/>
    <mergeCell ref="U34:AB34"/>
    <mergeCell ref="AC34:AJ34"/>
    <mergeCell ref="M35:T35"/>
    <mergeCell ref="U35:AB35"/>
    <mergeCell ref="U20:AA20"/>
    <mergeCell ref="AB20:AH20"/>
    <mergeCell ref="AI20:AO20"/>
    <mergeCell ref="BD20:BJ20"/>
    <mergeCell ref="AW20:BC20"/>
    <mergeCell ref="AP20:AV20"/>
    <mergeCell ref="AP18:AV18"/>
    <mergeCell ref="AW18:BC18"/>
    <mergeCell ref="BD18:BJ18"/>
    <mergeCell ref="M19:T19"/>
    <mergeCell ref="U19:AA19"/>
    <mergeCell ref="AB19:AH19"/>
    <mergeCell ref="AI19:AO19"/>
    <mergeCell ref="AP19:AV19"/>
    <mergeCell ref="AW19:BC19"/>
    <mergeCell ref="BD19:BJ19"/>
    <mergeCell ref="M18:T18"/>
    <mergeCell ref="U18:AA18"/>
    <mergeCell ref="AB18:AH18"/>
    <mergeCell ref="AI18:AO18"/>
    <mergeCell ref="AP17:AV17"/>
    <mergeCell ref="AW17:BC17"/>
    <mergeCell ref="BD17:BJ17"/>
    <mergeCell ref="M17:T17"/>
    <mergeCell ref="U17:AA17"/>
    <mergeCell ref="AB17:AH17"/>
    <mergeCell ref="AI17:AO17"/>
    <mergeCell ref="BD10:BJ10"/>
    <mergeCell ref="M11:T11"/>
    <mergeCell ref="U11:AA11"/>
    <mergeCell ref="AB11:AH11"/>
    <mergeCell ref="AI11:AO11"/>
    <mergeCell ref="AP11:AV11"/>
    <mergeCell ref="AW11:BC11"/>
    <mergeCell ref="BD11:BJ11"/>
    <mergeCell ref="M10:T10"/>
    <mergeCell ref="U10:AA10"/>
    <mergeCell ref="AI9:AO9"/>
    <mergeCell ref="AP9:AV9"/>
    <mergeCell ref="AW9:BC9"/>
    <mergeCell ref="BD9:BJ9"/>
    <mergeCell ref="B3:BJ3"/>
    <mergeCell ref="M5:T6"/>
    <mergeCell ref="U6:AA6"/>
    <mergeCell ref="AB6:AH6"/>
    <mergeCell ref="AI6:AO6"/>
    <mergeCell ref="AP6:AV6"/>
    <mergeCell ref="AW6:BC6"/>
    <mergeCell ref="BD6:BJ6"/>
    <mergeCell ref="B5:L6"/>
    <mergeCell ref="AP5:BJ5"/>
    <mergeCell ref="B8:E8"/>
    <mergeCell ref="AP8:AV8"/>
    <mergeCell ref="AW8:BC8"/>
    <mergeCell ref="F9:H9"/>
    <mergeCell ref="F8:H8"/>
    <mergeCell ref="U8:AA8"/>
    <mergeCell ref="M8:T8"/>
    <mergeCell ref="I8:L8"/>
    <mergeCell ref="AB8:AH8"/>
    <mergeCell ref="AI8:AO8"/>
    <mergeCell ref="F17:H17"/>
    <mergeCell ref="F18:H18"/>
    <mergeCell ref="I17:L17"/>
    <mergeCell ref="B17:E17"/>
    <mergeCell ref="B23:D23"/>
    <mergeCell ref="AQ32:AR32"/>
    <mergeCell ref="B30:L30"/>
    <mergeCell ref="M29:AR29"/>
    <mergeCell ref="M30:AJ30"/>
    <mergeCell ref="M31:T31"/>
    <mergeCell ref="U31:AB31"/>
    <mergeCell ref="AC31:AJ31"/>
    <mergeCell ref="B27:BJ27"/>
    <mergeCell ref="S32:T32"/>
    <mergeCell ref="I34:L34"/>
    <mergeCell ref="F19:H19"/>
    <mergeCell ref="F20:H20"/>
    <mergeCell ref="M20:T20"/>
    <mergeCell ref="F21:H21"/>
    <mergeCell ref="M21:T21"/>
    <mergeCell ref="B34:E34"/>
    <mergeCell ref="F35:H35"/>
    <mergeCell ref="F36:H36"/>
    <mergeCell ref="F37:H37"/>
    <mergeCell ref="F34:H34"/>
    <mergeCell ref="F38:H38"/>
    <mergeCell ref="AZ32:BA32"/>
    <mergeCell ref="BI32:BJ32"/>
    <mergeCell ref="AS34:BA34"/>
    <mergeCell ref="BB34:BJ34"/>
    <mergeCell ref="AS35:BA35"/>
    <mergeCell ref="BB35:BJ35"/>
    <mergeCell ref="AS36:BA36"/>
    <mergeCell ref="AS38:BA38"/>
    <mergeCell ref="AK34:AR34"/>
    <mergeCell ref="F44:H44"/>
    <mergeCell ref="F45:H45"/>
    <mergeCell ref="I44:L44"/>
    <mergeCell ref="B44:E44"/>
    <mergeCell ref="F46:H46"/>
    <mergeCell ref="F47:H47"/>
    <mergeCell ref="F48:H48"/>
    <mergeCell ref="B50:D50"/>
    <mergeCell ref="F58:H58"/>
    <mergeCell ref="M58:AB58"/>
    <mergeCell ref="I58:L58"/>
    <mergeCell ref="B58:E58"/>
    <mergeCell ref="B64:D64"/>
    <mergeCell ref="F59:H59"/>
    <mergeCell ref="F60:H60"/>
    <mergeCell ref="F61:H61"/>
    <mergeCell ref="F62:H62"/>
    <mergeCell ref="U5:AO5"/>
    <mergeCell ref="F11:H11"/>
    <mergeCell ref="BD14:BJ15"/>
    <mergeCell ref="M15:T15"/>
    <mergeCell ref="U15:AA15"/>
    <mergeCell ref="AI14:AO15"/>
    <mergeCell ref="BD8:BJ8"/>
    <mergeCell ref="M9:T9"/>
    <mergeCell ref="U9:AA9"/>
    <mergeCell ref="AB9:AH9"/>
    <mergeCell ref="AS29:BJ29"/>
    <mergeCell ref="AS30:BA31"/>
    <mergeCell ref="BB30:BJ31"/>
    <mergeCell ref="AK30:AR31"/>
    <mergeCell ref="B40:L41"/>
    <mergeCell ref="M40:AB40"/>
    <mergeCell ref="B55:L55"/>
    <mergeCell ref="AS40:BJ40"/>
    <mergeCell ref="AS41:BA41"/>
    <mergeCell ref="BB41:BJ41"/>
    <mergeCell ref="AZ42:BA42"/>
    <mergeCell ref="BI42:BJ42"/>
    <mergeCell ref="AS44:BA44"/>
    <mergeCell ref="M55:AB55"/>
    <mergeCell ref="BB44:BJ44"/>
    <mergeCell ref="AS45:BA45"/>
    <mergeCell ref="BB45:BJ45"/>
    <mergeCell ref="AS46:BA46"/>
    <mergeCell ref="BB46:BJ46"/>
    <mergeCell ref="AS48:BA48"/>
    <mergeCell ref="BB48:BJ48"/>
    <mergeCell ref="B53:BJ53"/>
    <mergeCell ref="AC55:AS55"/>
    <mergeCell ref="AT55:BJ55"/>
    <mergeCell ref="M48:T48"/>
    <mergeCell ref="U48:AB48"/>
    <mergeCell ref="AC48:AJ48"/>
    <mergeCell ref="AK48:AR48"/>
    <mergeCell ref="BI56:BJ56"/>
    <mergeCell ref="AC58:AS58"/>
    <mergeCell ref="AT58:BJ58"/>
    <mergeCell ref="AC59:AS59"/>
    <mergeCell ref="AT59:BJ59"/>
    <mergeCell ref="AR56:AS56"/>
    <mergeCell ref="U21:AA21"/>
    <mergeCell ref="AB21:AH21"/>
    <mergeCell ref="AI21:AO21"/>
    <mergeCell ref="AP21:AV21"/>
    <mergeCell ref="AW21:BC21"/>
    <mergeCell ref="BD21:BJ21"/>
    <mergeCell ref="F12:H12"/>
    <mergeCell ref="M12:T12"/>
    <mergeCell ref="U12:AA12"/>
    <mergeCell ref="AB12:AH12"/>
    <mergeCell ref="AI12:AO12"/>
    <mergeCell ref="AP12:AV12"/>
    <mergeCell ref="AW12:BC12"/>
    <mergeCell ref="BD12:BJ12"/>
  </mergeCells>
  <printOptions horizontalCentered="1"/>
  <pageMargins left="0.4724409448818898" right="0.4724409448818898" top="0.7086614173228347" bottom="0.5905511811023623" header="0" footer="0"/>
  <pageSetup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29"/>
  <sheetViews>
    <sheetView workbookViewId="0" topLeftCell="A1">
      <selection activeCell="A1" sqref="A1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spans="1:63" ht="10.5" customHeight="1">
      <c r="A1" s="56" t="s">
        <v>229</v>
      </c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</row>
    <row r="3" spans="2:62" s="58" customFormat="1" ht="18" customHeight="1">
      <c r="B3" s="177" t="s">
        <v>230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</row>
    <row r="4" spans="2:62" ht="12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2:62" ht="19.5" customHeight="1">
      <c r="B5" s="89" t="s">
        <v>80</v>
      </c>
      <c r="C5" s="89"/>
      <c r="D5" s="89"/>
      <c r="E5" s="89"/>
      <c r="F5" s="89"/>
      <c r="G5" s="89"/>
      <c r="H5" s="89"/>
      <c r="I5" s="89"/>
      <c r="J5" s="89"/>
      <c r="K5" s="89"/>
      <c r="L5" s="112"/>
      <c r="M5" s="121" t="s">
        <v>105</v>
      </c>
      <c r="N5" s="121"/>
      <c r="O5" s="121"/>
      <c r="P5" s="121"/>
      <c r="Q5" s="121"/>
      <c r="R5" s="121" t="s">
        <v>231</v>
      </c>
      <c r="S5" s="121"/>
      <c r="T5" s="121"/>
      <c r="U5" s="121"/>
      <c r="V5" s="121"/>
      <c r="W5" s="121" t="s">
        <v>232</v>
      </c>
      <c r="X5" s="121"/>
      <c r="Y5" s="121"/>
      <c r="Z5" s="121"/>
      <c r="AA5" s="121"/>
      <c r="AB5" s="178" t="s">
        <v>233</v>
      </c>
      <c r="AC5" s="121"/>
      <c r="AD5" s="121"/>
      <c r="AE5" s="121"/>
      <c r="AF5" s="121"/>
      <c r="AG5" s="178" t="s">
        <v>234</v>
      </c>
      <c r="AH5" s="121"/>
      <c r="AI5" s="121"/>
      <c r="AJ5" s="121"/>
      <c r="AK5" s="121"/>
      <c r="AL5" s="121" t="s">
        <v>235</v>
      </c>
      <c r="AM5" s="121"/>
      <c r="AN5" s="121"/>
      <c r="AO5" s="121"/>
      <c r="AP5" s="121"/>
      <c r="AQ5" s="121" t="s">
        <v>236</v>
      </c>
      <c r="AR5" s="121"/>
      <c r="AS5" s="121"/>
      <c r="AT5" s="121"/>
      <c r="AU5" s="121"/>
      <c r="AV5" s="121" t="s">
        <v>237</v>
      </c>
      <c r="AW5" s="121"/>
      <c r="AX5" s="121"/>
      <c r="AY5" s="121"/>
      <c r="AZ5" s="121"/>
      <c r="BA5" s="121" t="s">
        <v>238</v>
      </c>
      <c r="BB5" s="121"/>
      <c r="BC5" s="121"/>
      <c r="BD5" s="121"/>
      <c r="BE5" s="121"/>
      <c r="BF5" s="121" t="s">
        <v>239</v>
      </c>
      <c r="BG5" s="121"/>
      <c r="BH5" s="121"/>
      <c r="BI5" s="121"/>
      <c r="BJ5" s="139"/>
    </row>
    <row r="6" spans="2:62" ht="19.5" customHeight="1">
      <c r="B6" s="90"/>
      <c r="C6" s="90"/>
      <c r="D6" s="90"/>
      <c r="E6" s="90"/>
      <c r="F6" s="90"/>
      <c r="G6" s="90"/>
      <c r="H6" s="90"/>
      <c r="I6" s="90"/>
      <c r="J6" s="90"/>
      <c r="K6" s="90"/>
      <c r="L6" s="114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39"/>
    </row>
    <row r="7" spans="2:57" ht="13.5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6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</row>
    <row r="8" spans="2:62" ht="13.5" customHeight="1">
      <c r="B8" s="111" t="s">
        <v>28</v>
      </c>
      <c r="C8" s="111"/>
      <c r="D8" s="111"/>
      <c r="E8" s="111"/>
      <c r="F8" s="72">
        <v>10</v>
      </c>
      <c r="G8" s="72"/>
      <c r="H8" s="72"/>
      <c r="I8" s="72" t="s">
        <v>29</v>
      </c>
      <c r="J8" s="72"/>
      <c r="K8" s="72"/>
      <c r="L8" s="61"/>
      <c r="M8" s="176">
        <f>SUM(R8:BJ8)</f>
        <v>22324</v>
      </c>
      <c r="N8" s="176"/>
      <c r="O8" s="176"/>
      <c r="P8" s="176"/>
      <c r="Q8" s="176"/>
      <c r="R8" s="176">
        <v>3451</v>
      </c>
      <c r="S8" s="176"/>
      <c r="T8" s="176"/>
      <c r="U8" s="176"/>
      <c r="V8" s="176"/>
      <c r="W8" s="176">
        <v>118</v>
      </c>
      <c r="X8" s="176"/>
      <c r="Y8" s="176"/>
      <c r="Z8" s="176"/>
      <c r="AA8" s="176"/>
      <c r="AB8" s="176">
        <v>125</v>
      </c>
      <c r="AC8" s="176"/>
      <c r="AD8" s="176"/>
      <c r="AE8" s="176"/>
      <c r="AF8" s="176"/>
      <c r="AG8" s="176">
        <v>121</v>
      </c>
      <c r="AH8" s="176"/>
      <c r="AI8" s="176"/>
      <c r="AJ8" s="176"/>
      <c r="AK8" s="176"/>
      <c r="AL8" s="176">
        <v>3060</v>
      </c>
      <c r="AM8" s="176"/>
      <c r="AN8" s="176"/>
      <c r="AO8" s="176"/>
      <c r="AP8" s="176"/>
      <c r="AQ8" s="176">
        <v>249</v>
      </c>
      <c r="AR8" s="176"/>
      <c r="AS8" s="176"/>
      <c r="AT8" s="176"/>
      <c r="AU8" s="176"/>
      <c r="AV8" s="176">
        <v>13505</v>
      </c>
      <c r="AW8" s="176"/>
      <c r="AX8" s="176"/>
      <c r="AY8" s="176"/>
      <c r="AZ8" s="176"/>
      <c r="BA8" s="176">
        <v>1111</v>
      </c>
      <c r="BB8" s="176"/>
      <c r="BC8" s="176"/>
      <c r="BD8" s="176"/>
      <c r="BE8" s="176"/>
      <c r="BF8" s="176">
        <v>584</v>
      </c>
      <c r="BG8" s="176"/>
      <c r="BH8" s="176"/>
      <c r="BI8" s="176"/>
      <c r="BJ8" s="176"/>
    </row>
    <row r="9" spans="2:62" ht="13.5" customHeight="1">
      <c r="B9" s="4"/>
      <c r="C9" s="4"/>
      <c r="D9" s="4"/>
      <c r="E9" s="4"/>
      <c r="F9" s="72">
        <v>11</v>
      </c>
      <c r="G9" s="72"/>
      <c r="H9" s="72"/>
      <c r="I9" s="4"/>
      <c r="J9" s="4"/>
      <c r="K9" s="4"/>
      <c r="L9" s="61"/>
      <c r="M9" s="176">
        <f>SUM(R9:BJ9)</f>
        <v>23692</v>
      </c>
      <c r="N9" s="176"/>
      <c r="O9" s="176"/>
      <c r="P9" s="176"/>
      <c r="Q9" s="176"/>
      <c r="R9" s="176">
        <v>3695</v>
      </c>
      <c r="S9" s="176"/>
      <c r="T9" s="176"/>
      <c r="U9" s="176"/>
      <c r="V9" s="176"/>
      <c r="W9" s="176">
        <v>147</v>
      </c>
      <c r="X9" s="176"/>
      <c r="Y9" s="176"/>
      <c r="Z9" s="176"/>
      <c r="AA9" s="176"/>
      <c r="AB9" s="176">
        <v>107</v>
      </c>
      <c r="AC9" s="176"/>
      <c r="AD9" s="176"/>
      <c r="AE9" s="176"/>
      <c r="AF9" s="176"/>
      <c r="AG9" s="176">
        <v>121</v>
      </c>
      <c r="AH9" s="176"/>
      <c r="AI9" s="176"/>
      <c r="AJ9" s="176"/>
      <c r="AK9" s="176"/>
      <c r="AL9" s="176">
        <v>3172</v>
      </c>
      <c r="AM9" s="176"/>
      <c r="AN9" s="176"/>
      <c r="AO9" s="176"/>
      <c r="AP9" s="176"/>
      <c r="AQ9" s="176">
        <v>264</v>
      </c>
      <c r="AR9" s="176"/>
      <c r="AS9" s="176"/>
      <c r="AT9" s="176"/>
      <c r="AU9" s="176"/>
      <c r="AV9" s="176">
        <v>14361</v>
      </c>
      <c r="AW9" s="176"/>
      <c r="AX9" s="176"/>
      <c r="AY9" s="176"/>
      <c r="AZ9" s="176"/>
      <c r="BA9" s="176">
        <v>1161</v>
      </c>
      <c r="BB9" s="176"/>
      <c r="BC9" s="176"/>
      <c r="BD9" s="176"/>
      <c r="BE9" s="176"/>
      <c r="BF9" s="176">
        <v>664</v>
      </c>
      <c r="BG9" s="176"/>
      <c r="BH9" s="176"/>
      <c r="BI9" s="176"/>
      <c r="BJ9" s="176"/>
    </row>
    <row r="10" spans="2:62" ht="13.5" customHeight="1">
      <c r="B10" s="4"/>
      <c r="C10" s="4"/>
      <c r="D10" s="4"/>
      <c r="E10" s="4"/>
      <c r="F10" s="72">
        <v>12</v>
      </c>
      <c r="G10" s="72"/>
      <c r="H10" s="72"/>
      <c r="I10" s="4"/>
      <c r="J10" s="4"/>
      <c r="K10" s="4"/>
      <c r="L10" s="61"/>
      <c r="M10" s="176">
        <f>SUM(R10:BJ10)</f>
        <v>25107</v>
      </c>
      <c r="N10" s="176"/>
      <c r="O10" s="176"/>
      <c r="P10" s="176"/>
      <c r="Q10" s="176"/>
      <c r="R10" s="176">
        <v>4087</v>
      </c>
      <c r="S10" s="176"/>
      <c r="T10" s="176"/>
      <c r="U10" s="176"/>
      <c r="V10" s="176"/>
      <c r="W10" s="176">
        <v>178</v>
      </c>
      <c r="X10" s="176"/>
      <c r="Y10" s="176"/>
      <c r="Z10" s="176"/>
      <c r="AA10" s="176"/>
      <c r="AB10" s="176">
        <v>123</v>
      </c>
      <c r="AC10" s="176"/>
      <c r="AD10" s="176"/>
      <c r="AE10" s="176"/>
      <c r="AF10" s="176"/>
      <c r="AG10" s="176">
        <v>123</v>
      </c>
      <c r="AH10" s="176"/>
      <c r="AI10" s="176"/>
      <c r="AJ10" s="176"/>
      <c r="AK10" s="176"/>
      <c r="AL10" s="176">
        <v>3451</v>
      </c>
      <c r="AM10" s="176"/>
      <c r="AN10" s="176"/>
      <c r="AO10" s="176"/>
      <c r="AP10" s="176"/>
      <c r="AQ10" s="176">
        <v>266</v>
      </c>
      <c r="AR10" s="176"/>
      <c r="AS10" s="176"/>
      <c r="AT10" s="176"/>
      <c r="AU10" s="176"/>
      <c r="AV10" s="176">
        <v>14822</v>
      </c>
      <c r="AW10" s="176"/>
      <c r="AX10" s="176"/>
      <c r="AY10" s="176"/>
      <c r="AZ10" s="176"/>
      <c r="BA10" s="176">
        <v>1389</v>
      </c>
      <c r="BB10" s="176"/>
      <c r="BC10" s="176"/>
      <c r="BD10" s="176"/>
      <c r="BE10" s="176"/>
      <c r="BF10" s="176">
        <v>668</v>
      </c>
      <c r="BG10" s="176"/>
      <c r="BH10" s="176"/>
      <c r="BI10" s="176"/>
      <c r="BJ10" s="176"/>
    </row>
    <row r="11" spans="2:62" ht="13.5" customHeight="1">
      <c r="B11" s="4"/>
      <c r="C11" s="4"/>
      <c r="D11" s="4"/>
      <c r="E11" s="4"/>
      <c r="F11" s="72">
        <v>13</v>
      </c>
      <c r="G11" s="72"/>
      <c r="H11" s="72"/>
      <c r="I11" s="4"/>
      <c r="J11" s="4"/>
      <c r="K11" s="4"/>
      <c r="L11" s="61"/>
      <c r="M11" s="176">
        <f>SUM(R11:BJ11)</f>
        <v>26221</v>
      </c>
      <c r="N11" s="176"/>
      <c r="O11" s="176"/>
      <c r="P11" s="176"/>
      <c r="Q11" s="176"/>
      <c r="R11" s="176">
        <v>4025</v>
      </c>
      <c r="S11" s="176"/>
      <c r="T11" s="176"/>
      <c r="U11" s="176"/>
      <c r="V11" s="176"/>
      <c r="W11" s="176">
        <v>121</v>
      </c>
      <c r="X11" s="176"/>
      <c r="Y11" s="176"/>
      <c r="Z11" s="176"/>
      <c r="AA11" s="176"/>
      <c r="AB11" s="176">
        <v>164</v>
      </c>
      <c r="AC11" s="176"/>
      <c r="AD11" s="176"/>
      <c r="AE11" s="176"/>
      <c r="AF11" s="176"/>
      <c r="AG11" s="176">
        <v>154</v>
      </c>
      <c r="AH11" s="176"/>
      <c r="AI11" s="176"/>
      <c r="AJ11" s="176"/>
      <c r="AK11" s="176"/>
      <c r="AL11" s="176">
        <v>3812</v>
      </c>
      <c r="AM11" s="176"/>
      <c r="AN11" s="176"/>
      <c r="AO11" s="176"/>
      <c r="AP11" s="176"/>
      <c r="AQ11" s="176">
        <v>292</v>
      </c>
      <c r="AR11" s="176"/>
      <c r="AS11" s="176"/>
      <c r="AT11" s="176"/>
      <c r="AU11" s="176"/>
      <c r="AV11" s="176">
        <v>15608</v>
      </c>
      <c r="AW11" s="176"/>
      <c r="AX11" s="176"/>
      <c r="AY11" s="176"/>
      <c r="AZ11" s="176"/>
      <c r="BA11" s="176">
        <v>1310</v>
      </c>
      <c r="BB11" s="176"/>
      <c r="BC11" s="176"/>
      <c r="BD11" s="176"/>
      <c r="BE11" s="176"/>
      <c r="BF11" s="176">
        <v>735</v>
      </c>
      <c r="BG11" s="176"/>
      <c r="BH11" s="176"/>
      <c r="BI11" s="176"/>
      <c r="BJ11" s="176"/>
    </row>
    <row r="12" spans="2:62" s="45" customFormat="1" ht="13.5" customHeight="1">
      <c r="B12" s="44"/>
      <c r="C12" s="44"/>
      <c r="D12" s="44"/>
      <c r="E12" s="44"/>
      <c r="F12" s="73">
        <v>14</v>
      </c>
      <c r="G12" s="73"/>
      <c r="H12" s="73"/>
      <c r="I12" s="44"/>
      <c r="J12" s="44"/>
      <c r="K12" s="44"/>
      <c r="L12" s="62"/>
      <c r="M12" s="175">
        <f>SUM(R12:BJ12)</f>
        <v>27569</v>
      </c>
      <c r="N12" s="175"/>
      <c r="O12" s="175"/>
      <c r="P12" s="175"/>
      <c r="Q12" s="175"/>
      <c r="R12" s="175">
        <v>4026</v>
      </c>
      <c r="S12" s="175"/>
      <c r="T12" s="175"/>
      <c r="U12" s="175"/>
      <c r="V12" s="175"/>
      <c r="W12" s="175">
        <v>118</v>
      </c>
      <c r="X12" s="175"/>
      <c r="Y12" s="175"/>
      <c r="Z12" s="175"/>
      <c r="AA12" s="175"/>
      <c r="AB12" s="175">
        <v>136</v>
      </c>
      <c r="AC12" s="175"/>
      <c r="AD12" s="175"/>
      <c r="AE12" s="175"/>
      <c r="AF12" s="175"/>
      <c r="AG12" s="175">
        <v>150</v>
      </c>
      <c r="AH12" s="175"/>
      <c r="AI12" s="175"/>
      <c r="AJ12" s="175"/>
      <c r="AK12" s="175"/>
      <c r="AL12" s="175">
        <v>3911</v>
      </c>
      <c r="AM12" s="175"/>
      <c r="AN12" s="175"/>
      <c r="AO12" s="175"/>
      <c r="AP12" s="175"/>
      <c r="AQ12" s="175">
        <v>274</v>
      </c>
      <c r="AR12" s="175"/>
      <c r="AS12" s="175"/>
      <c r="AT12" s="175"/>
      <c r="AU12" s="175"/>
      <c r="AV12" s="175">
        <v>16718</v>
      </c>
      <c r="AW12" s="175"/>
      <c r="AX12" s="175"/>
      <c r="AY12" s="175"/>
      <c r="AZ12" s="175"/>
      <c r="BA12" s="175">
        <v>1461</v>
      </c>
      <c r="BB12" s="175"/>
      <c r="BC12" s="175"/>
      <c r="BD12" s="175"/>
      <c r="BE12" s="175"/>
      <c r="BF12" s="175">
        <v>775</v>
      </c>
      <c r="BG12" s="175"/>
      <c r="BH12" s="175"/>
      <c r="BI12" s="175"/>
      <c r="BJ12" s="175"/>
    </row>
    <row r="13" spans="2:62" ht="13.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3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2:6" ht="12" customHeight="1">
      <c r="B14" s="103" t="s">
        <v>12</v>
      </c>
      <c r="C14" s="103"/>
      <c r="D14" s="103"/>
      <c r="E14" s="3" t="s">
        <v>228</v>
      </c>
      <c r="F14" s="2" t="s">
        <v>193</v>
      </c>
    </row>
    <row r="15" ht="12" customHeight="1"/>
    <row r="16" ht="12" customHeight="1"/>
    <row r="17" ht="12" customHeight="1"/>
    <row r="18" spans="2:62" s="58" customFormat="1" ht="18" customHeight="1">
      <c r="B18" s="177" t="s">
        <v>240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</row>
    <row r="19" spans="2:62" ht="12.7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2:62" ht="19.5" customHeight="1">
      <c r="B20" s="89" t="s">
        <v>80</v>
      </c>
      <c r="C20" s="89"/>
      <c r="D20" s="89"/>
      <c r="E20" s="89"/>
      <c r="F20" s="89"/>
      <c r="G20" s="89"/>
      <c r="H20" s="89"/>
      <c r="I20" s="89"/>
      <c r="J20" s="89"/>
      <c r="K20" s="89"/>
      <c r="L20" s="112"/>
      <c r="M20" s="121" t="s">
        <v>105</v>
      </c>
      <c r="N20" s="121"/>
      <c r="O20" s="121"/>
      <c r="P20" s="121"/>
      <c r="Q20" s="121"/>
      <c r="R20" s="121" t="s">
        <v>231</v>
      </c>
      <c r="S20" s="121"/>
      <c r="T20" s="121"/>
      <c r="U20" s="121"/>
      <c r="V20" s="121"/>
      <c r="W20" s="121" t="s">
        <v>232</v>
      </c>
      <c r="X20" s="121"/>
      <c r="Y20" s="121"/>
      <c r="Z20" s="121"/>
      <c r="AA20" s="121"/>
      <c r="AB20" s="178" t="s">
        <v>233</v>
      </c>
      <c r="AC20" s="121"/>
      <c r="AD20" s="121"/>
      <c r="AE20" s="121"/>
      <c r="AF20" s="121"/>
      <c r="AG20" s="178" t="s">
        <v>234</v>
      </c>
      <c r="AH20" s="121"/>
      <c r="AI20" s="121"/>
      <c r="AJ20" s="121"/>
      <c r="AK20" s="121"/>
      <c r="AL20" s="121" t="s">
        <v>235</v>
      </c>
      <c r="AM20" s="121"/>
      <c r="AN20" s="121"/>
      <c r="AO20" s="121"/>
      <c r="AP20" s="121"/>
      <c r="AQ20" s="121" t="s">
        <v>236</v>
      </c>
      <c r="AR20" s="121"/>
      <c r="AS20" s="121"/>
      <c r="AT20" s="121"/>
      <c r="AU20" s="121"/>
      <c r="AV20" s="121" t="s">
        <v>237</v>
      </c>
      <c r="AW20" s="121"/>
      <c r="AX20" s="121"/>
      <c r="AY20" s="121"/>
      <c r="AZ20" s="121"/>
      <c r="BA20" s="121" t="s">
        <v>238</v>
      </c>
      <c r="BB20" s="121"/>
      <c r="BC20" s="121"/>
      <c r="BD20" s="121"/>
      <c r="BE20" s="121"/>
      <c r="BF20" s="121" t="s">
        <v>239</v>
      </c>
      <c r="BG20" s="121"/>
      <c r="BH20" s="121"/>
      <c r="BI20" s="121"/>
      <c r="BJ20" s="139"/>
    </row>
    <row r="21" spans="2:62" ht="19.5" customHeight="1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114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39"/>
    </row>
    <row r="22" spans="2:57" ht="13.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60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2:62" ht="13.5" customHeight="1">
      <c r="B23" s="111" t="s">
        <v>28</v>
      </c>
      <c r="C23" s="111"/>
      <c r="D23" s="111"/>
      <c r="E23" s="111"/>
      <c r="F23" s="72">
        <v>10</v>
      </c>
      <c r="G23" s="72"/>
      <c r="H23" s="72"/>
      <c r="I23" s="72" t="s">
        <v>29</v>
      </c>
      <c r="J23" s="72"/>
      <c r="K23" s="72"/>
      <c r="L23" s="61"/>
      <c r="M23" s="176">
        <f>SUM(R23:BJ23)</f>
        <v>21102</v>
      </c>
      <c r="N23" s="176"/>
      <c r="O23" s="176"/>
      <c r="P23" s="176"/>
      <c r="Q23" s="176"/>
      <c r="R23" s="176">
        <v>3583</v>
      </c>
      <c r="S23" s="176"/>
      <c r="T23" s="176"/>
      <c r="U23" s="176"/>
      <c r="V23" s="176"/>
      <c r="W23" s="176">
        <v>31</v>
      </c>
      <c r="X23" s="176"/>
      <c r="Y23" s="176"/>
      <c r="Z23" s="176"/>
      <c r="AA23" s="176"/>
      <c r="AB23" s="176">
        <v>124</v>
      </c>
      <c r="AC23" s="176"/>
      <c r="AD23" s="176"/>
      <c r="AE23" s="176"/>
      <c r="AF23" s="176"/>
      <c r="AG23" s="176">
        <v>120</v>
      </c>
      <c r="AH23" s="176"/>
      <c r="AI23" s="176"/>
      <c r="AJ23" s="176"/>
      <c r="AK23" s="176"/>
      <c r="AL23" s="176">
        <v>2895</v>
      </c>
      <c r="AM23" s="176"/>
      <c r="AN23" s="176"/>
      <c r="AO23" s="176"/>
      <c r="AP23" s="176"/>
      <c r="AQ23" s="176">
        <v>195</v>
      </c>
      <c r="AR23" s="176"/>
      <c r="AS23" s="176"/>
      <c r="AT23" s="176"/>
      <c r="AU23" s="176"/>
      <c r="AV23" s="176">
        <v>12685</v>
      </c>
      <c r="AW23" s="176"/>
      <c r="AX23" s="176"/>
      <c r="AY23" s="176"/>
      <c r="AZ23" s="176"/>
      <c r="BA23" s="176">
        <v>1109</v>
      </c>
      <c r="BB23" s="176"/>
      <c r="BC23" s="176"/>
      <c r="BD23" s="176"/>
      <c r="BE23" s="176"/>
      <c r="BF23" s="176">
        <v>360</v>
      </c>
      <c r="BG23" s="176"/>
      <c r="BH23" s="176"/>
      <c r="BI23" s="176"/>
      <c r="BJ23" s="176"/>
    </row>
    <row r="24" spans="2:62" ht="13.5" customHeight="1">
      <c r="B24" s="4"/>
      <c r="C24" s="4"/>
      <c r="D24" s="4"/>
      <c r="E24" s="4"/>
      <c r="F24" s="72">
        <v>11</v>
      </c>
      <c r="G24" s="72"/>
      <c r="H24" s="72"/>
      <c r="I24" s="4"/>
      <c r="J24" s="4"/>
      <c r="K24" s="4"/>
      <c r="L24" s="61"/>
      <c r="M24" s="176">
        <f>SUM(R24:BJ24)</f>
        <v>22500</v>
      </c>
      <c r="N24" s="176"/>
      <c r="O24" s="176"/>
      <c r="P24" s="176"/>
      <c r="Q24" s="176"/>
      <c r="R24" s="176">
        <v>3920</v>
      </c>
      <c r="S24" s="176"/>
      <c r="T24" s="176"/>
      <c r="U24" s="176"/>
      <c r="V24" s="176"/>
      <c r="W24" s="176">
        <v>42</v>
      </c>
      <c r="X24" s="176"/>
      <c r="Y24" s="176"/>
      <c r="Z24" s="176"/>
      <c r="AA24" s="176"/>
      <c r="AB24" s="176">
        <v>108</v>
      </c>
      <c r="AC24" s="176"/>
      <c r="AD24" s="176"/>
      <c r="AE24" s="176"/>
      <c r="AF24" s="176"/>
      <c r="AG24" s="176">
        <v>120</v>
      </c>
      <c r="AH24" s="176"/>
      <c r="AI24" s="176"/>
      <c r="AJ24" s="176"/>
      <c r="AK24" s="176"/>
      <c r="AL24" s="176">
        <v>3031</v>
      </c>
      <c r="AM24" s="176"/>
      <c r="AN24" s="176"/>
      <c r="AO24" s="176"/>
      <c r="AP24" s="176"/>
      <c r="AQ24" s="176">
        <v>205</v>
      </c>
      <c r="AR24" s="176"/>
      <c r="AS24" s="176"/>
      <c r="AT24" s="176"/>
      <c r="AU24" s="176"/>
      <c r="AV24" s="176">
        <v>13550</v>
      </c>
      <c r="AW24" s="176"/>
      <c r="AX24" s="176"/>
      <c r="AY24" s="176"/>
      <c r="AZ24" s="176"/>
      <c r="BA24" s="176">
        <v>1152</v>
      </c>
      <c r="BB24" s="176"/>
      <c r="BC24" s="176"/>
      <c r="BD24" s="176"/>
      <c r="BE24" s="176"/>
      <c r="BF24" s="176">
        <v>372</v>
      </c>
      <c r="BG24" s="176"/>
      <c r="BH24" s="176"/>
      <c r="BI24" s="176"/>
      <c r="BJ24" s="176"/>
    </row>
    <row r="25" spans="2:62" ht="13.5" customHeight="1">
      <c r="B25" s="4"/>
      <c r="C25" s="4"/>
      <c r="D25" s="4"/>
      <c r="E25" s="4"/>
      <c r="F25" s="72">
        <v>12</v>
      </c>
      <c r="G25" s="72"/>
      <c r="H25" s="72"/>
      <c r="I25" s="4"/>
      <c r="J25" s="4"/>
      <c r="K25" s="4"/>
      <c r="L25" s="61"/>
      <c r="M25" s="176">
        <f>SUM(R25:BJ25)</f>
        <v>23802</v>
      </c>
      <c r="N25" s="176"/>
      <c r="O25" s="176"/>
      <c r="P25" s="176"/>
      <c r="Q25" s="176"/>
      <c r="R25" s="176">
        <v>4337</v>
      </c>
      <c r="S25" s="176"/>
      <c r="T25" s="176"/>
      <c r="U25" s="176"/>
      <c r="V25" s="176"/>
      <c r="W25" s="176">
        <v>59</v>
      </c>
      <c r="X25" s="176"/>
      <c r="Y25" s="176"/>
      <c r="Z25" s="176"/>
      <c r="AA25" s="176"/>
      <c r="AB25" s="176">
        <v>126</v>
      </c>
      <c r="AC25" s="176"/>
      <c r="AD25" s="176"/>
      <c r="AE25" s="176"/>
      <c r="AF25" s="176"/>
      <c r="AG25" s="176">
        <v>119</v>
      </c>
      <c r="AH25" s="176"/>
      <c r="AI25" s="176"/>
      <c r="AJ25" s="176"/>
      <c r="AK25" s="176"/>
      <c r="AL25" s="176">
        <v>3294</v>
      </c>
      <c r="AM25" s="176"/>
      <c r="AN25" s="176"/>
      <c r="AO25" s="176"/>
      <c r="AP25" s="176"/>
      <c r="AQ25" s="176">
        <v>211</v>
      </c>
      <c r="AR25" s="176"/>
      <c r="AS25" s="176"/>
      <c r="AT25" s="176"/>
      <c r="AU25" s="176"/>
      <c r="AV25" s="176">
        <v>13894</v>
      </c>
      <c r="AW25" s="176"/>
      <c r="AX25" s="176"/>
      <c r="AY25" s="176"/>
      <c r="AZ25" s="176"/>
      <c r="BA25" s="176">
        <v>1388</v>
      </c>
      <c r="BB25" s="176"/>
      <c r="BC25" s="176"/>
      <c r="BD25" s="176"/>
      <c r="BE25" s="176"/>
      <c r="BF25" s="176">
        <v>374</v>
      </c>
      <c r="BG25" s="176"/>
      <c r="BH25" s="176"/>
      <c r="BI25" s="176"/>
      <c r="BJ25" s="176"/>
    </row>
    <row r="26" spans="2:62" ht="13.5" customHeight="1">
      <c r="B26" s="4"/>
      <c r="C26" s="4"/>
      <c r="D26" s="4"/>
      <c r="E26" s="4"/>
      <c r="F26" s="72">
        <v>13</v>
      </c>
      <c r="G26" s="72"/>
      <c r="H26" s="72"/>
      <c r="I26" s="4"/>
      <c r="J26" s="4"/>
      <c r="K26" s="4"/>
      <c r="L26" s="61"/>
      <c r="M26" s="176">
        <f>SUM(R26:BJ26)</f>
        <v>24626</v>
      </c>
      <c r="N26" s="176"/>
      <c r="O26" s="176"/>
      <c r="P26" s="176"/>
      <c r="Q26" s="176"/>
      <c r="R26" s="176">
        <v>4205</v>
      </c>
      <c r="S26" s="176"/>
      <c r="T26" s="176"/>
      <c r="U26" s="176"/>
      <c r="V26" s="176"/>
      <c r="W26" s="176">
        <v>37</v>
      </c>
      <c r="X26" s="176"/>
      <c r="Y26" s="176"/>
      <c r="Z26" s="176"/>
      <c r="AA26" s="176"/>
      <c r="AB26" s="176">
        <v>162</v>
      </c>
      <c r="AC26" s="176"/>
      <c r="AD26" s="176"/>
      <c r="AE26" s="176"/>
      <c r="AF26" s="176"/>
      <c r="AG26" s="176">
        <v>150</v>
      </c>
      <c r="AH26" s="176"/>
      <c r="AI26" s="176"/>
      <c r="AJ26" s="176"/>
      <c r="AK26" s="176"/>
      <c r="AL26" s="176">
        <v>3626</v>
      </c>
      <c r="AM26" s="176"/>
      <c r="AN26" s="176"/>
      <c r="AO26" s="176"/>
      <c r="AP26" s="176"/>
      <c r="AQ26" s="176">
        <v>228</v>
      </c>
      <c r="AR26" s="176"/>
      <c r="AS26" s="176"/>
      <c r="AT26" s="176"/>
      <c r="AU26" s="176"/>
      <c r="AV26" s="176">
        <v>14544</v>
      </c>
      <c r="AW26" s="176"/>
      <c r="AX26" s="176"/>
      <c r="AY26" s="176"/>
      <c r="AZ26" s="176"/>
      <c r="BA26" s="176">
        <v>1302</v>
      </c>
      <c r="BB26" s="176"/>
      <c r="BC26" s="176"/>
      <c r="BD26" s="176"/>
      <c r="BE26" s="176"/>
      <c r="BF26" s="176">
        <v>372</v>
      </c>
      <c r="BG26" s="176"/>
      <c r="BH26" s="176"/>
      <c r="BI26" s="176"/>
      <c r="BJ26" s="176"/>
    </row>
    <row r="27" spans="2:62" s="45" customFormat="1" ht="13.5" customHeight="1">
      <c r="B27" s="44"/>
      <c r="C27" s="44"/>
      <c r="D27" s="44"/>
      <c r="E27" s="44"/>
      <c r="F27" s="73">
        <v>14</v>
      </c>
      <c r="G27" s="73"/>
      <c r="H27" s="73"/>
      <c r="I27" s="44"/>
      <c r="J27" s="44"/>
      <c r="K27" s="44"/>
      <c r="L27" s="62"/>
      <c r="M27" s="175">
        <f>SUM(R27:BJ27)</f>
        <v>25897</v>
      </c>
      <c r="N27" s="175"/>
      <c r="O27" s="175"/>
      <c r="P27" s="175"/>
      <c r="Q27" s="175"/>
      <c r="R27" s="175">
        <v>4157</v>
      </c>
      <c r="S27" s="175"/>
      <c r="T27" s="175"/>
      <c r="U27" s="175"/>
      <c r="V27" s="175"/>
      <c r="W27" s="175">
        <v>45</v>
      </c>
      <c r="X27" s="175"/>
      <c r="Y27" s="175"/>
      <c r="Z27" s="175"/>
      <c r="AA27" s="175"/>
      <c r="AB27" s="175">
        <v>138</v>
      </c>
      <c r="AC27" s="175"/>
      <c r="AD27" s="175"/>
      <c r="AE27" s="175"/>
      <c r="AF27" s="175"/>
      <c r="AG27" s="175">
        <v>147</v>
      </c>
      <c r="AH27" s="175"/>
      <c r="AI27" s="175"/>
      <c r="AJ27" s="175"/>
      <c r="AK27" s="175"/>
      <c r="AL27" s="175">
        <v>3731</v>
      </c>
      <c r="AM27" s="175"/>
      <c r="AN27" s="175"/>
      <c r="AO27" s="175"/>
      <c r="AP27" s="175"/>
      <c r="AQ27" s="175">
        <v>230</v>
      </c>
      <c r="AR27" s="175"/>
      <c r="AS27" s="175"/>
      <c r="AT27" s="175"/>
      <c r="AU27" s="175"/>
      <c r="AV27" s="175">
        <v>15635</v>
      </c>
      <c r="AW27" s="175"/>
      <c r="AX27" s="175"/>
      <c r="AY27" s="175"/>
      <c r="AZ27" s="175"/>
      <c r="BA27" s="175">
        <v>1457</v>
      </c>
      <c r="BB27" s="175"/>
      <c r="BC27" s="175"/>
      <c r="BD27" s="175"/>
      <c r="BE27" s="175"/>
      <c r="BF27" s="175">
        <v>357</v>
      </c>
      <c r="BG27" s="175"/>
      <c r="BH27" s="175"/>
      <c r="BI27" s="175"/>
      <c r="BJ27" s="175"/>
    </row>
    <row r="28" spans="2:62" ht="13.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3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spans="2:6" ht="12" customHeight="1">
      <c r="B29" s="103" t="s">
        <v>12</v>
      </c>
      <c r="C29" s="103"/>
      <c r="D29" s="103"/>
      <c r="E29" s="3" t="s">
        <v>228</v>
      </c>
      <c r="F29" s="2" t="s">
        <v>193</v>
      </c>
    </row>
  </sheetData>
  <mergeCells count="140">
    <mergeCell ref="B29:D29"/>
    <mergeCell ref="B20:L21"/>
    <mergeCell ref="AV26:AZ26"/>
    <mergeCell ref="BA26:BE26"/>
    <mergeCell ref="F27:H27"/>
    <mergeCell ref="M27:Q27"/>
    <mergeCell ref="AG27:AK27"/>
    <mergeCell ref="AB26:AF26"/>
    <mergeCell ref="AG26:AK26"/>
    <mergeCell ref="AL26:AP26"/>
    <mergeCell ref="B5:L6"/>
    <mergeCell ref="BA27:BE27"/>
    <mergeCell ref="BF27:BJ27"/>
    <mergeCell ref="BF26:BJ26"/>
    <mergeCell ref="BA25:BE25"/>
    <mergeCell ref="BF25:BJ25"/>
    <mergeCell ref="F26:H26"/>
    <mergeCell ref="M26:Q26"/>
    <mergeCell ref="R26:V26"/>
    <mergeCell ref="W26:AA26"/>
    <mergeCell ref="AB25:AF25"/>
    <mergeCell ref="AG25:AK25"/>
    <mergeCell ref="AL25:AP25"/>
    <mergeCell ref="AL27:AP27"/>
    <mergeCell ref="F25:H25"/>
    <mergeCell ref="M25:Q25"/>
    <mergeCell ref="R25:V25"/>
    <mergeCell ref="W25:AA25"/>
    <mergeCell ref="R27:V27"/>
    <mergeCell ref="W27:AA27"/>
    <mergeCell ref="AB27:AF27"/>
    <mergeCell ref="BF23:BJ23"/>
    <mergeCell ref="AB24:AF24"/>
    <mergeCell ref="AG24:AK24"/>
    <mergeCell ref="AL24:AP24"/>
    <mergeCell ref="BA24:BE24"/>
    <mergeCell ref="BF24:BJ24"/>
    <mergeCell ref="AG23:AK23"/>
    <mergeCell ref="F24:H24"/>
    <mergeCell ref="M24:Q24"/>
    <mergeCell ref="R24:V24"/>
    <mergeCell ref="W24:AA24"/>
    <mergeCell ref="R23:V23"/>
    <mergeCell ref="W23:AA23"/>
    <mergeCell ref="AB23:AF23"/>
    <mergeCell ref="BA23:BE23"/>
    <mergeCell ref="AL23:AP23"/>
    <mergeCell ref="AQ23:AU23"/>
    <mergeCell ref="AV23:AZ23"/>
    <mergeCell ref="B23:E23"/>
    <mergeCell ref="F23:H23"/>
    <mergeCell ref="I23:K23"/>
    <mergeCell ref="M23:Q23"/>
    <mergeCell ref="B18:BJ18"/>
    <mergeCell ref="M20:Q21"/>
    <mergeCell ref="R20:V21"/>
    <mergeCell ref="W20:AA21"/>
    <mergeCell ref="AB20:AF21"/>
    <mergeCell ref="AG20:AK21"/>
    <mergeCell ref="AL20:AP21"/>
    <mergeCell ref="AQ20:AU21"/>
    <mergeCell ref="BA20:BE21"/>
    <mergeCell ref="BF20:BJ21"/>
    <mergeCell ref="BA12:BE12"/>
    <mergeCell ref="BF12:BJ12"/>
    <mergeCell ref="B14:D14"/>
    <mergeCell ref="AB12:AF12"/>
    <mergeCell ref="AG12:AK12"/>
    <mergeCell ref="AL12:AP12"/>
    <mergeCell ref="AQ12:AU12"/>
    <mergeCell ref="F12:H12"/>
    <mergeCell ref="M12:Q12"/>
    <mergeCell ref="R12:V12"/>
    <mergeCell ref="W12:AA12"/>
    <mergeCell ref="AQ11:AU11"/>
    <mergeCell ref="AV11:AZ11"/>
    <mergeCell ref="AB11:AF11"/>
    <mergeCell ref="AG11:AK11"/>
    <mergeCell ref="AL11:AP11"/>
    <mergeCell ref="AV12:AZ12"/>
    <mergeCell ref="BA11:BE11"/>
    <mergeCell ref="BF11:BJ11"/>
    <mergeCell ref="AV10:AZ10"/>
    <mergeCell ref="BA10:BE10"/>
    <mergeCell ref="BF10:BJ10"/>
    <mergeCell ref="AQ10:AU10"/>
    <mergeCell ref="F11:H11"/>
    <mergeCell ref="M11:Q11"/>
    <mergeCell ref="R11:V11"/>
    <mergeCell ref="W11:AA11"/>
    <mergeCell ref="AV9:AZ9"/>
    <mergeCell ref="BA9:BE9"/>
    <mergeCell ref="BF9:BJ9"/>
    <mergeCell ref="F10:H10"/>
    <mergeCell ref="M10:Q10"/>
    <mergeCell ref="R10:V10"/>
    <mergeCell ref="W10:AA10"/>
    <mergeCell ref="AB10:AF10"/>
    <mergeCell ref="AG10:AK10"/>
    <mergeCell ref="AL10:AP10"/>
    <mergeCell ref="AB9:AF9"/>
    <mergeCell ref="AG9:AK9"/>
    <mergeCell ref="AL9:AP9"/>
    <mergeCell ref="AQ9:AU9"/>
    <mergeCell ref="F9:H9"/>
    <mergeCell ref="M9:Q9"/>
    <mergeCell ref="R9:V9"/>
    <mergeCell ref="W9:AA9"/>
    <mergeCell ref="AQ8:AU8"/>
    <mergeCell ref="AV8:AZ8"/>
    <mergeCell ref="BA8:BE8"/>
    <mergeCell ref="BF8:BJ8"/>
    <mergeCell ref="BF5:BJ6"/>
    <mergeCell ref="B8:E8"/>
    <mergeCell ref="F8:H8"/>
    <mergeCell ref="I8:K8"/>
    <mergeCell ref="M8:Q8"/>
    <mergeCell ref="R8:V8"/>
    <mergeCell ref="W8:AA8"/>
    <mergeCell ref="AB8:AF8"/>
    <mergeCell ref="AG8:AK8"/>
    <mergeCell ref="AL8:AP8"/>
    <mergeCell ref="B3:BJ3"/>
    <mergeCell ref="M5:Q6"/>
    <mergeCell ref="R5:V6"/>
    <mergeCell ref="W5:AA6"/>
    <mergeCell ref="AB5:AF6"/>
    <mergeCell ref="AG5:AK6"/>
    <mergeCell ref="AL5:AP6"/>
    <mergeCell ref="AQ5:AU6"/>
    <mergeCell ref="AV5:AZ6"/>
    <mergeCell ref="BA5:BE6"/>
    <mergeCell ref="AV20:AZ21"/>
    <mergeCell ref="AQ27:AU27"/>
    <mergeCell ref="AV27:AZ27"/>
    <mergeCell ref="AV25:AZ25"/>
    <mergeCell ref="AV24:AZ24"/>
    <mergeCell ref="AQ24:AU24"/>
    <mergeCell ref="AQ25:AU25"/>
    <mergeCell ref="AQ26:AU26"/>
  </mergeCells>
  <printOptions horizontalCentered="1"/>
  <pageMargins left="0.4724409448818898" right="0.4724409448818898" top="0.7086614173228347" bottom="0.5905511811023623" header="0" footer="0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tokei</cp:lastModifiedBy>
  <cp:lastPrinted>2003-12-24T07:25:50Z</cp:lastPrinted>
  <dcterms:created xsi:type="dcterms:W3CDTF">2003-04-23T00:27:18Z</dcterms:created>
  <dcterms:modified xsi:type="dcterms:W3CDTF">2004-03-11T05:46:14Z</dcterms:modified>
  <cp:category/>
  <cp:version/>
  <cp:contentType/>
  <cp:contentStatus/>
</cp:coreProperties>
</file>