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５年統計書\12　広報\ホームページ更新用データ\"/>
    </mc:Choice>
  </mc:AlternateContent>
  <bookViews>
    <workbookView xWindow="-120" yWindow="-120" windowWidth="20730" windowHeight="11040"/>
  </bookViews>
  <sheets>
    <sheet name="223" sheetId="11" r:id="rId1"/>
    <sheet name="224" sheetId="3" r:id="rId2"/>
    <sheet name="225" sheetId="4" r:id="rId3"/>
    <sheet name="226" sheetId="5" r:id="rId4"/>
    <sheet name="227" sheetId="6" r:id="rId5"/>
    <sheet name="228" sheetId="14" r:id="rId6"/>
    <sheet name="229" sheetId="13" r:id="rId7"/>
    <sheet name="230" sheetId="9" r:id="rId8"/>
  </sheets>
  <definedNames>
    <definedName name="_xlnm._FilterDatabase" localSheetId="2" hidden="1">'225'!$A$1:$AN$71</definedName>
    <definedName name="_xlnm._FilterDatabase" localSheetId="3" hidden="1">'226'!$A$1:$AL$71</definedName>
    <definedName name="_xlnm._FilterDatabase" localSheetId="4" hidden="1">'227'!$A$1:$W$69</definedName>
    <definedName name="_xlnm._FilterDatabase" localSheetId="5" hidden="1">'228'!$A$1:$Z$70</definedName>
    <definedName name="_xlnm._FilterDatabase" localSheetId="6" hidden="1">'229'!$A$1:$AS$69</definedName>
    <definedName name="_xlnm._FilterDatabase" localSheetId="7" hidden="1">'230'!$A$1:$AK$70</definedName>
    <definedName name="_xlnm.Print_Area" localSheetId="0">'223'!$A$1:$BJ$69</definedName>
    <definedName name="_xlnm.Print_Area" localSheetId="1">'224'!$A$1:$BK$56</definedName>
    <definedName name="_xlnm.Print_Area" localSheetId="2">'225'!$A$1:$AB$72</definedName>
    <definedName name="_xlnm.Print_Area" localSheetId="3">'226'!$A$1:$Y$72</definedName>
    <definedName name="_xlnm.Print_Area" localSheetId="4">'227'!$A$1:$W$68</definedName>
    <definedName name="_xlnm.Print_Area" localSheetId="5">'228'!$A$1:$Z$71</definedName>
    <definedName name="_xlnm.Print_Area" localSheetId="6">'229'!$A$1:$AD$69</definedName>
    <definedName name="_xlnm.Print_Area" localSheetId="7">'230'!$A$1:$Z$72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5" l="1"/>
  <c r="W62" i="5"/>
  <c r="W61" i="5"/>
  <c r="W60" i="5"/>
  <c r="W59" i="5"/>
  <c r="W58" i="5"/>
  <c r="W57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U62" i="5"/>
  <c r="U61" i="5"/>
  <c r="U60" i="5"/>
  <c r="U59" i="5"/>
  <c r="U58" i="5"/>
  <c r="U57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S38" i="5"/>
  <c r="L16" i="13" l="1"/>
  <c r="T15" i="9" l="1"/>
  <c r="P15" i="9"/>
  <c r="X15" i="9"/>
  <c r="O15" i="5" l="1"/>
  <c r="R15" i="5"/>
  <c r="T15" i="5"/>
  <c r="T18" i="4" l="1"/>
  <c r="N15" i="9" l="1"/>
  <c r="K16" i="13"/>
  <c r="B16" i="13"/>
  <c r="F15" i="6"/>
  <c r="J15" i="6" l="1"/>
  <c r="H15" i="6"/>
  <c r="T15" i="14" l="1"/>
  <c r="N15" i="14" l="1"/>
  <c r="H16" i="13" l="1"/>
  <c r="T19" i="4" l="1"/>
  <c r="V18" i="9" l="1"/>
  <c r="V24" i="9" l="1"/>
  <c r="AL62" i="14" l="1"/>
  <c r="X62" i="14"/>
  <c r="V62" i="14"/>
  <c r="R62" i="14"/>
  <c r="P62" i="14"/>
  <c r="N62" i="14"/>
  <c r="AL61" i="14"/>
  <c r="X61" i="14"/>
  <c r="V61" i="14"/>
  <c r="R61" i="14"/>
  <c r="P61" i="14"/>
  <c r="N61" i="14"/>
  <c r="AL60" i="14"/>
  <c r="X60" i="14"/>
  <c r="R60" i="14"/>
  <c r="P60" i="14"/>
  <c r="N60" i="14"/>
  <c r="V60" i="14"/>
  <c r="AL59" i="14"/>
  <c r="X59" i="14"/>
  <c r="V59" i="14"/>
  <c r="R59" i="14"/>
  <c r="P59" i="14"/>
  <c r="N59" i="14"/>
  <c r="AL58" i="14"/>
  <c r="X58" i="14"/>
  <c r="V58" i="14"/>
  <c r="R58" i="14"/>
  <c r="P58" i="14"/>
  <c r="N58" i="14"/>
  <c r="AL57" i="14"/>
  <c r="X57" i="14"/>
  <c r="V57" i="14"/>
  <c r="R57" i="14"/>
  <c r="P57" i="14"/>
  <c r="N57" i="14"/>
  <c r="AL56" i="14"/>
  <c r="X56" i="14"/>
  <c r="V56" i="14"/>
  <c r="R56" i="14"/>
  <c r="P56" i="14"/>
  <c r="N56" i="14"/>
  <c r="AL55" i="14"/>
  <c r="X55" i="14"/>
  <c r="V55" i="14"/>
  <c r="R55" i="14"/>
  <c r="P55" i="14"/>
  <c r="N55" i="14"/>
  <c r="AL54" i="14"/>
  <c r="X54" i="14"/>
  <c r="V54" i="14"/>
  <c r="R54" i="14"/>
  <c r="P54" i="14"/>
  <c r="N54" i="14"/>
  <c r="AL53" i="14"/>
  <c r="X53" i="14"/>
  <c r="V53" i="14"/>
  <c r="R53" i="14"/>
  <c r="P53" i="14"/>
  <c r="N53" i="14"/>
  <c r="AL52" i="14"/>
  <c r="X52" i="14"/>
  <c r="V52" i="14"/>
  <c r="R52" i="14"/>
  <c r="P52" i="14"/>
  <c r="N52" i="14"/>
  <c r="AL51" i="14"/>
  <c r="X51" i="14"/>
  <c r="V51" i="14"/>
  <c r="R51" i="14"/>
  <c r="P51" i="14"/>
  <c r="N51" i="14"/>
  <c r="AL50" i="14"/>
  <c r="X50" i="14"/>
  <c r="V50" i="14"/>
  <c r="R50" i="14"/>
  <c r="P50" i="14"/>
  <c r="N50" i="14"/>
  <c r="AL49" i="14"/>
  <c r="X49" i="14"/>
  <c r="V49" i="14"/>
  <c r="R49" i="14"/>
  <c r="P49" i="14"/>
  <c r="N49" i="14"/>
  <c r="AL48" i="14"/>
  <c r="X48" i="14"/>
  <c r="V48" i="14"/>
  <c r="R48" i="14"/>
  <c r="P48" i="14"/>
  <c r="N48" i="14"/>
  <c r="AL47" i="14"/>
  <c r="X47" i="14"/>
  <c r="V47" i="14"/>
  <c r="R47" i="14"/>
  <c r="P47" i="14"/>
  <c r="N47" i="14"/>
  <c r="AL46" i="14"/>
  <c r="X46" i="14"/>
  <c r="V46" i="14"/>
  <c r="R46" i="14"/>
  <c r="P46" i="14"/>
  <c r="N46" i="14"/>
  <c r="AL45" i="14"/>
  <c r="X45" i="14"/>
  <c r="V45" i="14"/>
  <c r="R45" i="14"/>
  <c r="P45" i="14"/>
  <c r="N45" i="14"/>
  <c r="AL44" i="14"/>
  <c r="X44" i="14"/>
  <c r="V44" i="14"/>
  <c r="R44" i="14"/>
  <c r="P44" i="14"/>
  <c r="N44" i="14"/>
  <c r="AL43" i="14"/>
  <c r="X43" i="14"/>
  <c r="V43" i="14"/>
  <c r="R43" i="14"/>
  <c r="P43" i="14"/>
  <c r="N43" i="14"/>
  <c r="AL42" i="14"/>
  <c r="X42" i="14"/>
  <c r="V42" i="14"/>
  <c r="R42" i="14"/>
  <c r="P42" i="14"/>
  <c r="N42" i="14"/>
  <c r="AL41" i="14"/>
  <c r="X41" i="14"/>
  <c r="V41" i="14"/>
  <c r="T41" i="14"/>
  <c r="R41" i="14"/>
  <c r="P41" i="14"/>
  <c r="N41" i="14"/>
  <c r="AL40" i="14"/>
  <c r="X40" i="14"/>
  <c r="V40" i="14"/>
  <c r="R40" i="14"/>
  <c r="P40" i="14"/>
  <c r="N40" i="14"/>
  <c r="AL39" i="14"/>
  <c r="X39" i="14"/>
  <c r="V39" i="14"/>
  <c r="R39" i="14"/>
  <c r="P39" i="14"/>
  <c r="N39" i="14"/>
  <c r="AL38" i="14"/>
  <c r="X38" i="14"/>
  <c r="V38" i="14"/>
  <c r="R38" i="14"/>
  <c r="P38" i="14"/>
  <c r="N38" i="14"/>
  <c r="AL37" i="14"/>
  <c r="X37" i="14"/>
  <c r="V37" i="14"/>
  <c r="R37" i="14"/>
  <c r="P37" i="14"/>
  <c r="N37" i="14"/>
  <c r="AL36" i="14"/>
  <c r="X36" i="14"/>
  <c r="V36" i="14"/>
  <c r="T36" i="14"/>
  <c r="R36" i="14"/>
  <c r="P36" i="14"/>
  <c r="N36" i="14"/>
  <c r="AL35" i="14"/>
  <c r="X35" i="14"/>
  <c r="V35" i="14"/>
  <c r="R35" i="14"/>
  <c r="P35" i="14"/>
  <c r="N35" i="14"/>
  <c r="AL34" i="14"/>
  <c r="X34" i="14"/>
  <c r="V34" i="14"/>
  <c r="R34" i="14"/>
  <c r="P34" i="14"/>
  <c r="N34" i="14"/>
  <c r="AL33" i="14"/>
  <c r="X33" i="14"/>
  <c r="V33" i="14"/>
  <c r="R33" i="14"/>
  <c r="P33" i="14"/>
  <c r="N33" i="14"/>
  <c r="AL32" i="14"/>
  <c r="X32" i="14"/>
  <c r="R32" i="14"/>
  <c r="P32" i="14"/>
  <c r="N32" i="14"/>
  <c r="AL31" i="14"/>
  <c r="X31" i="14"/>
  <c r="V31" i="14"/>
  <c r="R31" i="14"/>
  <c r="P31" i="14"/>
  <c r="N31" i="14"/>
  <c r="AL30" i="14"/>
  <c r="X30" i="14"/>
  <c r="V30" i="14"/>
  <c r="T30" i="14"/>
  <c r="R30" i="14"/>
  <c r="P30" i="14"/>
  <c r="N30" i="14"/>
  <c r="AL29" i="14"/>
  <c r="X29" i="14"/>
  <c r="V29" i="14"/>
  <c r="R29" i="14"/>
  <c r="P29" i="14"/>
  <c r="N29" i="14"/>
  <c r="AL28" i="14"/>
  <c r="X28" i="14"/>
  <c r="V28" i="14"/>
  <c r="T28" i="14"/>
  <c r="R28" i="14"/>
  <c r="P28" i="14"/>
  <c r="N28" i="14"/>
  <c r="AL27" i="14"/>
  <c r="X27" i="14"/>
  <c r="V27" i="14"/>
  <c r="R27" i="14"/>
  <c r="P27" i="14"/>
  <c r="N27" i="14"/>
  <c r="AL26" i="14"/>
  <c r="X26" i="14"/>
  <c r="V26" i="14"/>
  <c r="R26" i="14"/>
  <c r="P26" i="14"/>
  <c r="N26" i="14"/>
  <c r="AL25" i="14"/>
  <c r="X25" i="14"/>
  <c r="V25" i="14"/>
  <c r="T25" i="14"/>
  <c r="R25" i="14"/>
  <c r="P25" i="14"/>
  <c r="N25" i="14"/>
  <c r="AL24" i="14"/>
  <c r="X24" i="14"/>
  <c r="V24" i="14"/>
  <c r="R24" i="14"/>
  <c r="P24" i="14"/>
  <c r="N24" i="14"/>
  <c r="AL23" i="14"/>
  <c r="X23" i="14"/>
  <c r="V23" i="14"/>
  <c r="R23" i="14"/>
  <c r="P23" i="14"/>
  <c r="N23" i="14"/>
  <c r="AL22" i="14"/>
  <c r="X22" i="14"/>
  <c r="V22" i="14"/>
  <c r="R22" i="14"/>
  <c r="P22" i="14"/>
  <c r="N22" i="14"/>
  <c r="AL21" i="14"/>
  <c r="X21" i="14"/>
  <c r="V21" i="14"/>
  <c r="R21" i="14"/>
  <c r="P21" i="14"/>
  <c r="N21" i="14"/>
  <c r="AL20" i="14"/>
  <c r="X20" i="14"/>
  <c r="V20" i="14"/>
  <c r="R20" i="14"/>
  <c r="P20" i="14"/>
  <c r="N20" i="14"/>
  <c r="AL19" i="14"/>
  <c r="X19" i="14"/>
  <c r="V19" i="14"/>
  <c r="R19" i="14"/>
  <c r="P19" i="14"/>
  <c r="N19" i="14"/>
  <c r="AL18" i="14"/>
  <c r="X18" i="14"/>
  <c r="V18" i="14"/>
  <c r="R18" i="14"/>
  <c r="P18" i="14"/>
  <c r="N18" i="14"/>
  <c r="X15" i="14"/>
  <c r="V15" i="14"/>
  <c r="R15" i="14"/>
  <c r="P15" i="14"/>
  <c r="T23" i="14" l="1"/>
  <c r="T18" i="14"/>
  <c r="T22" i="14"/>
  <c r="T29" i="14"/>
  <c r="T34" i="14"/>
  <c r="T39" i="14"/>
  <c r="T44" i="14"/>
  <c r="T48" i="14"/>
  <c r="T52" i="14"/>
  <c r="T56" i="14"/>
  <c r="T62" i="14"/>
  <c r="T35" i="14"/>
  <c r="T21" i="14"/>
  <c r="T27" i="14"/>
  <c r="T33" i="14"/>
  <c r="T38" i="14"/>
  <c r="T43" i="14"/>
  <c r="T47" i="14"/>
  <c r="T51" i="14"/>
  <c r="T55" i="14"/>
  <c r="T59" i="14"/>
  <c r="T61" i="14"/>
  <c r="T20" i="14"/>
  <c r="T24" i="14"/>
  <c r="T26" i="14"/>
  <c r="T32" i="14"/>
  <c r="T37" i="14"/>
  <c r="T42" i="14"/>
  <c r="T46" i="14"/>
  <c r="T50" i="14"/>
  <c r="T54" i="14"/>
  <c r="T58" i="14"/>
  <c r="T60" i="14"/>
  <c r="T19" i="14"/>
  <c r="T31" i="14"/>
  <c r="T40" i="14"/>
  <c r="T45" i="14"/>
  <c r="T49" i="14"/>
  <c r="T53" i="14"/>
  <c r="T57" i="14"/>
  <c r="F18" i="6" l="1"/>
  <c r="H18" i="6"/>
  <c r="J18" i="6"/>
  <c r="AG18" i="6"/>
  <c r="B15" i="6" l="1"/>
  <c r="R15" i="4" l="1"/>
  <c r="P63" i="13" l="1"/>
  <c r="N63" i="13"/>
  <c r="L63" i="13"/>
  <c r="J63" i="13"/>
  <c r="H63" i="13"/>
  <c r="F63" i="13"/>
  <c r="D63" i="13"/>
  <c r="B63" i="13"/>
  <c r="N62" i="13"/>
  <c r="L62" i="13"/>
  <c r="J62" i="13"/>
  <c r="H62" i="13"/>
  <c r="F62" i="13"/>
  <c r="D62" i="13"/>
  <c r="B62" i="13"/>
  <c r="N61" i="13"/>
  <c r="L61" i="13"/>
  <c r="J61" i="13"/>
  <c r="H61" i="13"/>
  <c r="F61" i="13"/>
  <c r="D61" i="13"/>
  <c r="B61" i="13"/>
  <c r="N60" i="13"/>
  <c r="L60" i="13"/>
  <c r="J60" i="13"/>
  <c r="H60" i="13"/>
  <c r="F60" i="13"/>
  <c r="D60" i="13"/>
  <c r="B60" i="13"/>
  <c r="N59" i="13"/>
  <c r="L59" i="13"/>
  <c r="J59" i="13"/>
  <c r="H59" i="13"/>
  <c r="F59" i="13"/>
  <c r="D59" i="13"/>
  <c r="B59" i="13"/>
  <c r="N58" i="13"/>
  <c r="L58" i="13"/>
  <c r="J58" i="13"/>
  <c r="H58" i="13"/>
  <c r="F58" i="13"/>
  <c r="D58" i="13"/>
  <c r="B58" i="13"/>
  <c r="N57" i="13"/>
  <c r="L57" i="13"/>
  <c r="J57" i="13"/>
  <c r="H57" i="13"/>
  <c r="F57" i="13"/>
  <c r="D57" i="13"/>
  <c r="B57" i="13"/>
  <c r="P56" i="13"/>
  <c r="N56" i="13"/>
  <c r="L56" i="13"/>
  <c r="J56" i="13"/>
  <c r="H56" i="13"/>
  <c r="F56" i="13"/>
  <c r="D56" i="13"/>
  <c r="B56" i="13"/>
  <c r="N55" i="13"/>
  <c r="L55" i="13"/>
  <c r="J55" i="13"/>
  <c r="H55" i="13"/>
  <c r="F55" i="13"/>
  <c r="D55" i="13"/>
  <c r="B55" i="13"/>
  <c r="N54" i="13"/>
  <c r="L54" i="13"/>
  <c r="J54" i="13"/>
  <c r="H54" i="13"/>
  <c r="F54" i="13"/>
  <c r="D54" i="13"/>
  <c r="B54" i="13"/>
  <c r="N53" i="13"/>
  <c r="L53" i="13"/>
  <c r="J53" i="13"/>
  <c r="H53" i="13"/>
  <c r="F53" i="13"/>
  <c r="D53" i="13"/>
  <c r="B53" i="13"/>
  <c r="N52" i="13"/>
  <c r="L52" i="13"/>
  <c r="J52" i="13"/>
  <c r="H52" i="13"/>
  <c r="F52" i="13"/>
  <c r="D52" i="13"/>
  <c r="B52" i="13"/>
  <c r="N51" i="13"/>
  <c r="L51" i="13"/>
  <c r="J51" i="13"/>
  <c r="H51" i="13"/>
  <c r="F51" i="13"/>
  <c r="D51" i="13"/>
  <c r="B51" i="13"/>
  <c r="N50" i="13"/>
  <c r="L50" i="13"/>
  <c r="J50" i="13"/>
  <c r="H50" i="13"/>
  <c r="F50" i="13"/>
  <c r="D50" i="13"/>
  <c r="B50" i="13"/>
  <c r="N49" i="13"/>
  <c r="L49" i="13"/>
  <c r="J49" i="13"/>
  <c r="H49" i="13"/>
  <c r="F49" i="13"/>
  <c r="D49" i="13"/>
  <c r="B49" i="13"/>
  <c r="N48" i="13"/>
  <c r="L48" i="13"/>
  <c r="J48" i="13"/>
  <c r="H48" i="13"/>
  <c r="F48" i="13"/>
  <c r="D48" i="13"/>
  <c r="B48" i="13"/>
  <c r="N47" i="13"/>
  <c r="L47" i="13"/>
  <c r="J47" i="13"/>
  <c r="H47" i="13"/>
  <c r="F47" i="13"/>
  <c r="D47" i="13"/>
  <c r="B47" i="13"/>
  <c r="N46" i="13"/>
  <c r="L46" i="13"/>
  <c r="J46" i="13"/>
  <c r="H46" i="13"/>
  <c r="F46" i="13"/>
  <c r="D46" i="13"/>
  <c r="B46" i="13"/>
  <c r="N45" i="13"/>
  <c r="L45" i="13"/>
  <c r="J45" i="13"/>
  <c r="H45" i="13"/>
  <c r="F45" i="13"/>
  <c r="D45" i="13"/>
  <c r="B45" i="13"/>
  <c r="N44" i="13"/>
  <c r="L44" i="13"/>
  <c r="J44" i="13"/>
  <c r="H44" i="13"/>
  <c r="F44" i="13"/>
  <c r="D44" i="13"/>
  <c r="B44" i="13"/>
  <c r="N43" i="13"/>
  <c r="L43" i="13"/>
  <c r="J43" i="13"/>
  <c r="H43" i="13"/>
  <c r="F43" i="13"/>
  <c r="D43" i="13"/>
  <c r="B43" i="13"/>
  <c r="N42" i="13"/>
  <c r="L42" i="13"/>
  <c r="J42" i="13"/>
  <c r="H42" i="13"/>
  <c r="F42" i="13"/>
  <c r="D42" i="13"/>
  <c r="B42" i="13"/>
  <c r="N41" i="13"/>
  <c r="L41" i="13"/>
  <c r="J41" i="13"/>
  <c r="H41" i="13"/>
  <c r="F41" i="13"/>
  <c r="D41" i="13"/>
  <c r="B41" i="13"/>
  <c r="N40" i="13"/>
  <c r="L40" i="13"/>
  <c r="J40" i="13"/>
  <c r="H40" i="13"/>
  <c r="F40" i="13"/>
  <c r="D40" i="13"/>
  <c r="B40" i="13"/>
  <c r="N39" i="13"/>
  <c r="L39" i="13"/>
  <c r="J39" i="13"/>
  <c r="H39" i="13"/>
  <c r="F39" i="13"/>
  <c r="D39" i="13"/>
  <c r="B39" i="13"/>
  <c r="N38" i="13"/>
  <c r="L38" i="13"/>
  <c r="J38" i="13"/>
  <c r="H38" i="13"/>
  <c r="F38" i="13"/>
  <c r="D38" i="13"/>
  <c r="B38" i="13"/>
  <c r="N37" i="13"/>
  <c r="L37" i="13"/>
  <c r="J37" i="13"/>
  <c r="H37" i="13"/>
  <c r="F37" i="13"/>
  <c r="D37" i="13"/>
  <c r="B37" i="13"/>
  <c r="N36" i="13"/>
  <c r="L36" i="13"/>
  <c r="J36" i="13"/>
  <c r="H36" i="13"/>
  <c r="F36" i="13"/>
  <c r="D36" i="13"/>
  <c r="B36" i="13"/>
  <c r="N35" i="13"/>
  <c r="L35" i="13"/>
  <c r="J35" i="13"/>
  <c r="H35" i="13"/>
  <c r="F35" i="13"/>
  <c r="D35" i="13"/>
  <c r="B35" i="13"/>
  <c r="N34" i="13"/>
  <c r="L34" i="13"/>
  <c r="J34" i="13"/>
  <c r="H34" i="13"/>
  <c r="F34" i="13"/>
  <c r="D34" i="13"/>
  <c r="B34" i="13"/>
  <c r="N33" i="13"/>
  <c r="L33" i="13"/>
  <c r="J33" i="13"/>
  <c r="H33" i="13"/>
  <c r="F33" i="13"/>
  <c r="D33" i="13"/>
  <c r="B33" i="13"/>
  <c r="N32" i="13"/>
  <c r="L32" i="13"/>
  <c r="J32" i="13"/>
  <c r="H32" i="13"/>
  <c r="F32" i="13"/>
  <c r="D32" i="13"/>
  <c r="B32" i="13"/>
  <c r="N31" i="13"/>
  <c r="L31" i="13"/>
  <c r="J31" i="13"/>
  <c r="H31" i="13"/>
  <c r="F31" i="13"/>
  <c r="D31" i="13"/>
  <c r="B31" i="13"/>
  <c r="N30" i="13"/>
  <c r="L30" i="13"/>
  <c r="J30" i="13"/>
  <c r="H30" i="13"/>
  <c r="F30" i="13"/>
  <c r="D30" i="13"/>
  <c r="B30" i="13"/>
  <c r="N29" i="13"/>
  <c r="L29" i="13"/>
  <c r="J29" i="13"/>
  <c r="H29" i="13"/>
  <c r="F29" i="13"/>
  <c r="D29" i="13"/>
  <c r="B29" i="13"/>
  <c r="N28" i="13"/>
  <c r="L28" i="13"/>
  <c r="J28" i="13"/>
  <c r="H28" i="13"/>
  <c r="F28" i="13"/>
  <c r="D28" i="13"/>
  <c r="B28" i="13"/>
  <c r="N27" i="13"/>
  <c r="L27" i="13"/>
  <c r="J27" i="13"/>
  <c r="H27" i="13"/>
  <c r="F27" i="13"/>
  <c r="D27" i="13"/>
  <c r="B27" i="13"/>
  <c r="N26" i="13"/>
  <c r="L26" i="13"/>
  <c r="J26" i="13"/>
  <c r="H26" i="13"/>
  <c r="F26" i="13"/>
  <c r="D26" i="13"/>
  <c r="B26" i="13"/>
  <c r="N25" i="13"/>
  <c r="L25" i="13"/>
  <c r="J25" i="13"/>
  <c r="H25" i="13"/>
  <c r="F25" i="13"/>
  <c r="D25" i="13"/>
  <c r="B25" i="13"/>
  <c r="N24" i="13"/>
  <c r="L24" i="13"/>
  <c r="J24" i="13"/>
  <c r="H24" i="13"/>
  <c r="F24" i="13"/>
  <c r="D24" i="13"/>
  <c r="B24" i="13"/>
  <c r="N23" i="13"/>
  <c r="L23" i="13"/>
  <c r="J23" i="13"/>
  <c r="H23" i="13"/>
  <c r="F23" i="13"/>
  <c r="D23" i="13"/>
  <c r="B23" i="13"/>
  <c r="N22" i="13"/>
  <c r="L22" i="13"/>
  <c r="J22" i="13"/>
  <c r="H22" i="13"/>
  <c r="F22" i="13"/>
  <c r="D22" i="13"/>
  <c r="B22" i="13"/>
  <c r="N21" i="13"/>
  <c r="L21" i="13"/>
  <c r="J21" i="13"/>
  <c r="H21" i="13"/>
  <c r="F21" i="13"/>
  <c r="D21" i="13"/>
  <c r="B21" i="13"/>
  <c r="N20" i="13"/>
  <c r="L20" i="13"/>
  <c r="J20" i="13"/>
  <c r="H20" i="13"/>
  <c r="F20" i="13"/>
  <c r="D20" i="13"/>
  <c r="B20" i="13"/>
  <c r="N19" i="13"/>
  <c r="J19" i="13"/>
  <c r="H19" i="13"/>
  <c r="F19" i="13"/>
  <c r="D19" i="13"/>
  <c r="B19" i="13"/>
  <c r="P16" i="13"/>
  <c r="N16" i="13"/>
  <c r="F16" i="13"/>
  <c r="D16" i="13"/>
  <c r="P24" i="13" l="1"/>
  <c r="P28" i="13"/>
  <c r="P34" i="13"/>
  <c r="P38" i="13"/>
  <c r="P44" i="13"/>
  <c r="P46" i="13"/>
  <c r="P50" i="13"/>
  <c r="P52" i="13"/>
  <c r="P62" i="13"/>
  <c r="P22" i="13"/>
  <c r="P26" i="13"/>
  <c r="P32" i="13"/>
  <c r="P36" i="13"/>
  <c r="P40" i="13"/>
  <c r="P48" i="13"/>
  <c r="P60" i="13"/>
  <c r="L19" i="13"/>
  <c r="P30" i="13"/>
  <c r="P42" i="13"/>
  <c r="P54" i="13"/>
  <c r="P58" i="13"/>
  <c r="P19" i="13"/>
  <c r="P21" i="13"/>
  <c r="P23" i="13"/>
  <c r="P25" i="13"/>
  <c r="P27" i="13"/>
  <c r="P29" i="13"/>
  <c r="P31" i="13"/>
  <c r="P33" i="13"/>
  <c r="P35" i="13"/>
  <c r="P37" i="13"/>
  <c r="P39" i="13"/>
  <c r="P41" i="13"/>
  <c r="P43" i="13"/>
  <c r="P45" i="13"/>
  <c r="P47" i="13"/>
  <c r="P49" i="13"/>
  <c r="P51" i="13"/>
  <c r="P53" i="13"/>
  <c r="P55" i="13"/>
  <c r="P57" i="13"/>
  <c r="P59" i="13"/>
  <c r="P61" i="13"/>
  <c r="P20" i="13"/>
  <c r="T15" i="4"/>
  <c r="P56" i="4" l="1"/>
  <c r="R56" i="4"/>
  <c r="T56" i="4"/>
  <c r="V56" i="4"/>
  <c r="X56" i="4"/>
  <c r="Z56" i="4"/>
  <c r="V15" i="9" l="1"/>
  <c r="R15" i="9"/>
  <c r="Z15" i="4" l="1"/>
  <c r="X15" i="4"/>
  <c r="V15" i="4"/>
  <c r="V19" i="9" l="1"/>
  <c r="P20" i="9"/>
  <c r="V20" i="9"/>
  <c r="V21" i="9"/>
  <c r="V22" i="9"/>
  <c r="V23" i="9"/>
  <c r="V25" i="9"/>
  <c r="V26" i="9"/>
  <c r="V27" i="9"/>
  <c r="V28" i="9"/>
  <c r="V29" i="9"/>
  <c r="V30" i="9"/>
  <c r="V31" i="9"/>
  <c r="R32" i="9"/>
  <c r="V32" i="9"/>
  <c r="V33" i="9"/>
  <c r="V34" i="9"/>
  <c r="V35" i="9"/>
  <c r="V36" i="9"/>
  <c r="V37" i="9"/>
  <c r="T38" i="9"/>
  <c r="V38" i="9"/>
  <c r="T39" i="9"/>
  <c r="V39" i="9"/>
  <c r="P40" i="9"/>
  <c r="R40" i="9"/>
  <c r="T40" i="9"/>
  <c r="V40" i="9"/>
  <c r="X40" i="9"/>
  <c r="V41" i="9"/>
  <c r="X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18" i="9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R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7" i="4"/>
  <c r="P58" i="4"/>
  <c r="P59" i="4"/>
  <c r="P60" i="4"/>
  <c r="P61" i="4"/>
  <c r="P62" i="4"/>
  <c r="P18" i="4"/>
  <c r="S19" i="5"/>
  <c r="AJ19" i="5"/>
  <c r="AL19" i="5"/>
  <c r="S20" i="5"/>
  <c r="AJ20" i="5"/>
  <c r="AL20" i="5"/>
  <c r="S21" i="5"/>
  <c r="AJ21" i="5"/>
  <c r="AL21" i="5"/>
  <c r="S22" i="5"/>
  <c r="AJ22" i="5"/>
  <c r="AL22" i="5"/>
  <c r="S23" i="5"/>
  <c r="AJ23" i="5"/>
  <c r="AL23" i="5"/>
  <c r="S24" i="5"/>
  <c r="AJ24" i="5"/>
  <c r="AL24" i="5"/>
  <c r="S25" i="5"/>
  <c r="AJ25" i="5"/>
  <c r="AL25" i="5"/>
  <c r="S26" i="5"/>
  <c r="AJ26" i="5"/>
  <c r="AL26" i="5"/>
  <c r="S27" i="5"/>
  <c r="AJ27" i="5"/>
  <c r="AL27" i="5"/>
  <c r="S28" i="5"/>
  <c r="AJ28" i="5"/>
  <c r="AL28" i="5"/>
  <c r="S29" i="5"/>
  <c r="AJ29" i="5"/>
  <c r="AL29" i="5"/>
  <c r="S30" i="5"/>
  <c r="AJ30" i="5"/>
  <c r="AL30" i="5"/>
  <c r="S31" i="5"/>
  <c r="AJ31" i="5"/>
  <c r="AL31" i="5"/>
  <c r="S32" i="5"/>
  <c r="AJ32" i="5"/>
  <c r="AL32" i="5"/>
  <c r="S33" i="5"/>
  <c r="AJ33" i="5"/>
  <c r="AL33" i="5"/>
  <c r="S34" i="5"/>
  <c r="AJ34" i="5"/>
  <c r="AL34" i="5"/>
  <c r="S35" i="5"/>
  <c r="AJ35" i="5"/>
  <c r="AL35" i="5"/>
  <c r="S36" i="5"/>
  <c r="AJ36" i="5"/>
  <c r="AL36" i="5"/>
  <c r="S37" i="5"/>
  <c r="AJ37" i="5"/>
  <c r="AL37" i="5"/>
  <c r="AJ38" i="5"/>
  <c r="AL38" i="5"/>
  <c r="S39" i="5"/>
  <c r="AJ39" i="5"/>
  <c r="AL39" i="5"/>
  <c r="S40" i="5"/>
  <c r="AJ40" i="5"/>
  <c r="AL40" i="5"/>
  <c r="S41" i="5"/>
  <c r="AJ41" i="5"/>
  <c r="AL41" i="5"/>
  <c r="S42" i="5"/>
  <c r="AJ42" i="5"/>
  <c r="AL42" i="5"/>
  <c r="S43" i="5"/>
  <c r="AJ43" i="5"/>
  <c r="AL43" i="5"/>
  <c r="S44" i="5"/>
  <c r="AJ44" i="5"/>
  <c r="AL44" i="5"/>
  <c r="S45" i="5"/>
  <c r="AJ45" i="5"/>
  <c r="AL45" i="5"/>
  <c r="S46" i="5"/>
  <c r="AJ46" i="5"/>
  <c r="AL46" i="5"/>
  <c r="S47" i="5"/>
  <c r="AJ47" i="5"/>
  <c r="AL47" i="5"/>
  <c r="S48" i="5"/>
  <c r="AJ48" i="5"/>
  <c r="AL48" i="5"/>
  <c r="S49" i="5"/>
  <c r="AJ49" i="5"/>
  <c r="AL49" i="5"/>
  <c r="S50" i="5"/>
  <c r="AJ50" i="5"/>
  <c r="AL50" i="5"/>
  <c r="S51" i="5"/>
  <c r="AJ51" i="5"/>
  <c r="AL51" i="5"/>
  <c r="S52" i="5"/>
  <c r="AJ52" i="5"/>
  <c r="AL52" i="5"/>
  <c r="S53" i="5"/>
  <c r="AJ53" i="5"/>
  <c r="AL53" i="5"/>
  <c r="S54" i="5"/>
  <c r="AJ54" i="5"/>
  <c r="AL54" i="5"/>
  <c r="S55" i="5"/>
  <c r="AJ55" i="5"/>
  <c r="AL55" i="5"/>
  <c r="S56" i="5"/>
  <c r="AJ56" i="5"/>
  <c r="AL56" i="5"/>
  <c r="S57" i="5"/>
  <c r="AJ57" i="5"/>
  <c r="AL57" i="5"/>
  <c r="S58" i="5"/>
  <c r="AJ58" i="5"/>
  <c r="AL58" i="5"/>
  <c r="S59" i="5"/>
  <c r="AJ59" i="5"/>
  <c r="AL59" i="5"/>
  <c r="S60" i="5"/>
  <c r="AJ60" i="5"/>
  <c r="AL60" i="5"/>
  <c r="S61" i="5"/>
  <c r="AJ61" i="5"/>
  <c r="AL61" i="5"/>
  <c r="AJ62" i="5"/>
  <c r="AL62" i="5"/>
  <c r="S18" i="5"/>
  <c r="AJ18" i="5"/>
  <c r="AL18" i="5"/>
  <c r="F19" i="6"/>
  <c r="H19" i="6"/>
  <c r="J19" i="6"/>
  <c r="AG19" i="6"/>
  <c r="F20" i="6"/>
  <c r="H20" i="6"/>
  <c r="J20" i="6"/>
  <c r="AG20" i="6"/>
  <c r="F21" i="6"/>
  <c r="H21" i="6"/>
  <c r="J21" i="6"/>
  <c r="AG21" i="6"/>
  <c r="F22" i="6"/>
  <c r="H22" i="6"/>
  <c r="J22" i="6"/>
  <c r="AG22" i="6"/>
  <c r="F23" i="6"/>
  <c r="H23" i="6"/>
  <c r="J23" i="6"/>
  <c r="AG23" i="6"/>
  <c r="F24" i="6"/>
  <c r="H24" i="6"/>
  <c r="J24" i="6"/>
  <c r="AG24" i="6"/>
  <c r="F25" i="6"/>
  <c r="H25" i="6"/>
  <c r="J25" i="6"/>
  <c r="AG25" i="6"/>
  <c r="F26" i="6"/>
  <c r="H26" i="6"/>
  <c r="J26" i="6"/>
  <c r="AG26" i="6"/>
  <c r="F27" i="6"/>
  <c r="H27" i="6"/>
  <c r="J27" i="6"/>
  <c r="AG27" i="6"/>
  <c r="F28" i="6"/>
  <c r="H28" i="6"/>
  <c r="J28" i="6"/>
  <c r="AG28" i="6"/>
  <c r="F29" i="6"/>
  <c r="H29" i="6"/>
  <c r="J29" i="6"/>
  <c r="AG29" i="6"/>
  <c r="F30" i="6"/>
  <c r="H30" i="6"/>
  <c r="J30" i="6"/>
  <c r="AG30" i="6"/>
  <c r="F31" i="6"/>
  <c r="H31" i="6"/>
  <c r="J31" i="6"/>
  <c r="AG31" i="6"/>
  <c r="F32" i="6"/>
  <c r="H32" i="6"/>
  <c r="J32" i="6"/>
  <c r="AG32" i="6"/>
  <c r="F33" i="6"/>
  <c r="H33" i="6"/>
  <c r="J33" i="6"/>
  <c r="AG33" i="6"/>
  <c r="F34" i="6"/>
  <c r="H34" i="6"/>
  <c r="J34" i="6"/>
  <c r="AG34" i="6"/>
  <c r="F35" i="6"/>
  <c r="H35" i="6"/>
  <c r="J35" i="6"/>
  <c r="AG35" i="6"/>
  <c r="F36" i="6"/>
  <c r="H36" i="6"/>
  <c r="J36" i="6"/>
  <c r="AG36" i="6"/>
  <c r="F37" i="6"/>
  <c r="J37" i="6"/>
  <c r="AG37" i="6"/>
  <c r="F38" i="6"/>
  <c r="H38" i="6"/>
  <c r="J38" i="6"/>
  <c r="AG38" i="6"/>
  <c r="F39" i="6"/>
  <c r="H39" i="6"/>
  <c r="J39" i="6"/>
  <c r="AG39" i="6"/>
  <c r="F40" i="6"/>
  <c r="H40" i="6"/>
  <c r="J40" i="6"/>
  <c r="AG40" i="6"/>
  <c r="F41" i="6"/>
  <c r="H41" i="6"/>
  <c r="J41" i="6"/>
  <c r="AG41" i="6"/>
  <c r="F42" i="6"/>
  <c r="H42" i="6"/>
  <c r="J42" i="6"/>
  <c r="AG42" i="6"/>
  <c r="F43" i="6"/>
  <c r="H43" i="6"/>
  <c r="J43" i="6"/>
  <c r="AG43" i="6"/>
  <c r="F44" i="6"/>
  <c r="H44" i="6"/>
  <c r="J44" i="6"/>
  <c r="AG44" i="6"/>
  <c r="F45" i="6"/>
  <c r="H45" i="6"/>
  <c r="J45" i="6"/>
  <c r="AG45" i="6"/>
  <c r="F46" i="6"/>
  <c r="H46" i="6"/>
  <c r="J46" i="6"/>
  <c r="AG46" i="6"/>
  <c r="F47" i="6"/>
  <c r="H47" i="6"/>
  <c r="J47" i="6"/>
  <c r="AG47" i="6"/>
  <c r="F48" i="6"/>
  <c r="H48" i="6"/>
  <c r="J48" i="6"/>
  <c r="AG48" i="6"/>
  <c r="F49" i="6"/>
  <c r="H49" i="6"/>
  <c r="J49" i="6"/>
  <c r="AG49" i="6"/>
  <c r="F50" i="6"/>
  <c r="H50" i="6"/>
  <c r="J50" i="6"/>
  <c r="AG50" i="6"/>
  <c r="F51" i="6"/>
  <c r="H51" i="6"/>
  <c r="J51" i="6"/>
  <c r="AG51" i="6"/>
  <c r="F52" i="6"/>
  <c r="H52" i="6"/>
  <c r="J52" i="6"/>
  <c r="AG52" i="6"/>
  <c r="F53" i="6"/>
  <c r="H53" i="6"/>
  <c r="J53" i="6"/>
  <c r="AG53" i="6"/>
  <c r="F54" i="6"/>
  <c r="H54" i="6"/>
  <c r="J54" i="6"/>
  <c r="AG54" i="6"/>
  <c r="F55" i="6"/>
  <c r="H55" i="6"/>
  <c r="J55" i="6"/>
  <c r="AG55" i="6"/>
  <c r="F56" i="6"/>
  <c r="H56" i="6"/>
  <c r="J56" i="6"/>
  <c r="AG56" i="6"/>
  <c r="F57" i="6"/>
  <c r="H57" i="6"/>
  <c r="J57" i="6"/>
  <c r="AG57" i="6"/>
  <c r="F58" i="6"/>
  <c r="H58" i="6"/>
  <c r="J58" i="6"/>
  <c r="AG58" i="6"/>
  <c r="F59" i="6"/>
  <c r="H59" i="6"/>
  <c r="J59" i="6"/>
  <c r="AG59" i="6"/>
  <c r="F60" i="6"/>
  <c r="H60" i="6"/>
  <c r="J60" i="6"/>
  <c r="AG60" i="6"/>
  <c r="F61" i="6"/>
  <c r="H61" i="6"/>
  <c r="J61" i="6"/>
  <c r="AG61" i="6"/>
  <c r="F62" i="6"/>
  <c r="H62" i="6"/>
  <c r="J62" i="6"/>
  <c r="AG62" i="6"/>
  <c r="AI18" i="5" l="1"/>
  <c r="AK18" i="5"/>
  <c r="X56" i="9" l="1"/>
  <c r="T56" i="9"/>
  <c r="R56" i="9"/>
  <c r="P56" i="9"/>
  <c r="X62" i="9"/>
  <c r="X61" i="9"/>
  <c r="X60" i="9"/>
  <c r="X59" i="9"/>
  <c r="X58" i="9"/>
  <c r="X57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39" i="9"/>
  <c r="X38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T62" i="9"/>
  <c r="T61" i="9"/>
  <c r="T60" i="9"/>
  <c r="T59" i="9"/>
  <c r="T58" i="9"/>
  <c r="T57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R62" i="9"/>
  <c r="R61" i="9"/>
  <c r="R60" i="9"/>
  <c r="R59" i="9"/>
  <c r="R58" i="9"/>
  <c r="R57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39" i="9"/>
  <c r="R38" i="9"/>
  <c r="R37" i="9"/>
  <c r="R36" i="9"/>
  <c r="R35" i="9"/>
  <c r="R34" i="9"/>
  <c r="R33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P62" i="9"/>
  <c r="P61" i="9"/>
  <c r="P60" i="9"/>
  <c r="P59" i="9"/>
  <c r="P58" i="9"/>
  <c r="P57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19" i="9"/>
  <c r="P18" i="9"/>
  <c r="D56" i="6"/>
  <c r="B56" i="6"/>
  <c r="D62" i="6"/>
  <c r="D61" i="6"/>
  <c r="D60" i="6"/>
  <c r="D59" i="6"/>
  <c r="D58" i="6"/>
  <c r="D57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7" i="6"/>
  <c r="B58" i="6"/>
  <c r="B59" i="6"/>
  <c r="B60" i="6"/>
  <c r="B61" i="6"/>
  <c r="B62" i="6"/>
  <c r="B18" i="6"/>
  <c r="Z19" i="4" l="1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7" i="4"/>
  <c r="Z58" i="4"/>
  <c r="Z59" i="4"/>
  <c r="Z60" i="4"/>
  <c r="Z61" i="4"/>
  <c r="Z62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7" i="4"/>
  <c r="X58" i="4"/>
  <c r="X59" i="4"/>
  <c r="X60" i="4"/>
  <c r="X61" i="4"/>
  <c r="X62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7" i="4"/>
  <c r="V58" i="4"/>
  <c r="V59" i="4"/>
  <c r="V60" i="4"/>
  <c r="V61" i="4"/>
  <c r="V62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7" i="4"/>
  <c r="T58" i="4"/>
  <c r="T59" i="4"/>
  <c r="T60" i="4"/>
  <c r="T61" i="4"/>
  <c r="T62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7" i="4"/>
  <c r="R58" i="4"/>
  <c r="R59" i="4"/>
  <c r="R60" i="4"/>
  <c r="R61" i="4"/>
  <c r="R62" i="4"/>
  <c r="Z18" i="4"/>
  <c r="X18" i="4"/>
  <c r="V18" i="4"/>
  <c r="R18" i="4"/>
  <c r="AK19" i="5" l="1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7" i="5"/>
  <c r="O58" i="5"/>
  <c r="O59" i="5"/>
  <c r="O18" i="5"/>
  <c r="Q59" i="5" l="1"/>
  <c r="Q18" i="5"/>
  <c r="S62" i="5" l="1"/>
  <c r="Q60" i="5"/>
  <c r="O60" i="5" l="1"/>
  <c r="Q57" i="5"/>
  <c r="Q62" i="5"/>
  <c r="Q20" i="5" l="1"/>
  <c r="Q22" i="5"/>
  <c r="Q24" i="5"/>
  <c r="Q26" i="5"/>
  <c r="Q28" i="5"/>
  <c r="Q30" i="5"/>
  <c r="Q32" i="5"/>
  <c r="Q34" i="5"/>
  <c r="Q36" i="5"/>
  <c r="Q38" i="5"/>
  <c r="Q40" i="5"/>
  <c r="Q44" i="5"/>
  <c r="Q48" i="5"/>
  <c r="Q50" i="5"/>
  <c r="Q52" i="5"/>
  <c r="Q54" i="5"/>
  <c r="Q56" i="5"/>
  <c r="O62" i="5"/>
  <c r="Q61" i="5"/>
  <c r="Q19" i="5"/>
  <c r="Q21" i="5"/>
  <c r="Q23" i="5"/>
  <c r="Q25" i="5"/>
  <c r="Q27" i="5"/>
  <c r="Q29" i="5"/>
  <c r="Q31" i="5"/>
  <c r="Q33" i="5"/>
  <c r="Q35" i="5"/>
  <c r="Q37" i="5"/>
  <c r="Q39" i="5"/>
  <c r="Q41" i="5"/>
  <c r="Q43" i="5"/>
  <c r="Q45" i="5"/>
  <c r="Q47" i="5"/>
  <c r="Q49" i="5"/>
  <c r="Q51" i="5"/>
  <c r="Q53" i="5"/>
  <c r="Q55" i="5"/>
  <c r="Q58" i="5"/>
  <c r="O61" i="5" l="1"/>
  <c r="O56" i="5"/>
</calcChain>
</file>

<file path=xl/sharedStrings.xml><?xml version="1.0" encoding="utf-8"?>
<sst xmlns="http://schemas.openxmlformats.org/spreadsheetml/2006/main" count="278" uniqueCount="126">
  <si>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</si>
  <si>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</si>
  <si>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</si>
  <si>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</si>
  <si>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</si>
  <si>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</si>
  <si>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</si>
  <si>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</si>
  <si>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</si>
  <si>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</si>
  <si>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</si>
  <si>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</si>
  <si>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</si>
  <si>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</si>
  <si>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</si>
  <si>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</si>
  <si>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</si>
  <si>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</si>
  <si>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</si>
  <si>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</si>
  <si>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</si>
  <si>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</si>
  <si>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</si>
  <si>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</si>
  <si>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</si>
  <si>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</si>
  <si>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</si>
  <si>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</si>
  <si>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</si>
  <si>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</si>
  <si>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</si>
  <si>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</si>
  <si>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</si>
  <si>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</si>
  <si>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</si>
  <si>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</si>
  <si>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</si>
  <si>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</si>
  <si>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</si>
  <si>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</si>
  <si>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</si>
  <si>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</si>
  <si>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</si>
  <si>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</si>
  <si>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</si>
  <si>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</si>
  <si>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</si>
  <si>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</si>
  <si>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</si>
  <si>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</si>
  <si>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</si>
  <si>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</si>
  <si>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</si>
  <si>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</si>
  <si>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</si>
  <si>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</si>
  <si>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</si>
  <si>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</si>
  <si>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</si>
  <si>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</si>
  <si>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</si>
  <si>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</si>
  <si>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</si>
  <si>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</si>
  <si>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</si>
  <si>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</si>
  <si>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</si>
  <si>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</si>
  <si>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</si>
  <si>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</si>
  <si>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</si>
  <si>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</si>
  <si>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</si>
  <si>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</si>
  <si>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</si>
  <si>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</si>
  <si>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</si>
  <si>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</si>
  <si>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</si>
  <si>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</si>
  <si>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</si>
  <si>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</si>
  <si>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</si>
  <si>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</si>
  <si>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</si>
  <si>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</si>
  <si>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</si>
  <si>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</si>
  <si>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</si>
  <si>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議会事務局</t>
    <rPh sb="0" eb="2">
      <t>ギカイ</t>
    </rPh>
    <rPh sb="2" eb="5">
      <t>ジムキョク</t>
    </rPh>
    <phoneticPr fontId="5"/>
  </si>
  <si>
    <t>令和２年
６月１日現在</t>
    <rPh sb="0" eb="2">
      <t>レイワ</t>
    </rPh>
    <rPh sb="6" eb="7">
      <t>ガツ</t>
    </rPh>
    <rPh sb="8" eb="9">
      <t>ニチ</t>
    </rPh>
    <phoneticPr fontId="4"/>
  </si>
  <si>
    <t>令和元年</t>
    <rPh sb="0" eb="2">
      <t>レイワ</t>
    </rPh>
    <rPh sb="2" eb="4">
      <t>ガンネン</t>
    </rPh>
    <phoneticPr fontId="4"/>
  </si>
  <si>
    <t>○の数字は、23区中の順位である。（上位３区と練馬区の順位のみ表示した）</t>
    <phoneticPr fontId="4"/>
  </si>
  <si>
    <t>14</t>
    <phoneticPr fontId="4"/>
  </si>
  <si>
    <t>「経済センサス-活動調査報告」の総数は、境界未定地域の数値を含む。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6" eb="18">
      <t>ソウスウ</t>
    </rPh>
    <rPh sb="20" eb="22">
      <t>キョウカイ</t>
    </rPh>
    <rPh sb="22" eb="24">
      <t>ミテイ</t>
    </rPh>
    <rPh sb="24" eb="26">
      <t>チイキ</t>
    </rPh>
    <rPh sb="27" eb="29">
      <t>スウチ</t>
    </rPh>
    <rPh sb="30" eb="31">
      <t>フク</t>
    </rPh>
    <phoneticPr fontId="5"/>
  </si>
  <si>
    <t>令和３年</t>
    <rPh sb="0" eb="2">
      <t>レイワ</t>
    </rPh>
    <rPh sb="3" eb="4">
      <t>ネン</t>
    </rPh>
    <phoneticPr fontId="5"/>
  </si>
  <si>
    <t>民営事業所数</t>
  </si>
  <si>
    <t>従業者数</t>
  </si>
  <si>
    <t>「経済センサス-
活動調査報告」</t>
  </si>
  <si>
    <t>計</t>
    <rPh sb="0" eb="1">
      <t>ケイ</t>
    </rPh>
    <phoneticPr fontId="5"/>
  </si>
  <si>
    <t>令和５年
７月１日現在</t>
    <rPh sb="0" eb="2">
      <t>レイワ</t>
    </rPh>
    <rPh sb="3" eb="4">
      <t>ネン</t>
    </rPh>
    <phoneticPr fontId="4"/>
  </si>
  <si>
    <t>令和５年
９月定時登録日
現在</t>
    <rPh sb="0" eb="2">
      <t>レイワ</t>
    </rPh>
    <rPh sb="3" eb="4">
      <t>ネン</t>
    </rPh>
    <rPh sb="7" eb="9">
      <t>テイジ</t>
    </rPh>
    <rPh sb="9" eb="12">
      <t>トウロクビ</t>
    </rPh>
    <phoneticPr fontId="4"/>
  </si>
  <si>
    <t>令和５年
４月１日現在</t>
    <rPh sb="0" eb="2">
      <t>レイワ</t>
    </rPh>
    <rPh sb="3" eb="4">
      <t>ネン</t>
    </rPh>
    <rPh sb="4" eb="5">
      <t>ヘイネン</t>
    </rPh>
    <phoneticPr fontId="4"/>
  </si>
  <si>
    <t>公立小学校数および児童数
令和５年５月１日現在</t>
    <rPh sb="13" eb="15">
      <t>レイワ</t>
    </rPh>
    <rPh sb="16" eb="17">
      <t>ネン</t>
    </rPh>
    <phoneticPr fontId="4"/>
  </si>
  <si>
    <t>公立中学校数および生徒数
令和５年５月１日現在</t>
    <rPh sb="13" eb="15">
      <t>レイワ</t>
    </rPh>
    <rPh sb="16" eb="17">
      <t>ネン</t>
    </rPh>
    <phoneticPr fontId="4"/>
  </si>
  <si>
    <t>令和５年
３月31日現在</t>
    <phoneticPr fontId="4"/>
  </si>
  <si>
    <t>令和４年
４月１日現在</t>
    <phoneticPr fontId="4"/>
  </si>
  <si>
    <t>令和４年
４月１日現在</t>
    <rPh sb="0" eb="2">
      <t>レイワ</t>
    </rPh>
    <phoneticPr fontId="4"/>
  </si>
  <si>
    <t>令和４年
３月31日現在</t>
    <rPh sb="0" eb="2">
      <t>レイワ</t>
    </rPh>
    <phoneticPr fontId="4"/>
  </si>
  <si>
    <t>令和４年</t>
    <rPh sb="0" eb="2">
      <t>レイワ</t>
    </rPh>
    <rPh sb="3" eb="4">
      <t>ネン</t>
    </rPh>
    <phoneticPr fontId="5"/>
  </si>
  <si>
    <t>住民基本台帳による人口
令和５年10月１日現在</t>
    <rPh sb="13" eb="15">
      <t>レイワ</t>
    </rPh>
    <rPh sb="16" eb="17">
      <t>ネン</t>
    </rPh>
    <phoneticPr fontId="5"/>
  </si>
  <si>
    <t>令和５年
10月１日現在</t>
    <rPh sb="0" eb="2">
      <t>レイワ</t>
    </rPh>
    <rPh sb="3" eb="4">
      <t>ネン</t>
    </rPh>
    <phoneticPr fontId="5"/>
  </si>
  <si>
    <t>令和４年度普通会計
歳入歳出決算額</t>
    <rPh sb="0" eb="2">
      <t>レイワ</t>
    </rPh>
    <rPh sb="3" eb="5">
      <t>ネンド</t>
    </rPh>
    <rPh sb="4" eb="5">
      <t>ド</t>
    </rPh>
    <phoneticPr fontId="4"/>
  </si>
  <si>
    <t>令和５年度普通会計
予算額(当初)</t>
    <rPh sb="0" eb="2">
      <t>レイワ</t>
    </rPh>
    <rPh sb="3" eb="5">
      <t>ネンド</t>
    </rPh>
    <rPh sb="4" eb="5">
      <t>ド</t>
    </rPh>
    <phoneticPr fontId="4"/>
  </si>
  <si>
    <t>国勢調査による人口
令和２年10月１日現在</t>
    <rPh sb="10" eb="12">
      <t>レイワ</t>
    </rPh>
    <phoneticPr fontId="5"/>
  </si>
  <si>
    <t>令和４年度</t>
    <rPh sb="0" eb="2">
      <t>レイワ</t>
    </rPh>
    <rPh sb="3" eb="5">
      <t>ネンド</t>
    </rPh>
    <rPh sb="4" eb="5">
      <t>ド</t>
    </rPh>
    <phoneticPr fontId="5"/>
  </si>
  <si>
    <t>医療施設数
令和２年10月１日現在</t>
    <rPh sb="6" eb="8">
      <t>レイワ</t>
    </rPh>
    <rPh sb="9" eb="10">
      <t>ネン</t>
    </rPh>
    <phoneticPr fontId="4"/>
  </si>
  <si>
    <t>令和３年
６月１日現在</t>
    <rPh sb="0" eb="2">
      <t>レイワ</t>
    </rPh>
    <phoneticPr fontId="5"/>
  </si>
  <si>
    <t>令和３年
６月１日現在</t>
    <rPh sb="0" eb="2">
      <t>レイワ</t>
    </rPh>
    <rPh sb="3" eb="4">
      <t>ネン</t>
    </rPh>
    <phoneticPr fontId="5"/>
  </si>
  <si>
    <t>表215　特別区勢一覧【１/４】</t>
    <phoneticPr fontId="5"/>
  </si>
  <si>
    <t>表215　特別区勢一覧【２/４】</t>
    <phoneticPr fontId="5"/>
  </si>
  <si>
    <t>表215　特別区勢一覧【３/４】</t>
    <phoneticPr fontId="5"/>
  </si>
  <si>
    <t>表215　特別区勢一覧【４/４】</t>
    <phoneticPr fontId="5"/>
  </si>
  <si>
    <t>⑩</t>
    <phoneticPr fontId="5"/>
  </si>
  <si>
    <t>⑯</t>
    <phoneticPr fontId="5"/>
  </si>
  <si>
    <t>令和４年
３月31日現在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</si>
</sst>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8" fillId="0" borderId="0"/>
    <xf numFmtId="178" fontId="33" fillId="0" borderId="0" applyBorder="0">
      <alignment horizontal="left" vertical="top"/>
    </xf>
  </cellStyleXfs>
  <cellXfs count="263">
    <xf numFmtId="0" fontId="0" fillId="0" borderId="0" xfId="0"/>
    <xf numFmtId="179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justifyLastLine="1"/>
    </xf>
    <xf numFmtId="0" fontId="11" fillId="0" borderId="0" xfId="0" applyFont="1" applyAlignment="1">
      <alignment justifyLastLine="1"/>
    </xf>
    <xf numFmtId="0" fontId="0" fillId="0" borderId="0" xfId="0" applyAlignment="1">
      <alignment vertical="center" wrapText="1" justifyLastLine="1"/>
    </xf>
    <xf numFmtId="0" fontId="12" fillId="0" borderId="0" xfId="0" applyFont="1" applyAlignment="1">
      <alignment vertical="center" wrapText="1" justifyLastLine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distributed" textRotation="255" wrapText="1" indent="4"/>
    </xf>
    <xf numFmtId="0" fontId="9" fillId="0" borderId="0" xfId="0" applyFont="1" applyAlignment="1">
      <alignment vertical="distributed" textRotation="255" indent="4"/>
    </xf>
    <xf numFmtId="0" fontId="10" fillId="0" borderId="1" xfId="0" applyFont="1" applyBorder="1" applyAlignment="1">
      <alignment vertical="center"/>
    </xf>
    <xf numFmtId="0" fontId="15" fillId="0" borderId="0" xfId="0" applyFont="1"/>
    <xf numFmtId="0" fontId="8" fillId="0" borderId="0" xfId="0" applyFont="1" applyAlignment="1">
      <alignment vertical="distributed" textRotation="255" wrapText="1" justifyLastLine="1"/>
    </xf>
    <xf numFmtId="0" fontId="9" fillId="0" borderId="0" xfId="0" applyFont="1" applyAlignment="1">
      <alignment vertical="distributed" textRotation="255" justifyLastLine="1"/>
    </xf>
    <xf numFmtId="0" fontId="8" fillId="0" borderId="0" xfId="0" applyFont="1" applyAlignment="1">
      <alignment vertical="center" textRotation="255" wrapText="1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 justifyLastLine="1"/>
    </xf>
    <xf numFmtId="0" fontId="6" fillId="0" borderId="0" xfId="2">
      <alignment vertical="center"/>
    </xf>
    <xf numFmtId="180" fontId="6" fillId="0" borderId="0" xfId="2" applyNumberFormat="1">
      <alignment vertical="center"/>
    </xf>
    <xf numFmtId="0" fontId="6" fillId="0" borderId="2" xfId="2" applyBorder="1">
      <alignment vertical="center"/>
    </xf>
    <xf numFmtId="0" fontId="6" fillId="0" borderId="0" xfId="2" applyBorder="1">
      <alignment vertical="center"/>
    </xf>
    <xf numFmtId="180" fontId="6" fillId="0" borderId="0" xfId="1" applyFill="1">
      <alignment horizontal="right" vertical="center"/>
    </xf>
    <xf numFmtId="0" fontId="36" fillId="0" borderId="5" xfId="13" applyFill="1" applyBorder="1" applyAlignment="1">
      <alignment vertical="center"/>
    </xf>
    <xf numFmtId="0" fontId="6" fillId="0" borderId="5" xfId="2" applyBorder="1">
      <alignment vertical="center"/>
    </xf>
    <xf numFmtId="0" fontId="36" fillId="35" borderId="5" xfId="12" applyFill="1" applyBorder="1" applyAlignment="1">
      <alignment vertical="center"/>
    </xf>
    <xf numFmtId="0" fontId="6" fillId="0" borderId="9" xfId="2" applyBorder="1">
      <alignment vertical="center"/>
    </xf>
    <xf numFmtId="0" fontId="6" fillId="0" borderId="12" xfId="2" applyBorder="1">
      <alignment vertical="center"/>
    </xf>
    <xf numFmtId="0" fontId="6" fillId="0" borderId="11" xfId="2" applyBorder="1">
      <alignment vertical="center"/>
    </xf>
    <xf numFmtId="0" fontId="6" fillId="0" borderId="4" xfId="2" applyBorder="1">
      <alignment vertical="center"/>
    </xf>
    <xf numFmtId="0" fontId="6" fillId="0" borderId="3" xfId="2" applyBorder="1">
      <alignment vertical="center"/>
    </xf>
    <xf numFmtId="0" fontId="36" fillId="0" borderId="6" xfId="13" applyFill="1" applyBorder="1" applyAlignment="1">
      <alignment vertical="center"/>
    </xf>
    <xf numFmtId="0" fontId="6" fillId="0" borderId="6" xfId="2" applyBorder="1">
      <alignment vertical="center"/>
    </xf>
    <xf numFmtId="0" fontId="36" fillId="35" borderId="6" xfId="12" applyFill="1" applyBorder="1" applyAlignment="1">
      <alignment vertical="center"/>
    </xf>
    <xf numFmtId="0" fontId="6" fillId="0" borderId="10" xfId="2" applyBorder="1">
      <alignment vertical="center"/>
    </xf>
    <xf numFmtId="49" fontId="16" fillId="0" borderId="0" xfId="8" applyFill="1">
      <alignment vertical="center"/>
    </xf>
    <xf numFmtId="180" fontId="36" fillId="35" borderId="5" xfId="12" applyNumberFormat="1" applyFill="1" applyBorder="1" applyAlignment="1">
      <alignment horizontal="right" vertical="center"/>
    </xf>
    <xf numFmtId="182" fontId="6" fillId="0" borderId="0" xfId="10" applyFill="1">
      <alignment horizontal="right" vertical="center"/>
    </xf>
    <xf numFmtId="182" fontId="36" fillId="35" borderId="0" xfId="12" applyNumberFormat="1" applyFill="1" applyAlignment="1">
      <alignment horizontal="right" vertical="center"/>
    </xf>
    <xf numFmtId="0" fontId="36" fillId="0" borderId="6" xfId="13" applyFill="1" applyBorder="1" applyAlignment="1">
      <alignment horizontal="distributed" vertical="center" justifyLastLine="1"/>
    </xf>
    <xf numFmtId="0" fontId="36" fillId="35" borderId="6" xfId="12" applyFill="1" applyBorder="1" applyAlignment="1">
      <alignment horizontal="distributed" vertical="center" justifyLastLine="1"/>
    </xf>
    <xf numFmtId="49" fontId="16" fillId="0" borderId="1" xfId="8" applyFill="1" applyBorder="1">
      <alignment vertical="center"/>
    </xf>
    <xf numFmtId="49" fontId="16" fillId="0" borderId="0" xfId="8" applyFill="1" applyBorder="1">
      <alignment vertical="center"/>
    </xf>
    <xf numFmtId="180" fontId="36" fillId="35" borderId="6" xfId="12" applyNumberFormat="1" applyFill="1" applyBorder="1" applyAlignment="1">
      <alignment horizontal="right" vertical="center"/>
    </xf>
    <xf numFmtId="180" fontId="36" fillId="35" borderId="0" xfId="1" applyFont="1" applyFill="1">
      <alignment horizontal="right" vertical="center"/>
    </xf>
    <xf numFmtId="0" fontId="16" fillId="0" borderId="0" xfId="2" applyFont="1">
      <alignment vertical="center"/>
    </xf>
    <xf numFmtId="0" fontId="16" fillId="0" borderId="9" xfId="2" applyFont="1" applyBorder="1">
      <alignment vertical="center"/>
    </xf>
    <xf numFmtId="0" fontId="41" fillId="0" borderId="0" xfId="2" applyFont="1">
      <alignment vertical="center"/>
    </xf>
    <xf numFmtId="180" fontId="36" fillId="35" borderId="0" xfId="12" applyNumberFormat="1" applyFill="1" applyAlignment="1">
      <alignment horizontal="right" vertical="center"/>
    </xf>
    <xf numFmtId="0" fontId="6" fillId="0" borderId="0" xfId="6" applyFill="1" applyBorder="1">
      <alignment horizontal="distributed" vertical="center" justifyLastLine="1"/>
    </xf>
    <xf numFmtId="0" fontId="6" fillId="0" borderId="9" xfId="6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11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3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7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177" fontId="39" fillId="0" borderId="0" xfId="3" applyFont="1">
      <alignment horizontal="right" vertical="top"/>
    </xf>
    <xf numFmtId="0" fontId="34" fillId="0" borderId="0" xfId="4" applyFill="1">
      <alignment horizontal="left" vertical="center"/>
    </xf>
    <xf numFmtId="0" fontId="6" fillId="0" borderId="14" xfId="6" applyFill="1" applyBorder="1">
      <alignment horizontal="distributed" vertical="center" justifyLastLine="1"/>
    </xf>
    <xf numFmtId="180" fontId="36" fillId="0" borderId="0" xfId="13" applyNumberFormat="1" applyFill="1" applyAlignment="1">
      <alignment horizontal="right" vertical="center"/>
    </xf>
    <xf numFmtId="0" fontId="6" fillId="0" borderId="12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15" xfId="6" applyFill="1" applyBorder="1">
      <alignment horizontal="distributed" vertical="center" justifyLastLine="1"/>
    </xf>
    <xf numFmtId="178" fontId="39" fillId="0" borderId="0" xfId="11" applyFont="1">
      <alignment horizontal="left" vertical="top"/>
    </xf>
    <xf numFmtId="0" fontId="6" fillId="0" borderId="8" xfId="2" applyBorder="1">
      <alignment vertical="center"/>
    </xf>
    <xf numFmtId="0" fontId="6" fillId="0" borderId="7" xfId="2" applyBorder="1">
      <alignment vertical="center"/>
    </xf>
    <xf numFmtId="180" fontId="6" fillId="0" borderId="0" xfId="1" applyFont="1" applyFill="1">
      <alignment horizontal="right" vertical="center"/>
    </xf>
    <xf numFmtId="0" fontId="6" fillId="0" borderId="0" xfId="2" applyFont="1" applyBorder="1">
      <alignment vertical="center"/>
    </xf>
    <xf numFmtId="180" fontId="6" fillId="0" borderId="0" xfId="1" applyFont="1" applyFill="1" applyBorder="1">
      <alignment horizontal="right" vertical="center"/>
    </xf>
    <xf numFmtId="182" fontId="6" fillId="0" borderId="0" xfId="10" applyFont="1" applyFill="1">
      <alignment horizontal="right" vertical="center"/>
    </xf>
    <xf numFmtId="178" fontId="39" fillId="0" borderId="0" xfId="11" applyFont="1">
      <alignment horizontal="left" vertical="top"/>
    </xf>
    <xf numFmtId="0" fontId="6" fillId="0" borderId="6" xfId="6" applyFont="1" applyFill="1" applyBorder="1">
      <alignment horizontal="distributed" vertical="center" justifyLastLine="1"/>
    </xf>
    <xf numFmtId="0" fontId="6" fillId="0" borderId="10" xfId="6" applyFont="1" applyFill="1" applyBorder="1">
      <alignment horizontal="distributed" vertical="center" justifyLastLine="1"/>
    </xf>
    <xf numFmtId="0" fontId="6" fillId="0" borderId="9" xfId="6" applyFont="1" applyFill="1" applyBorder="1">
      <alignment horizontal="distributed" vertical="center" justifyLastLine="1"/>
    </xf>
    <xf numFmtId="180" fontId="16" fillId="0" borderId="0" xfId="1" applyFont="1" applyFill="1">
      <alignment horizontal="right" vertical="center"/>
    </xf>
    <xf numFmtId="182" fontId="6" fillId="0" borderId="0" xfId="10" applyFont="1" applyFill="1" applyProtection="1">
      <alignment horizontal="right" vertical="center"/>
      <protection locked="0"/>
    </xf>
    <xf numFmtId="180" fontId="6" fillId="0" borderId="0" xfId="1" applyFont="1" applyFill="1" applyAlignment="1" applyProtection="1">
      <alignment vertical="center"/>
      <protection locked="0"/>
    </xf>
    <xf numFmtId="180" fontId="6" fillId="0" borderId="0" xfId="1" applyFont="1" applyFill="1" applyProtection="1">
      <alignment horizontal="right" vertical="center"/>
      <protection locked="0"/>
    </xf>
    <xf numFmtId="182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Alignment="1" applyProtection="1">
      <alignment vertical="center"/>
      <protection locked="0"/>
    </xf>
    <xf numFmtId="0" fontId="6" fillId="0" borderId="0" xfId="2" applyFont="1">
      <alignment vertical="center"/>
    </xf>
    <xf numFmtId="0" fontId="6" fillId="0" borderId="2" xfId="2" applyFont="1" applyBorder="1">
      <alignment vertical="center"/>
    </xf>
    <xf numFmtId="0" fontId="6" fillId="0" borderId="15" xfId="6" applyFont="1" applyFill="1" applyBorder="1">
      <alignment horizontal="distributed" vertical="center" justifyLastLine="1"/>
    </xf>
    <xf numFmtId="0" fontId="6" fillId="0" borderId="9" xfId="2" applyFont="1" applyBorder="1">
      <alignment vertical="center"/>
    </xf>
    <xf numFmtId="0" fontId="6" fillId="0" borderId="0" xfId="6" applyFont="1" applyFill="1">
      <alignment horizontal="distributed" vertical="center" justifyLastLine="1"/>
    </xf>
    <xf numFmtId="0" fontId="6" fillId="0" borderId="11" xfId="2" applyFont="1" applyBorder="1">
      <alignment vertical="center"/>
    </xf>
    <xf numFmtId="0" fontId="36" fillId="0" borderId="6" xfId="13" applyFont="1" applyFill="1" applyBorder="1" applyAlignment="1">
      <alignment vertical="center"/>
    </xf>
    <xf numFmtId="0" fontId="6" fillId="0" borderId="6" xfId="2" applyFont="1" applyBorder="1">
      <alignment vertical="center"/>
    </xf>
    <xf numFmtId="0" fontId="6" fillId="0" borderId="0" xfId="2" applyFont="1" applyFill="1" applyBorder="1">
      <alignment vertical="center"/>
    </xf>
    <xf numFmtId="180" fontId="6" fillId="0" borderId="0" xfId="1" applyFont="1" applyFill="1" applyBorder="1" applyProtection="1">
      <alignment horizontal="right" vertical="center"/>
      <protection locked="0"/>
    </xf>
    <xf numFmtId="0" fontId="36" fillId="35" borderId="6" xfId="12" applyFont="1" applyFill="1" applyBorder="1" applyAlignment="1">
      <alignment vertical="center"/>
    </xf>
    <xf numFmtId="0" fontId="6" fillId="0" borderId="10" xfId="2" applyFont="1" applyBorder="1">
      <alignment vertical="center"/>
    </xf>
    <xf numFmtId="0" fontId="6" fillId="0" borderId="4" xfId="6" applyFont="1" applyFill="1" applyBorder="1">
      <alignment horizontal="distributed" vertical="center" justifyLastLine="1"/>
    </xf>
    <xf numFmtId="49" fontId="16" fillId="0" borderId="0" xfId="8" applyFont="1" applyFill="1" applyAlignment="1">
      <alignment horizontal="center" vertical="center"/>
    </xf>
    <xf numFmtId="49" fontId="16" fillId="0" borderId="1" xfId="8" applyFont="1" applyFill="1" applyBorder="1">
      <alignment vertical="center"/>
    </xf>
    <xf numFmtId="49" fontId="16" fillId="0" borderId="0" xfId="8" applyFont="1" applyFill="1">
      <alignment vertical="center"/>
    </xf>
    <xf numFmtId="180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  <protection locked="0"/>
    </xf>
    <xf numFmtId="0" fontId="6" fillId="35" borderId="0" xfId="2" applyFont="1" applyFill="1">
      <alignment vertical="center"/>
    </xf>
    <xf numFmtId="180" fontId="6" fillId="0" borderId="0" xfId="10" applyNumberFormat="1" applyFont="1" applyFill="1" applyProtection="1">
      <alignment horizontal="right" vertical="center"/>
      <protection locked="0"/>
    </xf>
    <xf numFmtId="0" fontId="6" fillId="0" borderId="0" xfId="2" applyFill="1" applyBorder="1">
      <alignment vertical="center"/>
    </xf>
    <xf numFmtId="0" fontId="6" fillId="0" borderId="0" xfId="2" applyFill="1">
      <alignment vertical="center"/>
    </xf>
    <xf numFmtId="180" fontId="36" fillId="35" borderId="0" xfId="10" applyNumberFormat="1" applyFont="1" applyFill="1" applyProtection="1">
      <alignment horizontal="right" vertical="center"/>
      <protection locked="0"/>
    </xf>
    <xf numFmtId="180" fontId="36" fillId="35" borderId="0" xfId="1" applyFont="1" applyFill="1" applyProtection="1">
      <alignment horizontal="right" vertical="center"/>
      <protection locked="0"/>
    </xf>
    <xf numFmtId="180" fontId="36" fillId="35" borderId="0" xfId="1" applyFont="1" applyFill="1" applyBorder="1" applyProtection="1">
      <alignment horizontal="right" vertical="center"/>
      <protection locked="0"/>
    </xf>
    <xf numFmtId="182" fontId="36" fillId="35" borderId="0" xfId="10" applyFont="1" applyFill="1">
      <alignment horizontal="right" vertical="center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Protection="1">
      <alignment vertical="center"/>
      <protection locked="0"/>
    </xf>
    <xf numFmtId="182" fontId="36" fillId="35" borderId="0" xfId="10" applyFont="1" applyFill="1" applyProtection="1">
      <alignment horizontal="right" vertical="center"/>
      <protection locked="0"/>
    </xf>
    <xf numFmtId="186" fontId="6" fillId="0" borderId="0" xfId="0" applyNumberFormat="1" applyFont="1" applyFill="1" applyAlignment="1">
      <alignment vertical="center"/>
    </xf>
    <xf numFmtId="182" fontId="36" fillId="35" borderId="0" xfId="12" applyNumberFormat="1" applyFont="1" applyFill="1" applyAlignment="1">
      <alignment horizontal="right" vertical="center"/>
    </xf>
    <xf numFmtId="186" fontId="36" fillId="35" borderId="0" xfId="0" applyNumberFormat="1" applyFont="1" applyFill="1" applyAlignment="1">
      <alignment vertical="center"/>
    </xf>
    <xf numFmtId="180" fontId="36" fillId="35" borderId="0" xfId="12" applyNumberFormat="1" applyFont="1" applyFill="1" applyAlignment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0" fontId="6" fillId="0" borderId="0" xfId="2">
      <alignment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ont="1" applyFill="1" applyAlignment="1">
      <alignment horizontal="right" vertical="center"/>
    </xf>
    <xf numFmtId="0" fontId="6" fillId="0" borderId="13" xfId="6" applyFont="1" applyFill="1" applyBorder="1" applyAlignment="1">
      <alignment horizontal="distributed" vertical="center" wrapText="1" justifyLastLine="1"/>
    </xf>
    <xf numFmtId="0" fontId="6" fillId="0" borderId="13" xfId="6" applyFont="1" applyFill="1" applyBorder="1">
      <alignment horizontal="distributed" vertical="center" justifyLastLine="1"/>
    </xf>
    <xf numFmtId="0" fontId="6" fillId="0" borderId="12" xfId="6" applyFont="1" applyFill="1" applyBorder="1">
      <alignment horizontal="distributed" vertical="center" justifyLastLine="1"/>
    </xf>
    <xf numFmtId="0" fontId="6" fillId="0" borderId="25" xfId="6" applyFont="1" applyFill="1" applyBorder="1">
      <alignment horizontal="distributed" vertical="center" justifyLastLine="1"/>
    </xf>
    <xf numFmtId="0" fontId="6" fillId="0" borderId="26" xfId="6" applyFont="1" applyFill="1" applyBorder="1">
      <alignment horizontal="distributed" vertical="center" justifyLastLine="1"/>
    </xf>
    <xf numFmtId="0" fontId="36" fillId="0" borderId="0" xfId="13" applyFill="1" applyAlignment="1">
      <alignment horizontal="distributed" vertical="center" justifyLastLine="1"/>
    </xf>
    <xf numFmtId="0" fontId="6" fillId="0" borderId="8" xfId="6" applyFill="1" applyBorder="1" applyAlignment="1">
      <alignment horizontal="center" vertical="center" justifyLastLine="1"/>
    </xf>
    <xf numFmtId="0" fontId="6" fillId="0" borderId="11" xfId="6" applyFill="1" applyBorder="1" applyAlignment="1">
      <alignment horizontal="center" vertical="center" justifyLastLine="1"/>
    </xf>
    <xf numFmtId="0" fontId="6" fillId="0" borderId="12" xfId="6" applyFill="1" applyBorder="1" applyAlignment="1">
      <alignment horizontal="center" vertical="center" justifyLastLine="1"/>
    </xf>
    <xf numFmtId="0" fontId="6" fillId="0" borderId="10" xfId="6" applyFill="1" applyBorder="1" applyAlignment="1">
      <alignment horizontal="center" vertical="center" justifyLastLine="1"/>
    </xf>
    <xf numFmtId="0" fontId="6" fillId="0" borderId="8" xfId="6" applyFill="1" applyBorder="1">
      <alignment horizontal="distributed" vertical="center" justifyLastLine="1"/>
    </xf>
    <xf numFmtId="0" fontId="6" fillId="0" borderId="7" xfId="6" applyFill="1" applyBorder="1">
      <alignment horizontal="distributed" vertical="center" justifyLastLine="1"/>
    </xf>
    <xf numFmtId="0" fontId="6" fillId="0" borderId="11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12" xfId="6" applyFill="1" applyBorder="1">
      <alignment horizontal="distributed" vertical="center" justifyLastLine="1"/>
    </xf>
    <xf numFmtId="0" fontId="6" fillId="0" borderId="9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1" xfId="6" applyFill="1" applyBorder="1">
      <alignment horizontal="distributed" vertical="center" justifyLastLine="1"/>
    </xf>
    <xf numFmtId="0" fontId="6" fillId="0" borderId="28" xfId="6" applyFont="1" applyFill="1" applyBorder="1" applyAlignment="1">
      <alignment horizontal="distributed" vertical="center" wrapText="1" justifyLastLine="1"/>
    </xf>
    <xf numFmtId="0" fontId="6" fillId="0" borderId="28" xfId="6" applyFont="1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8" xfId="6" applyFill="1" applyBorder="1" applyAlignment="1">
      <alignment horizontal="distributed" vertical="center" wrapText="1" justifyLastLine="1"/>
    </xf>
    <xf numFmtId="0" fontId="6" fillId="0" borderId="3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49" fontId="16" fillId="0" borderId="1" xfId="8" applyFill="1" applyBorder="1" applyAlignment="1">
      <alignment horizontal="center" vertical="center"/>
    </xf>
    <xf numFmtId="0" fontId="36" fillId="35" borderId="0" xfId="12" applyFill="1" applyAlignment="1">
      <alignment horizontal="distributed" vertical="center" justifyLastLine="1"/>
    </xf>
    <xf numFmtId="49" fontId="16" fillId="0" borderId="1" xfId="8" applyFill="1" applyBorder="1" applyAlignment="1">
      <alignment horizontal="right" vertical="center"/>
    </xf>
    <xf numFmtId="177" fontId="39" fillId="0" borderId="0" xfId="3" applyFont="1">
      <alignment horizontal="right" vertical="top"/>
    </xf>
    <xf numFmtId="0" fontId="34" fillId="0" borderId="0" xfId="4" applyFill="1">
      <alignment horizontal="left" vertical="center"/>
    </xf>
    <xf numFmtId="0" fontId="6" fillId="0" borderId="35" xfId="6" applyFill="1" applyBorder="1" applyAlignment="1">
      <alignment horizontal="distributed" vertical="center" wrapText="1" justifyLastLine="1"/>
    </xf>
    <xf numFmtId="0" fontId="6" fillId="0" borderId="35" xfId="6" applyFill="1" applyBorder="1">
      <alignment horizontal="distributed" vertical="center" justifyLastLine="1"/>
    </xf>
    <xf numFmtId="0" fontId="6" fillId="0" borderId="28" xfId="6" applyFill="1" applyBorder="1">
      <alignment horizontal="distributed" vertical="center" justifyLastLine="1"/>
    </xf>
    <xf numFmtId="0" fontId="6" fillId="0" borderId="25" xfId="6" applyFill="1" applyBorder="1">
      <alignment horizontal="distributed" vertical="center" justifyLastLine="1"/>
    </xf>
    <xf numFmtId="182" fontId="36" fillId="0" borderId="5" xfId="13" applyNumberFormat="1" applyFont="1" applyFill="1" applyBorder="1" applyAlignment="1">
      <alignment horizontal="right" vertical="center"/>
    </xf>
    <xf numFmtId="182" fontId="36" fillId="0" borderId="0" xfId="13" applyNumberFormat="1" applyFont="1" applyFill="1" applyBorder="1" applyAlignment="1">
      <alignment horizontal="right" vertical="center"/>
    </xf>
    <xf numFmtId="0" fontId="6" fillId="0" borderId="26" xfId="6" applyFill="1" applyBorder="1">
      <alignment horizontal="distributed" vertical="center" justifyLastLine="1"/>
    </xf>
    <xf numFmtId="0" fontId="6" fillId="0" borderId="7" xfId="6" applyFill="1" applyBorder="1" applyAlignment="1">
      <alignment horizontal="distributed" vertical="center" wrapText="1" justifyLastLine="1"/>
    </xf>
    <xf numFmtId="0" fontId="6" fillId="0" borderId="5" xfId="6" applyFill="1" applyBorder="1" applyAlignment="1">
      <alignment horizontal="distributed" vertical="center" wrapText="1" justifyLastLine="1"/>
    </xf>
    <xf numFmtId="0" fontId="6" fillId="0" borderId="0" xfId="6" applyFill="1" applyBorder="1" applyAlignment="1">
      <alignment horizontal="distributed" vertical="center" wrapText="1" justifyLastLine="1"/>
    </xf>
    <xf numFmtId="0" fontId="6" fillId="0" borderId="3" xfId="6" applyFill="1" applyBorder="1" applyAlignment="1">
      <alignment horizontal="distributed" vertical="center" wrapText="1" justifyLastLine="1"/>
    </xf>
    <xf numFmtId="0" fontId="6" fillId="0" borderId="2" xfId="6" applyFill="1" applyBorder="1" applyAlignment="1">
      <alignment horizontal="distributed" vertical="center" wrapText="1" justifyLastLine="1"/>
    </xf>
    <xf numFmtId="0" fontId="6" fillId="0" borderId="14" xfId="6" applyFill="1" applyBorder="1">
      <alignment horizontal="distributed" vertical="center" justifyLastLine="1"/>
    </xf>
    <xf numFmtId="0" fontId="6" fillId="0" borderId="5" xfId="6" applyFont="1" applyFill="1" applyBorder="1" applyAlignment="1">
      <alignment horizontal="distributed" vertical="center" wrapText="1" justifyLastLine="1"/>
    </xf>
    <xf numFmtId="0" fontId="6" fillId="0" borderId="0" xfId="6" applyFont="1" applyFill="1" applyBorder="1" applyAlignment="1">
      <alignment horizontal="distributed" vertical="center" wrapText="1" justifyLastLine="1"/>
    </xf>
    <xf numFmtId="0" fontId="6" fillId="0" borderId="12" xfId="6" applyFont="1" applyFill="1" applyBorder="1" applyAlignment="1">
      <alignment horizontal="distributed" vertical="center" wrapText="1" justifyLastLine="1"/>
    </xf>
    <xf numFmtId="0" fontId="6" fillId="0" borderId="9" xfId="6" applyFont="1" applyFill="1" applyBorder="1" applyAlignment="1">
      <alignment horizontal="distributed" vertical="center" wrapText="1" justifyLastLine="1"/>
    </xf>
    <xf numFmtId="180" fontId="36" fillId="0" borderId="5" xfId="13" applyNumberFormat="1" applyFill="1" applyBorder="1" applyAlignment="1">
      <alignment horizontal="right" vertical="center"/>
    </xf>
    <xf numFmtId="180" fontId="36" fillId="0" borderId="0" xfId="13" applyNumberFormat="1" applyFill="1" applyAlignment="1">
      <alignment horizontal="right" vertical="center"/>
    </xf>
    <xf numFmtId="0" fontId="6" fillId="0" borderId="6" xfId="6" applyFont="1" applyFill="1" applyBorder="1" applyAlignment="1">
      <alignment horizontal="distributed" vertical="center" wrapText="1" justifyLastLine="1"/>
    </xf>
    <xf numFmtId="0" fontId="6" fillId="0" borderId="10" xfId="6" applyFont="1" applyFill="1" applyBorder="1" applyAlignment="1">
      <alignment horizontal="distributed" vertical="center" wrapText="1" justifyLastLine="1"/>
    </xf>
    <xf numFmtId="0" fontId="6" fillId="0" borderId="15" xfId="6" applyFill="1" applyBorder="1">
      <alignment horizontal="distributed" vertical="center" justifyLastLine="1"/>
    </xf>
    <xf numFmtId="178" fontId="39" fillId="0" borderId="0" xfId="11" applyFont="1">
      <alignment horizontal="left" vertical="top"/>
    </xf>
    <xf numFmtId="0" fontId="42" fillId="0" borderId="14" xfId="6" applyFont="1" applyFill="1" applyBorder="1" applyAlignment="1">
      <alignment horizontal="distributed" vertical="center" wrapText="1" justifyLastLine="1"/>
    </xf>
    <xf numFmtId="0" fontId="42" fillId="0" borderId="1" xfId="6" applyFont="1" applyFill="1" applyBorder="1" applyAlignment="1">
      <alignment horizontal="distributed" vertical="center" wrapText="1" justifyLastLine="1"/>
    </xf>
    <xf numFmtId="0" fontId="42" fillId="0" borderId="15" xfId="6" applyFont="1" applyFill="1" applyBorder="1" applyAlignment="1">
      <alignment horizontal="distributed" vertical="center" wrapText="1" justifyLastLine="1"/>
    </xf>
    <xf numFmtId="0" fontId="42" fillId="0" borderId="5" xfId="6" applyFont="1" applyFill="1" applyBorder="1" applyAlignment="1">
      <alignment horizontal="distributed" vertical="center" wrapText="1" justifyLastLine="1"/>
    </xf>
    <xf numFmtId="0" fontId="42" fillId="0" borderId="0" xfId="6" applyFont="1" applyFill="1" applyBorder="1" applyAlignment="1">
      <alignment horizontal="distributed" vertical="center" wrapText="1" justifyLastLine="1"/>
    </xf>
    <xf numFmtId="0" fontId="42" fillId="0" borderId="6" xfId="6" applyFont="1" applyFill="1" applyBorder="1" applyAlignment="1">
      <alignment horizontal="distributed" vertical="center" wrapText="1" justifyLastLine="1"/>
    </xf>
    <xf numFmtId="0" fontId="42" fillId="0" borderId="12" xfId="6" applyFont="1" applyFill="1" applyBorder="1" applyAlignment="1">
      <alignment horizontal="distributed" vertical="center" wrapText="1" justifyLastLine="1"/>
    </xf>
    <xf numFmtId="0" fontId="42" fillId="0" borderId="9" xfId="6" applyFont="1" applyFill="1" applyBorder="1" applyAlignment="1">
      <alignment horizontal="distributed" vertical="center" wrapText="1" justifyLastLine="1"/>
    </xf>
    <xf numFmtId="0" fontId="42" fillId="0" borderId="10" xfId="6" applyFont="1" applyFill="1" applyBorder="1" applyAlignment="1">
      <alignment horizontal="distributed" vertical="center" wrapText="1" justifyLastLine="1"/>
    </xf>
    <xf numFmtId="0" fontId="6" fillId="0" borderId="8" xfId="6" applyFont="1" applyFill="1" applyBorder="1">
      <alignment horizontal="distributed" vertical="center" justifyLastLine="1"/>
    </xf>
    <xf numFmtId="0" fontId="6" fillId="0" borderId="11" xfId="6" applyFont="1" applyFill="1" applyBorder="1">
      <alignment horizontal="distributed" vertical="center" justifyLastLine="1"/>
    </xf>
    <xf numFmtId="0" fontId="6" fillId="0" borderId="5" xfId="6" applyFont="1" applyFill="1" applyBorder="1">
      <alignment horizontal="distributed" vertical="center" justifyLastLine="1"/>
    </xf>
    <xf numFmtId="0" fontId="6" fillId="0" borderId="6" xfId="6" applyFont="1" applyFill="1" applyBorder="1">
      <alignment horizontal="distributed" vertical="center" justifyLastLine="1"/>
    </xf>
    <xf numFmtId="0" fontId="6" fillId="0" borderId="10" xfId="6" applyFont="1" applyFill="1" applyBorder="1">
      <alignment horizontal="distributed" vertical="center" justifyLastLine="1"/>
    </xf>
    <xf numFmtId="0" fontId="6" fillId="0" borderId="14" xfId="6" applyFont="1" applyFill="1" applyBorder="1" applyAlignment="1">
      <alignment horizontal="distributed" vertical="center" wrapText="1" justifyLastLine="1"/>
    </xf>
    <xf numFmtId="0" fontId="6" fillId="0" borderId="1" xfId="6" applyFont="1" applyFill="1" applyBorder="1" applyAlignment="1">
      <alignment horizontal="distributed" vertical="center" wrapText="1" justifyLastLine="1"/>
    </xf>
    <xf numFmtId="0" fontId="6" fillId="0" borderId="15" xfId="6" applyFont="1" applyFill="1" applyBorder="1" applyAlignment="1">
      <alignment horizontal="distributed" vertical="center" wrapText="1" justifyLastLine="1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180" fontId="36" fillId="0" borderId="6" xfId="13" applyNumberFormat="1" applyFont="1" applyFill="1" applyBorder="1" applyAlignment="1" applyProtection="1">
      <alignment horizontal="right" vertical="center"/>
      <protection locked="0"/>
    </xf>
    <xf numFmtId="0" fontId="6" fillId="0" borderId="14" xfId="6" applyFill="1" applyBorder="1" applyAlignment="1">
      <alignment horizontal="distributed" vertical="center" wrapText="1" justifyLastLine="1"/>
    </xf>
    <xf numFmtId="0" fontId="6" fillId="0" borderId="15" xfId="6" applyFill="1" applyBorder="1" applyAlignment="1">
      <alignment horizontal="distributed" vertical="center" wrapText="1" justifyLastLine="1"/>
    </xf>
    <xf numFmtId="0" fontId="6" fillId="0" borderId="6" xfId="6" applyFill="1" applyBorder="1" applyAlignment="1">
      <alignment horizontal="distributed" vertical="center" wrapText="1" justifyLastLine="1"/>
    </xf>
    <xf numFmtId="0" fontId="6" fillId="0" borderId="5" xfId="6" applyFont="1" applyFill="1" applyBorder="1" applyAlignment="1">
      <alignment horizontal="center" vertical="center" justifyLastLine="1"/>
    </xf>
    <xf numFmtId="0" fontId="6" fillId="0" borderId="0" xfId="6" applyFont="1" applyFill="1" applyBorder="1" applyAlignment="1">
      <alignment horizontal="center" vertical="center" justifyLastLine="1"/>
    </xf>
    <xf numFmtId="0" fontId="6" fillId="0" borderId="12" xfId="6" applyFont="1" applyFill="1" applyBorder="1" applyAlignment="1">
      <alignment horizontal="center" vertical="center" justifyLastLine="1"/>
    </xf>
    <xf numFmtId="0" fontId="6" fillId="0" borderId="9" xfId="6" applyFont="1" applyFill="1" applyBorder="1" applyAlignment="1">
      <alignment horizontal="center" vertical="center" justifyLastLine="1"/>
    </xf>
    <xf numFmtId="0" fontId="40" fillId="0" borderId="0" xfId="2" applyFont="1" applyAlignment="1">
      <alignment horizontal="center" vertical="center"/>
    </xf>
    <xf numFmtId="0" fontId="34" fillId="0" borderId="0" xfId="4" applyFont="1" applyFill="1">
      <alignment horizontal="left" vertical="center"/>
    </xf>
    <xf numFmtId="0" fontId="6" fillId="0" borderId="1" xfId="6" applyFont="1" applyFill="1" applyBorder="1">
      <alignment horizontal="distributed" vertical="center" justifyLastLine="1"/>
    </xf>
    <xf numFmtId="0" fontId="6" fillId="0" borderId="0" xfId="6" applyFont="1" applyFill="1">
      <alignment horizontal="distributed" vertical="center" justifyLastLine="1"/>
    </xf>
    <xf numFmtId="0" fontId="6" fillId="0" borderId="9" xfId="6" applyFont="1" applyFill="1" applyBorder="1">
      <alignment horizontal="distributed" vertical="center" justifyLastLine="1"/>
    </xf>
    <xf numFmtId="0" fontId="6" fillId="0" borderId="14" xfId="6" applyFont="1" applyFill="1" applyBorder="1">
      <alignment horizontal="distributed" vertical="center" justifyLastLine="1"/>
    </xf>
    <xf numFmtId="0" fontId="6" fillId="0" borderId="15" xfId="6" applyFont="1" applyFill="1" applyBorder="1">
      <alignment horizontal="distributed" vertical="center" justifyLastLine="1"/>
    </xf>
    <xf numFmtId="0" fontId="6" fillId="0" borderId="0" xfId="6" applyFont="1" applyFill="1" applyBorder="1">
      <alignment horizontal="distributed" vertical="center" justifyLastLine="1"/>
    </xf>
    <xf numFmtId="0" fontId="36" fillId="0" borderId="0" xfId="13" applyFont="1" applyFill="1" applyAlignment="1">
      <alignment horizontal="distributed" vertical="center" justifyLastLine="1"/>
    </xf>
    <xf numFmtId="180" fontId="36" fillId="0" borderId="5" xfId="13" applyNumberFormat="1" applyFont="1" applyFill="1" applyBorder="1" applyAlignment="1" applyProtection="1">
      <alignment horizontal="right" vertical="center"/>
      <protection locked="0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0" fontId="6" fillId="0" borderId="3" xfId="6" applyFont="1" applyFill="1" applyBorder="1">
      <alignment horizontal="distributed" vertical="center" justifyLastLine="1"/>
    </xf>
    <xf numFmtId="0" fontId="6" fillId="0" borderId="4" xfId="6" applyFont="1" applyFill="1" applyBorder="1">
      <alignment horizontal="distributed" vertical="center" justifyLastLine="1"/>
    </xf>
    <xf numFmtId="0" fontId="6" fillId="0" borderId="8" xfId="6" applyFont="1" applyFill="1" applyBorder="1" applyAlignment="1">
      <alignment horizontal="distributed" vertical="center" wrapText="1" justifyLastLine="1"/>
    </xf>
    <xf numFmtId="0" fontId="6" fillId="0" borderId="7" xfId="6" applyFont="1" applyFill="1" applyBorder="1">
      <alignment horizontal="distributed" vertical="center" justifyLastLine="1"/>
    </xf>
    <xf numFmtId="0" fontId="6" fillId="0" borderId="2" xfId="6" applyFont="1" applyFill="1" applyBorder="1">
      <alignment horizontal="distributed" vertical="center" justifyLastLine="1"/>
    </xf>
    <xf numFmtId="0" fontId="36" fillId="35" borderId="0" xfId="12" applyFont="1" applyFill="1" applyAlignment="1">
      <alignment horizontal="distributed" vertical="center" justifyLastLine="1"/>
    </xf>
    <xf numFmtId="49" fontId="16" fillId="0" borderId="1" xfId="8" applyFont="1" applyFill="1" applyBorder="1" applyAlignment="1">
      <alignment horizontal="right" vertical="center"/>
    </xf>
    <xf numFmtId="49" fontId="16" fillId="0" borderId="0" xfId="8" applyFont="1" applyFill="1" applyBorder="1" applyAlignment="1">
      <alignment horizontal="center" vertical="center"/>
    </xf>
    <xf numFmtId="0" fontId="6" fillId="0" borderId="27" xfId="6" applyFont="1" applyFill="1" applyBorder="1">
      <alignment horizontal="distributed" vertical="center" justifyLastLine="1"/>
    </xf>
    <xf numFmtId="0" fontId="6" fillId="0" borderId="29" xfId="6" applyFont="1" applyFill="1" applyBorder="1">
      <alignment horizontal="distributed" vertical="center" justifyLastLine="1"/>
    </xf>
    <xf numFmtId="0" fontId="6" fillId="0" borderId="34" xfId="6" applyFill="1" applyBorder="1">
      <alignment horizontal="distributed" vertical="center" justifyLastLine="1"/>
    </xf>
    <xf numFmtId="0" fontId="6" fillId="0" borderId="30" xfId="6" applyFont="1" applyFill="1" applyBorder="1" applyAlignment="1">
      <alignment horizontal="distributed" vertical="center" wrapText="1" justifyLastLine="1"/>
    </xf>
    <xf numFmtId="0" fontId="6" fillId="0" borderId="31" xfId="6" applyFont="1" applyFill="1" applyBorder="1">
      <alignment horizontal="distributed" vertical="center" justifyLastLine="1"/>
    </xf>
    <xf numFmtId="0" fontId="6" fillId="0" borderId="32" xfId="6" applyFont="1" applyFill="1" applyBorder="1">
      <alignment horizontal="distributed" vertical="center" justifyLastLine="1"/>
    </xf>
    <xf numFmtId="0" fontId="6" fillId="0" borderId="33" xfId="6" applyFont="1" applyFill="1" applyBorder="1">
      <alignment horizontal="distributed" vertical="center" justifyLastLine="1"/>
    </xf>
    <xf numFmtId="0" fontId="6" fillId="0" borderId="34" xfId="6" applyFont="1" applyFill="1" applyBorder="1">
      <alignment horizontal="distributed" vertical="center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36" fillId="0" borderId="0" xfId="13" applyFill="1" applyBorder="1" applyAlignment="1">
      <alignment horizontal="distributed" vertical="center" justifyLastLine="1"/>
    </xf>
    <xf numFmtId="0" fontId="36" fillId="35" borderId="0" xfId="12" applyFill="1" applyBorder="1" applyAlignment="1">
      <alignment horizontal="distributed" vertical="center" justifyLastLine="1"/>
    </xf>
    <xf numFmtId="0" fontId="6" fillId="0" borderId="27" xfId="6" applyFill="1" applyBorder="1">
      <alignment horizontal="distributed" vertical="center" justifyLastLine="1"/>
    </xf>
    <xf numFmtId="0" fontId="6" fillId="0" borderId="29" xfId="6" applyFill="1" applyBorder="1">
      <alignment horizontal="distributed" vertical="center" justifyLastLine="1"/>
    </xf>
    <xf numFmtId="0" fontId="6" fillId="0" borderId="1" xfId="6" applyFill="1" applyBorder="1" applyAlignment="1">
      <alignment horizontal="distributed" vertical="center" wrapText="1" justifyLastLine="1"/>
    </xf>
    <xf numFmtId="0" fontId="37" fillId="0" borderId="27" xfId="6" applyFont="1" applyFill="1" applyBorder="1" applyAlignment="1">
      <alignment horizontal="distributed" vertical="center" wrapText="1" justifyLastLine="1"/>
    </xf>
    <xf numFmtId="0" fontId="37" fillId="0" borderId="8" xfId="6" applyFont="1" applyFill="1" applyBorder="1">
      <alignment horizontal="distributed" vertical="center" justifyLastLine="1"/>
    </xf>
    <xf numFmtId="0" fontId="37" fillId="0" borderId="28" xfId="6" applyFont="1" applyFill="1" applyBorder="1">
      <alignment horizontal="distributed" vertical="center" justifyLastLine="1"/>
    </xf>
    <xf numFmtId="0" fontId="37" fillId="0" borderId="5" xfId="6" applyFont="1" applyFill="1" applyBorder="1">
      <alignment horizontal="distributed" vertical="center" justifyLastLine="1"/>
    </xf>
    <xf numFmtId="0" fontId="37" fillId="0" borderId="29" xfId="6" applyFont="1" applyFill="1" applyBorder="1">
      <alignment horizontal="distributed" vertical="center" justifyLastLine="1"/>
    </xf>
    <xf numFmtId="0" fontId="37" fillId="0" borderId="3" xfId="6" applyFont="1" applyFill="1" applyBorder="1">
      <alignment horizontal="distributed" vertical="center" justifyLastLine="1"/>
    </xf>
    <xf numFmtId="0" fontId="6" fillId="0" borderId="8" xfId="2" applyFont="1" applyBorder="1">
      <alignment vertical="center"/>
    </xf>
    <xf numFmtId="0" fontId="6" fillId="0" borderId="7" xfId="2" applyFont="1" applyBorder="1">
      <alignment vertical="center"/>
    </xf>
  </cellXfs>
  <cellStyles count="64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③偶数ページ 3" xfId="63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61</xdr:row>
      <xdr:rowOff>142875</xdr:rowOff>
    </xdr:from>
    <xdr:to>
      <xdr:col>70</xdr:col>
      <xdr:colOff>52612</xdr:colOff>
      <xdr:row>65</xdr:row>
      <xdr:rowOff>184751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0477500"/>
          <a:ext cx="3424462" cy="74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85724</xdr:colOff>
      <xdr:row>41</xdr:row>
      <xdr:rowOff>152400</xdr:rowOff>
    </xdr:from>
    <xdr:to>
      <xdr:col>62</xdr:col>
      <xdr:colOff>29036</xdr:colOff>
      <xdr:row>45</xdr:row>
      <xdr:rowOff>90885</xdr:rowOff>
    </xdr:to>
    <xdr:sp macro="" textlink="">
      <xdr:nvSpPr>
        <xdr:cNvPr id="35" name="片側の 2 つの角を切り取った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6200000">
          <a:off x="7074725" y="6888924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56</xdr:col>
      <xdr:colOff>57150</xdr:colOff>
      <xdr:row>8</xdr:row>
      <xdr:rowOff>0</xdr:rowOff>
    </xdr:from>
    <xdr:to>
      <xdr:col>70</xdr:col>
      <xdr:colOff>110990</xdr:colOff>
      <xdr:row>61</xdr:row>
      <xdr:rowOff>186767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7038975" y="1066800"/>
          <a:ext cx="3482840" cy="9454592"/>
          <a:chOff x="38100" y="9982200"/>
          <a:chExt cx="3474557" cy="9391459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/>
        </xdr:nvGrpSpPr>
        <xdr:grpSpPr>
          <a:xfrm>
            <a:off x="38183" y="10710789"/>
            <a:ext cx="3474474" cy="8662870"/>
            <a:chOff x="7086600" y="1771650"/>
            <a:chExt cx="3467100" cy="8580066"/>
          </a:xfrm>
        </xdr:grpSpPr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17716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247650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1813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89375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459860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530345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00830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75126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748468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189536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89437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9599241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38" name="図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9982200"/>
            <a:ext cx="3474474" cy="7597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57151</xdr:colOff>
      <xdr:row>8</xdr:row>
      <xdr:rowOff>0</xdr:rowOff>
    </xdr:from>
    <xdr:to>
      <xdr:col>62</xdr:col>
      <xdr:colOff>17588</xdr:colOff>
      <xdr:row>65</xdr:row>
      <xdr:rowOff>128613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7038976" y="1066800"/>
          <a:ext cx="712912" cy="10101288"/>
          <a:chOff x="6492678" y="1288585"/>
          <a:chExt cx="705759" cy="9448727"/>
        </a:xfrm>
      </xdr:grpSpPr>
      <xdr:sp macro="" textlink="">
        <xdr:nvSpPr>
          <xdr:cNvPr id="53" name="片側の 2 つの角を切り取った四角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16200000">
            <a:off x="6505964" y="196431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4" name="片側の 2 つの角を切り取った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5" name="片側の 2 つの角を切り取った四角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6" name="片側の 2 つの角を切り取った四角形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16200000">
            <a:off x="6545250" y="3980213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7" name="片側の 2 つの角を切り取った四角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 rot="16200000">
            <a:off x="6528813" y="4655104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8" name="片側の 2 つの角を切り取った四角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 rot="16200000">
            <a:off x="6540808" y="5324186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9" name="片側の 2 つの角を切り取った四角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 rot="16200000">
            <a:off x="6502084" y="6007471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0" name="片側の 2 つの角を切り取った四角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 rot="16200000">
            <a:off x="6548617" y="7387626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1" name="片側の 2 つの角を切り取った四角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 rot="16200000">
            <a:off x="6523441" y="8059933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2" name="片側の 2 つの角を切り取った四角形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 rot="16200000">
            <a:off x="6505508" y="8729146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3" name="片側の 2 つの角を切り取った四角形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 rot="16200000">
            <a:off x="6537714" y="9408411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4" name="片側の 2 つの角を切り取った四角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 rot="16200000">
            <a:off x="6545250" y="10084131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5" name="片側の 2 つの角を切り取った四角形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180975</xdr:colOff>
      <xdr:row>50</xdr:row>
      <xdr:rowOff>66675</xdr:rowOff>
    </xdr:from>
    <xdr:ext cx="180975" cy="1565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flipV="1">
          <a:off x="8305800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78"/>
  <sheetViews>
    <sheetView tabSelected="1" zoomScaleNormal="100" zoomScaleSheetLayoutView="100" workbookViewId="0"/>
  </sheetViews>
  <sheetFormatPr defaultColWidth="9" defaultRowHeight="13.5" x14ac:dyDescent="0.15"/>
  <cols>
    <col min="1" max="2" width="2.125" customWidth="1"/>
    <col min="3" max="3" width="0.75" customWidth="1"/>
    <col min="4" max="52" width="1.625" customWidth="1"/>
    <col min="53" max="57" width="1.75" customWidth="1"/>
    <col min="58" max="67" width="1.625" customWidth="1"/>
  </cols>
  <sheetData>
    <row r="1" spans="1:71" ht="11.1" customHeight="1" x14ac:dyDescent="0.15">
      <c r="AY1" s="127">
        <v>223</v>
      </c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</row>
    <row r="2" spans="1:71" ht="11.1" customHeight="1" x14ac:dyDescent="0.15"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</row>
    <row r="3" spans="1:71" ht="11.1" customHeight="1" x14ac:dyDescent="0.15"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71" ht="11.1" customHeight="1" x14ac:dyDescent="0.15"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71" ht="11.1" customHeight="1" x14ac:dyDescent="0.15">
      <c r="A5" s="2"/>
    </row>
    <row r="6" spans="1:71" ht="11.1" customHeight="1" x14ac:dyDescent="0.15"/>
    <row r="7" spans="1:71" ht="11.1" customHeight="1" x14ac:dyDescent="0.15"/>
    <row r="8" spans="1:71" ht="11.1" customHeight="1" x14ac:dyDescent="0.15">
      <c r="BD8" s="23"/>
      <c r="BE8" s="23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1:71" ht="3" customHeight="1" x14ac:dyDescent="0.15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</row>
    <row r="10" spans="1:71" ht="31.5" customHeight="1" x14ac:dyDescent="0.2">
      <c r="A10" s="4"/>
      <c r="B10" s="4"/>
      <c r="C10" s="6"/>
      <c r="D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8"/>
      <c r="BA10" s="9"/>
      <c r="BB10" s="9"/>
      <c r="BC10" s="9"/>
      <c r="BD10" s="9"/>
      <c r="BE10" s="9"/>
      <c r="BF10" s="25"/>
      <c r="BG10" s="5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</row>
    <row r="11" spans="1:71" ht="18" customHeight="1" x14ac:dyDescent="0.15">
      <c r="A11" s="4"/>
      <c r="B11" s="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BA11" s="9"/>
      <c r="BB11" s="9"/>
      <c r="BC11" s="9"/>
      <c r="BD11" s="9"/>
      <c r="BE11" s="9"/>
      <c r="BF11" s="22"/>
      <c r="BG11" s="5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</row>
    <row r="12" spans="1:71" ht="3" customHeight="1" x14ac:dyDescent="0.15">
      <c r="A12" s="4"/>
      <c r="B12" s="4"/>
      <c r="E12" s="11"/>
      <c r="F12" s="6"/>
      <c r="T12" s="11"/>
      <c r="U12" s="11"/>
      <c r="V12" s="11"/>
      <c r="W12" s="11"/>
      <c r="X12" s="11"/>
      <c r="Y12" s="11"/>
      <c r="Z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21"/>
      <c r="BE12" s="21"/>
      <c r="BF12" s="24"/>
      <c r="BG12" s="5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</row>
    <row r="13" spans="1:71" ht="3" customHeight="1" x14ac:dyDescent="0.15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</row>
    <row r="14" spans="1:71" ht="31.5" customHeight="1" x14ac:dyDescent="0.2">
      <c r="A14" s="4"/>
      <c r="B14" s="4"/>
      <c r="C14" s="6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8"/>
      <c r="BA14" s="9"/>
      <c r="BB14" s="9"/>
      <c r="BC14" s="9"/>
      <c r="BD14" s="9"/>
      <c r="BE14" s="9"/>
      <c r="BF14" s="25"/>
      <c r="BG14" s="5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</row>
    <row r="15" spans="1:71" ht="18" customHeight="1" x14ac:dyDescent="0.15">
      <c r="A15" s="4"/>
      <c r="B15" s="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BA15" s="9"/>
      <c r="BB15" s="9"/>
      <c r="BC15" s="9"/>
      <c r="BD15" s="9"/>
      <c r="BE15" s="9"/>
      <c r="BF15" s="22"/>
      <c r="BG15" s="5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</row>
    <row r="16" spans="1:71" ht="3" customHeight="1" x14ac:dyDescent="0.15">
      <c r="A16" s="11"/>
      <c r="E16" s="11"/>
      <c r="F16" s="6"/>
      <c r="T16" s="11"/>
      <c r="U16" s="11"/>
      <c r="V16" s="11"/>
      <c r="W16" s="11"/>
      <c r="X16" s="11"/>
      <c r="Y16" s="11"/>
      <c r="Z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21"/>
      <c r="BE16" s="21"/>
      <c r="BF16" s="24"/>
      <c r="BG16" s="5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</row>
    <row r="17" spans="1:71" ht="3" customHeight="1" x14ac:dyDescent="0.15">
      <c r="A17" s="12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</row>
    <row r="18" spans="1:71" ht="31.5" customHeight="1" x14ac:dyDescent="0.2">
      <c r="A18" s="13"/>
      <c r="B18" s="13"/>
      <c r="C18" s="6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8"/>
      <c r="BA18" s="9"/>
      <c r="BB18" s="9"/>
      <c r="BC18" s="9"/>
      <c r="BD18" s="9"/>
      <c r="BE18" s="9"/>
      <c r="BF18" s="25"/>
      <c r="BG18" s="5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</row>
    <row r="19" spans="1:71" ht="18" customHeight="1" x14ac:dyDescent="0.15">
      <c r="A19" s="13"/>
      <c r="B19" s="1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BA19" s="9"/>
      <c r="BB19" s="9"/>
      <c r="BC19" s="9"/>
      <c r="BD19" s="9"/>
      <c r="BE19" s="9"/>
      <c r="BF19" s="22"/>
      <c r="BG19" s="5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</row>
    <row r="20" spans="1:71" ht="3" customHeight="1" x14ac:dyDescent="0.15">
      <c r="A20" s="13"/>
      <c r="B20" s="13"/>
      <c r="E20" s="11"/>
      <c r="F20" s="6"/>
      <c r="T20" s="11"/>
      <c r="U20" s="11"/>
      <c r="V20" s="11"/>
      <c r="W20" s="11"/>
      <c r="X20" s="11"/>
      <c r="Y20" s="11"/>
      <c r="Z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21"/>
      <c r="BE20" s="21"/>
      <c r="BF20" s="24"/>
      <c r="BG20" s="5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spans="1:71" ht="3" customHeight="1" x14ac:dyDescent="0.15">
      <c r="A21" s="13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</row>
    <row r="22" spans="1:71" ht="31.5" customHeight="1" x14ac:dyDescent="0.15">
      <c r="A22" s="13"/>
      <c r="B22" s="13"/>
      <c r="C22" s="6"/>
      <c r="D22" s="128" t="s">
        <v>93</v>
      </c>
      <c r="E22" s="128"/>
      <c r="F22" s="128"/>
      <c r="G22" s="128"/>
      <c r="H22" s="128"/>
      <c r="I22" s="128"/>
      <c r="J22" s="130" t="s">
        <v>52</v>
      </c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9"/>
      <c r="BE22" s="9"/>
      <c r="BF22" s="25"/>
      <c r="BG22" s="5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</row>
    <row r="23" spans="1:71" ht="18" customHeight="1" x14ac:dyDescent="0.15">
      <c r="A23" s="13"/>
      <c r="B23" s="13"/>
      <c r="D23" s="129"/>
      <c r="E23" s="129"/>
      <c r="F23" s="129"/>
      <c r="G23" s="129"/>
      <c r="H23" s="129"/>
      <c r="I23" s="129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9"/>
      <c r="BE23" s="9"/>
      <c r="BF23" s="22"/>
      <c r="BG23" s="5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</row>
    <row r="24" spans="1:71" ht="3" customHeight="1" x14ac:dyDescent="0.15">
      <c r="A24" s="13"/>
      <c r="B24" s="13"/>
      <c r="E24" s="11"/>
      <c r="F24" s="6"/>
      <c r="T24" s="11"/>
      <c r="U24" s="11"/>
      <c r="V24" s="11"/>
      <c r="W24" s="11"/>
      <c r="X24" s="11"/>
      <c r="Y24" s="11"/>
      <c r="Z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21"/>
      <c r="BE24" s="21"/>
      <c r="BF24" s="24"/>
      <c r="BG24" s="5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</row>
    <row r="25" spans="1:71" ht="3" customHeight="1" x14ac:dyDescent="0.15">
      <c r="A25" s="13"/>
      <c r="B25" s="13"/>
      <c r="C25" s="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5"/>
      <c r="BE25" s="5"/>
      <c r="BF25" s="5"/>
      <c r="BG25" s="5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</row>
    <row r="26" spans="1:71" ht="31.5" customHeight="1" x14ac:dyDescent="0.2">
      <c r="A26" s="13"/>
      <c r="B26" s="13"/>
      <c r="C26" s="6"/>
      <c r="D26" s="7"/>
      <c r="E26" s="8"/>
      <c r="F26" s="15" t="s">
        <v>50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8"/>
      <c r="BA26" s="9"/>
      <c r="BB26" s="9"/>
      <c r="BC26" s="9"/>
      <c r="BD26" s="9"/>
      <c r="BE26" s="9"/>
      <c r="BF26" s="25"/>
      <c r="BG26" s="5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</row>
    <row r="27" spans="1:71" ht="18" customHeight="1" x14ac:dyDescent="0.15">
      <c r="A27" s="13"/>
      <c r="B27" s="1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BA27" s="9"/>
      <c r="BB27" s="9"/>
      <c r="BC27" s="9"/>
      <c r="BD27" s="9"/>
      <c r="BE27" s="9"/>
      <c r="BF27" s="22"/>
      <c r="BG27" s="5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</row>
    <row r="28" spans="1:71" ht="3" customHeight="1" x14ac:dyDescent="0.15">
      <c r="A28" s="13"/>
      <c r="B28" s="13"/>
      <c r="E28" s="11"/>
      <c r="F28" s="6"/>
      <c r="T28" s="11"/>
      <c r="U28" s="11"/>
      <c r="V28" s="11"/>
      <c r="W28" s="11"/>
      <c r="X28" s="11"/>
      <c r="Y28" s="11"/>
      <c r="Z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21"/>
      <c r="BE28" s="21"/>
      <c r="BF28" s="24"/>
      <c r="BG28" s="5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</row>
    <row r="29" spans="1:71" ht="3" customHeight="1" x14ac:dyDescent="0.15">
      <c r="A29" s="13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</row>
    <row r="30" spans="1:71" ht="31.5" customHeight="1" x14ac:dyDescent="0.2">
      <c r="A30" s="13"/>
      <c r="B30" s="13"/>
      <c r="C30" s="6"/>
      <c r="D30" s="7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8"/>
      <c r="BA30" s="9"/>
      <c r="BB30" s="9"/>
      <c r="BC30" s="9"/>
      <c r="BD30" s="9"/>
      <c r="BE30" s="9"/>
      <c r="BF30" s="25"/>
      <c r="BG30" s="5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</row>
    <row r="31" spans="1:71" ht="18" customHeight="1" x14ac:dyDescent="0.15">
      <c r="A31" s="13"/>
      <c r="B31" s="1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BA31" s="9"/>
      <c r="BB31" s="9"/>
      <c r="BC31" s="9"/>
      <c r="BD31" s="9"/>
      <c r="BE31" s="9"/>
      <c r="BF31" s="22"/>
      <c r="BG31" s="5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</row>
    <row r="32" spans="1:71" ht="3" customHeight="1" x14ac:dyDescent="0.15">
      <c r="A32" s="13"/>
      <c r="B32" s="13"/>
      <c r="E32" s="11"/>
      <c r="F32" s="6"/>
      <c r="T32" s="11"/>
      <c r="U32" s="11"/>
      <c r="V32" s="11"/>
      <c r="W32" s="11"/>
      <c r="X32" s="11"/>
      <c r="Y32" s="11"/>
      <c r="Z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21"/>
      <c r="BE32" s="21"/>
      <c r="BF32" s="24"/>
      <c r="BG32" s="5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</row>
    <row r="33" spans="1:71" ht="3" customHeight="1" x14ac:dyDescent="0.15">
      <c r="A33" s="13"/>
      <c r="B33" s="1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</row>
    <row r="34" spans="1:71" ht="31.5" customHeight="1" x14ac:dyDescent="0.2">
      <c r="A34" s="13"/>
      <c r="B34" s="13"/>
      <c r="C34" s="6"/>
      <c r="D34" s="7"/>
      <c r="E34" s="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8"/>
      <c r="BA34" s="9"/>
      <c r="BB34" s="9"/>
      <c r="BC34" s="9"/>
      <c r="BD34" s="9"/>
      <c r="BE34" s="9"/>
      <c r="BF34" s="25"/>
      <c r="BG34" s="5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</row>
    <row r="35" spans="1:71" ht="18" customHeight="1" x14ac:dyDescent="0.15">
      <c r="A35" s="13"/>
      <c r="B35" s="1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BA35" s="9"/>
      <c r="BB35" s="9"/>
      <c r="BC35" s="9"/>
      <c r="BD35" s="9"/>
      <c r="BE35" s="9"/>
      <c r="BF35" s="22"/>
      <c r="BG35" s="5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</row>
    <row r="36" spans="1:71" ht="3" customHeight="1" x14ac:dyDescent="0.15">
      <c r="A36" s="11"/>
      <c r="E36" s="11"/>
      <c r="F36" s="6"/>
      <c r="T36" s="11"/>
      <c r="U36" s="11"/>
      <c r="V36" s="11"/>
      <c r="W36" s="11"/>
      <c r="X36" s="11"/>
      <c r="Y36" s="11"/>
      <c r="Z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21"/>
      <c r="BE36" s="21"/>
      <c r="BF36" s="24"/>
      <c r="BG36" s="5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</row>
    <row r="37" spans="1:71" ht="3" customHeight="1" x14ac:dyDescent="0.15">
      <c r="A37" s="12"/>
      <c r="B37" s="1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</row>
    <row r="38" spans="1:71" ht="31.5" customHeight="1" x14ac:dyDescent="0.2">
      <c r="A38" s="13"/>
      <c r="B38" s="13"/>
      <c r="C38" s="6"/>
      <c r="D38" s="7"/>
      <c r="E38" s="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8"/>
      <c r="BA38" s="9"/>
      <c r="BB38" s="9"/>
      <c r="BC38" s="9"/>
      <c r="BD38" s="9"/>
      <c r="BE38" s="9"/>
      <c r="BF38" s="25"/>
      <c r="BG38" s="5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</row>
    <row r="39" spans="1:71" ht="18" customHeight="1" x14ac:dyDescent="0.15">
      <c r="A39" s="13"/>
      <c r="B39" s="1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BA39" s="9"/>
      <c r="BB39" s="9"/>
      <c r="BC39" s="9"/>
      <c r="BD39" s="9"/>
      <c r="BE39" s="9"/>
      <c r="BF39" s="22"/>
      <c r="BG39" s="5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</row>
    <row r="40" spans="1:71" ht="3" customHeight="1" x14ac:dyDescent="0.15">
      <c r="A40" s="13"/>
      <c r="B40" s="13"/>
      <c r="E40" s="11"/>
      <c r="F40" s="6"/>
      <c r="T40" s="11"/>
      <c r="U40" s="11"/>
      <c r="V40" s="11"/>
      <c r="W40" s="11"/>
      <c r="X40" s="11"/>
      <c r="Y40" s="11"/>
      <c r="Z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21"/>
      <c r="BE40" s="21"/>
      <c r="BF40" s="24"/>
      <c r="BG40" s="5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</row>
    <row r="41" spans="1:71" ht="3" customHeight="1" x14ac:dyDescent="0.15">
      <c r="A41" s="13"/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</row>
    <row r="42" spans="1:71" ht="31.5" customHeight="1" x14ac:dyDescent="0.2">
      <c r="A42" s="13"/>
      <c r="B42" s="13"/>
      <c r="C42" s="6"/>
      <c r="D42" s="7"/>
      <c r="E42" s="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8"/>
      <c r="BA42" s="9"/>
      <c r="BB42" s="9"/>
      <c r="BC42" s="9"/>
      <c r="BD42" s="9"/>
      <c r="BE42" s="9"/>
      <c r="BF42" s="25"/>
      <c r="BG42" s="5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</row>
    <row r="43" spans="1:71" ht="21" customHeight="1" x14ac:dyDescent="0.15">
      <c r="A43" s="13"/>
      <c r="B43" s="1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BA43" s="9"/>
      <c r="BB43" s="9"/>
      <c r="BC43" s="9"/>
      <c r="BD43" s="9"/>
      <c r="BE43" s="9"/>
      <c r="BF43" s="22"/>
      <c r="BG43" s="5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</row>
    <row r="44" spans="1:71" ht="3" customHeight="1" x14ac:dyDescent="0.15">
      <c r="A44" s="13"/>
      <c r="B44" s="13"/>
      <c r="E44" s="11"/>
      <c r="F44" s="6"/>
      <c r="T44" s="11"/>
      <c r="U44" s="11"/>
      <c r="V44" s="11"/>
      <c r="W44" s="11"/>
      <c r="X44" s="11"/>
      <c r="Y44" s="11"/>
      <c r="Z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21"/>
      <c r="BE44" s="21"/>
      <c r="BF44" s="24"/>
      <c r="BG44" s="5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</row>
    <row r="45" spans="1:71" ht="3" customHeight="1" x14ac:dyDescent="0.15">
      <c r="A45" s="13"/>
      <c r="B45" s="1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</row>
    <row r="46" spans="1:71" ht="31.5" customHeight="1" x14ac:dyDescent="0.2">
      <c r="A46" s="13"/>
      <c r="B46" s="13"/>
      <c r="C46" s="6"/>
      <c r="D46" s="7"/>
      <c r="E46" s="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8"/>
      <c r="BA46" s="9"/>
      <c r="BB46" s="9"/>
      <c r="BC46" s="9"/>
      <c r="BD46" s="9"/>
      <c r="BE46" s="9"/>
      <c r="BF46" s="25"/>
      <c r="BG46" s="5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</row>
    <row r="47" spans="1:71" ht="20.25" customHeight="1" x14ac:dyDescent="0.15">
      <c r="A47" s="13"/>
      <c r="B47" s="1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BA47" s="9"/>
      <c r="BB47" s="9"/>
      <c r="BC47" s="9"/>
      <c r="BD47" s="9"/>
      <c r="BE47" s="9"/>
      <c r="BF47" s="22"/>
      <c r="BG47" s="5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</row>
    <row r="48" spans="1:71" ht="3" customHeight="1" x14ac:dyDescent="0.15">
      <c r="A48" s="13"/>
      <c r="B48" s="13"/>
      <c r="E48" s="11"/>
      <c r="F48" s="6"/>
      <c r="T48" s="11"/>
      <c r="U48" s="11"/>
      <c r="V48" s="11"/>
      <c r="W48" s="11"/>
      <c r="X48" s="11"/>
      <c r="Y48" s="11"/>
      <c r="Z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21"/>
      <c r="BE48" s="21"/>
      <c r="BF48" s="24"/>
      <c r="BG48" s="5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</row>
    <row r="49" spans="1:71" ht="3" customHeight="1" x14ac:dyDescent="0.15">
      <c r="A49" s="13"/>
      <c r="B49" s="1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</row>
    <row r="50" spans="1:71" ht="31.5" customHeight="1" x14ac:dyDescent="0.2">
      <c r="A50" s="13"/>
      <c r="B50" s="13"/>
      <c r="C50" s="6"/>
      <c r="D50" s="7"/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8"/>
      <c r="BA50" s="9"/>
      <c r="BB50" s="9"/>
      <c r="BC50" s="9"/>
      <c r="BD50" s="9"/>
      <c r="BE50" s="9"/>
      <c r="BF50" s="25"/>
      <c r="BG50" s="5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</row>
    <row r="51" spans="1:71" ht="18" customHeight="1" x14ac:dyDescent="0.15">
      <c r="A51" s="13"/>
      <c r="B51" s="1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BA51" s="9"/>
      <c r="BB51" s="9"/>
      <c r="BC51" s="9"/>
      <c r="BD51" s="9"/>
      <c r="BE51" s="9"/>
      <c r="BF51" s="22"/>
      <c r="BG51" s="5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</row>
    <row r="52" spans="1:71" ht="3" customHeight="1" x14ac:dyDescent="0.15">
      <c r="A52" s="13"/>
      <c r="B52" s="13"/>
      <c r="E52" s="11"/>
      <c r="F52" s="6"/>
      <c r="T52" s="11"/>
      <c r="U52" s="11"/>
      <c r="V52" s="11"/>
      <c r="W52" s="11"/>
      <c r="X52" s="11"/>
      <c r="Y52" s="11"/>
      <c r="Z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21"/>
      <c r="BE52" s="21"/>
      <c r="BF52" s="24"/>
      <c r="BG52" s="5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</row>
    <row r="53" spans="1:71" ht="3" customHeight="1" x14ac:dyDescent="0.15">
      <c r="A53" s="13"/>
      <c r="B53" s="1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</row>
    <row r="54" spans="1:71" ht="31.5" customHeight="1" x14ac:dyDescent="0.2">
      <c r="A54" s="13"/>
      <c r="B54" s="13"/>
      <c r="C54" s="6"/>
      <c r="D54" s="7"/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8"/>
      <c r="BA54" s="9"/>
      <c r="BB54" s="9"/>
      <c r="BC54" s="9"/>
      <c r="BD54" s="9"/>
      <c r="BE54" s="9"/>
      <c r="BF54" s="25"/>
      <c r="BG54" s="5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</row>
    <row r="55" spans="1:71" ht="18" customHeight="1" x14ac:dyDescent="0.15">
      <c r="A55" s="13"/>
      <c r="B55" s="1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BA55" s="9"/>
      <c r="BB55" s="9"/>
      <c r="BC55" s="9"/>
      <c r="BD55" s="9"/>
      <c r="BE55" s="9"/>
      <c r="BF55" s="22"/>
      <c r="BG55" s="5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</row>
    <row r="56" spans="1:71" ht="3" customHeight="1" x14ac:dyDescent="0.15">
      <c r="E56" s="11"/>
      <c r="F56" s="6"/>
      <c r="T56" s="11"/>
      <c r="U56" s="11"/>
      <c r="V56" s="11"/>
      <c r="W56" s="11"/>
      <c r="X56" s="11"/>
      <c r="Y56" s="11"/>
      <c r="Z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21"/>
      <c r="BE56" s="21"/>
      <c r="BF56" s="24"/>
      <c r="BG56" s="5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</row>
    <row r="57" spans="1:71" ht="3" customHeight="1" x14ac:dyDescent="0.15">
      <c r="A57" s="16"/>
      <c r="B57" s="1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</row>
    <row r="58" spans="1:71" ht="31.5" customHeight="1" x14ac:dyDescent="0.2">
      <c r="A58" s="17"/>
      <c r="B58" s="17"/>
      <c r="C58" s="6"/>
      <c r="D58" s="7"/>
      <c r="E58" s="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8"/>
      <c r="BA58" s="9"/>
      <c r="BB58" s="9"/>
      <c r="BC58" s="9"/>
      <c r="BD58" s="9"/>
      <c r="BE58" s="9"/>
      <c r="BF58" s="25"/>
      <c r="BG58" s="5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</row>
    <row r="59" spans="1:71" ht="18" customHeight="1" x14ac:dyDescent="0.15">
      <c r="A59" s="17"/>
      <c r="B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BA59" s="9"/>
      <c r="BB59" s="9"/>
      <c r="BC59" s="9"/>
      <c r="BD59" s="9"/>
      <c r="BE59" s="9"/>
      <c r="BF59" s="22"/>
      <c r="BG59" s="5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</row>
    <row r="60" spans="1:71" ht="3" customHeight="1" x14ac:dyDescent="0.15">
      <c r="A60" s="17"/>
      <c r="B60" s="17"/>
      <c r="E60" s="11"/>
      <c r="F60" s="6"/>
      <c r="T60" s="11"/>
      <c r="U60" s="11"/>
      <c r="V60" s="11"/>
      <c r="W60" s="11"/>
      <c r="X60" s="11"/>
      <c r="Y60" s="11"/>
      <c r="Z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21"/>
      <c r="BE60" s="21"/>
      <c r="BF60" s="24"/>
      <c r="BG60" s="5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</row>
    <row r="61" spans="1:71" ht="3" customHeight="1" x14ac:dyDescent="0.15">
      <c r="A61" s="17"/>
      <c r="B61" s="1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</row>
    <row r="62" spans="1:71" ht="31.5" customHeight="1" x14ac:dyDescent="0.2">
      <c r="A62" s="17"/>
      <c r="B62" s="17"/>
      <c r="C62" s="6"/>
      <c r="D62" s="7"/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8"/>
      <c r="BA62" s="9"/>
      <c r="BB62" s="9"/>
      <c r="BC62" s="9"/>
      <c r="BD62" s="9"/>
      <c r="BE62" s="9"/>
      <c r="BF62" s="25"/>
      <c r="BG62" s="5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</row>
    <row r="63" spans="1:71" ht="18" customHeight="1" x14ac:dyDescent="0.15">
      <c r="A63" s="17"/>
      <c r="B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BA63" s="9"/>
      <c r="BB63" s="9"/>
      <c r="BC63" s="9"/>
      <c r="BD63" s="9"/>
      <c r="BE63" s="9"/>
      <c r="BF63" s="22"/>
      <c r="BG63" s="5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</row>
    <row r="64" spans="1:71" ht="3" customHeight="1" x14ac:dyDescent="0.15">
      <c r="A64" s="11"/>
      <c r="E64" s="11"/>
      <c r="F64" s="6"/>
      <c r="T64" s="11"/>
      <c r="U64" s="11"/>
      <c r="V64" s="11"/>
      <c r="W64" s="11"/>
      <c r="X64" s="11"/>
      <c r="Y64" s="11"/>
      <c r="Z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21"/>
      <c r="BE64" s="21"/>
      <c r="BF64" s="24"/>
      <c r="BG64" s="5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</row>
    <row r="65" spans="1:71" ht="3" customHeight="1" x14ac:dyDescent="0.15">
      <c r="A65" s="18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11"/>
      <c r="BB65" s="5"/>
      <c r="BC65" s="5"/>
      <c r="BD65" s="5"/>
      <c r="BE65" s="5"/>
      <c r="BF65" s="5"/>
      <c r="BG65" s="5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 spans="1:71" ht="31.5" customHeight="1" x14ac:dyDescent="0.2">
      <c r="A66" s="18"/>
      <c r="B66" s="18"/>
      <c r="C66" s="6"/>
      <c r="D66" s="7"/>
      <c r="E66" s="8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8"/>
      <c r="BA66" s="9"/>
      <c r="BB66" s="9"/>
      <c r="BC66" s="9"/>
      <c r="BD66" s="9"/>
      <c r="BE66" s="9"/>
      <c r="BF66" s="25"/>
      <c r="BG66" s="5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 spans="1:71" ht="18" customHeight="1" x14ac:dyDescent="0.15">
      <c r="A67" s="18"/>
      <c r="B67" s="18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BA67" s="9"/>
      <c r="BB67" s="9"/>
      <c r="BC67" s="9"/>
      <c r="BD67" s="9"/>
      <c r="BE67" s="9"/>
      <c r="BF67" s="22"/>
      <c r="BG67" s="5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</row>
    <row r="68" spans="1:71" ht="3" customHeight="1" x14ac:dyDescent="0.15">
      <c r="A68" s="11"/>
      <c r="E68" s="11"/>
      <c r="F68" s="6"/>
      <c r="T68" s="11"/>
      <c r="U68" s="11"/>
      <c r="V68" s="11"/>
      <c r="W68" s="11"/>
      <c r="X68" s="11"/>
      <c r="Y68" s="11"/>
      <c r="Z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21"/>
      <c r="BE68" s="21"/>
      <c r="BF68" s="24"/>
      <c r="BG68" s="5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</row>
    <row r="69" spans="1:71" x14ac:dyDescent="0.15">
      <c r="G69" s="10"/>
      <c r="H69" s="10"/>
      <c r="I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20"/>
      <c r="AQ69" s="20"/>
      <c r="AR69" s="20"/>
      <c r="AS69" s="20"/>
      <c r="AT69" s="20"/>
      <c r="AU69" s="20"/>
      <c r="AV69" s="20"/>
      <c r="BD69" s="23"/>
      <c r="BE69" s="23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</row>
    <row r="70" spans="1:71" x14ac:dyDescent="0.15">
      <c r="AY70" s="5"/>
      <c r="BA70" s="5"/>
      <c r="BB70" s="5"/>
      <c r="BC70" s="5"/>
      <c r="BD70" s="5"/>
      <c r="BE70" s="5"/>
      <c r="BF70" s="5"/>
      <c r="BG70" s="5"/>
    </row>
    <row r="71" spans="1:71" ht="12" customHeight="1" x14ac:dyDescent="0.15">
      <c r="AY71" s="5"/>
      <c r="BA71" s="5"/>
      <c r="BB71" s="5"/>
      <c r="BC71" s="5"/>
      <c r="BD71" s="5"/>
      <c r="BE71" s="5"/>
      <c r="BF71" s="5"/>
      <c r="BG71" s="5"/>
    </row>
    <row r="72" spans="1:71" ht="12" customHeight="1" x14ac:dyDescent="0.15">
      <c r="AY72" s="5"/>
      <c r="BA72" s="5"/>
      <c r="BB72" s="5"/>
      <c r="BC72" s="5"/>
      <c r="BD72" s="5"/>
      <c r="BE72" s="5"/>
      <c r="BF72" s="5"/>
      <c r="BG72" s="5"/>
    </row>
    <row r="73" spans="1:71" ht="12" customHeight="1" x14ac:dyDescent="0.15">
      <c r="AY73" s="5"/>
      <c r="BA73" s="5"/>
      <c r="BB73" s="5"/>
      <c r="BC73" s="5"/>
      <c r="BD73" s="5"/>
      <c r="BE73" s="5"/>
      <c r="BF73" s="5"/>
      <c r="BG73" s="5"/>
    </row>
    <row r="74" spans="1:71" ht="12" customHeight="1" x14ac:dyDescent="0.15">
      <c r="AY74" s="5"/>
      <c r="BA74" s="5"/>
      <c r="BB74" s="5"/>
      <c r="BC74" s="5"/>
      <c r="BD74" s="5"/>
      <c r="BE74" s="5"/>
      <c r="BF74" s="5"/>
      <c r="BG74" s="5"/>
    </row>
    <row r="75" spans="1:71" x14ac:dyDescent="0.15">
      <c r="AY75" s="5"/>
      <c r="BA75" s="5"/>
      <c r="BB75" s="5"/>
      <c r="BC75" s="5"/>
      <c r="BD75" s="5"/>
      <c r="BE75" s="5"/>
      <c r="BF75" s="5"/>
      <c r="BG75" s="5"/>
    </row>
    <row r="76" spans="1:71" x14ac:dyDescent="0.15">
      <c r="AY76" s="5"/>
      <c r="BA76" s="5"/>
      <c r="BB76" s="5"/>
      <c r="BC76" s="5"/>
      <c r="BD76" s="5"/>
      <c r="BE76" s="5"/>
      <c r="BF76" s="5"/>
      <c r="BG76" s="5"/>
    </row>
    <row r="77" spans="1:71" x14ac:dyDescent="0.15">
      <c r="AY77" s="5"/>
      <c r="BA77" s="5"/>
      <c r="BB77" s="5"/>
      <c r="BC77" s="5"/>
      <c r="BD77" s="5"/>
      <c r="BE77" s="5"/>
      <c r="BF77" s="5"/>
      <c r="BG77" s="5"/>
    </row>
    <row r="78" spans="1:71" x14ac:dyDescent="0.15">
      <c r="AY78" s="5"/>
      <c r="BA78" s="5"/>
      <c r="BB78" s="5"/>
      <c r="BC78" s="5"/>
      <c r="BD78" s="5"/>
      <c r="BE78" s="5"/>
      <c r="BF78" s="5"/>
      <c r="BG78" s="5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zoomScaleNormal="100" zoomScaleSheetLayoutView="100" workbookViewId="0">
      <selection sqref="A1:N2"/>
    </sheetView>
  </sheetViews>
  <sheetFormatPr defaultColWidth="9" defaultRowHeight="11.25" customHeight="1" x14ac:dyDescent="0.15"/>
  <cols>
    <col min="1" max="63" width="1.625" style="26" customWidth="1"/>
    <col min="64" max="16384" width="9" style="26"/>
  </cols>
  <sheetData>
    <row r="1" spans="1:14" ht="11.25" customHeight="1" x14ac:dyDescent="0.15">
      <c r="A1" s="134">
        <v>224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22" spans="19:44" ht="11.25" customHeight="1" x14ac:dyDescent="0.15"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</row>
  </sheetData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H71"/>
  <sheetViews>
    <sheetView zoomScaleNormal="100" zoomScaleSheetLayoutView="100" workbookViewId="0"/>
  </sheetViews>
  <sheetFormatPr defaultColWidth="9" defaultRowHeight="11.25" customHeight="1" x14ac:dyDescent="0.15"/>
  <cols>
    <col min="1" max="1" width="1" style="26" customWidth="1"/>
    <col min="2" max="15" width="1.625" style="26" customWidth="1"/>
    <col min="16" max="16" width="7" style="26" customWidth="1"/>
    <col min="17" max="17" width="5.625" style="26" customWidth="1"/>
    <col min="18" max="18" width="4.5" style="26" customWidth="1"/>
    <col min="19" max="19" width="8.125" style="26" customWidth="1"/>
    <col min="20" max="20" width="4.5" style="26" customWidth="1"/>
    <col min="21" max="21" width="8.125" style="26" customWidth="1"/>
    <col min="22" max="22" width="4.5" style="26" customWidth="1"/>
    <col min="23" max="23" width="8.125" style="26" customWidth="1"/>
    <col min="24" max="24" width="4.5" style="26" customWidth="1"/>
    <col min="25" max="25" width="8.125" style="26" customWidth="1"/>
    <col min="26" max="26" width="5.75" style="26" customWidth="1"/>
    <col min="27" max="27" width="6.875" style="26" customWidth="1"/>
    <col min="28" max="28" width="3.875" style="26" customWidth="1"/>
    <col min="29" max="29" width="1.625" style="26" customWidth="1"/>
    <col min="30" max="30" width="4.5" style="26" bestFit="1" customWidth="1"/>
    <col min="31" max="31" width="5.625" style="26" customWidth="1"/>
    <col min="32" max="32" width="4.5" style="26" bestFit="1" customWidth="1"/>
    <col min="33" max="33" width="5.625" style="26" customWidth="1"/>
    <col min="34" max="34" width="6.875" style="26" bestFit="1" customWidth="1"/>
    <col min="35" max="35" width="5.625" style="26" customWidth="1"/>
    <col min="36" max="36" width="4.5" style="26" bestFit="1" customWidth="1"/>
    <col min="37" max="37" width="5.625" style="26" customWidth="1"/>
    <col min="38" max="38" width="4.5" style="26" bestFit="1" customWidth="1"/>
    <col min="39" max="39" width="5.625" style="26" customWidth="1"/>
    <col min="40" max="40" width="4.5" style="26" bestFit="1" customWidth="1"/>
    <col min="41" max="16384" width="9" style="26"/>
  </cols>
  <sheetData>
    <row r="1" spans="2:29" ht="11.25" customHeight="1" x14ac:dyDescent="0.15">
      <c r="Y1" s="167">
        <v>225</v>
      </c>
      <c r="Z1" s="167"/>
      <c r="AA1" s="167"/>
      <c r="AB1" s="167"/>
      <c r="AC1" s="68"/>
    </row>
    <row r="2" spans="2:29" ht="11.25" customHeight="1" x14ac:dyDescent="0.15">
      <c r="Y2" s="167"/>
      <c r="Z2" s="167"/>
      <c r="AA2" s="167"/>
      <c r="AB2" s="167"/>
      <c r="AC2" s="68"/>
    </row>
    <row r="3" spans="2:29" ht="17.25" customHeight="1" x14ac:dyDescent="0.15">
      <c r="B3" s="168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</row>
    <row r="4" spans="2:29" ht="11.2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2:29" ht="11.25" customHeight="1" x14ac:dyDescent="0.15">
      <c r="B5" s="155" t="s">
        <v>57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62"/>
      <c r="P5" s="170" t="s">
        <v>32</v>
      </c>
      <c r="Q5" s="170"/>
      <c r="R5" s="169" t="s">
        <v>63</v>
      </c>
      <c r="S5" s="170"/>
      <c r="T5" s="136" t="s">
        <v>110</v>
      </c>
      <c r="U5" s="137"/>
      <c r="V5" s="137"/>
      <c r="W5" s="137"/>
      <c r="X5" s="137"/>
      <c r="Y5" s="137"/>
      <c r="Z5" s="137"/>
      <c r="AA5" s="138"/>
      <c r="AB5" s="29"/>
    </row>
    <row r="6" spans="2:29" ht="11.25" customHeight="1" x14ac:dyDescent="0.1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62"/>
      <c r="P6" s="171"/>
      <c r="Q6" s="171"/>
      <c r="R6" s="171"/>
      <c r="S6" s="171"/>
      <c r="T6" s="139"/>
      <c r="U6" s="139"/>
      <c r="V6" s="139"/>
      <c r="W6" s="139"/>
      <c r="X6" s="139"/>
      <c r="Y6" s="139"/>
      <c r="Z6" s="139"/>
      <c r="AA6" s="140"/>
      <c r="AB6" s="29"/>
    </row>
    <row r="7" spans="2:29" ht="11.25" customHeight="1" x14ac:dyDescent="0.15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62"/>
      <c r="P7" s="171"/>
      <c r="Q7" s="171"/>
      <c r="R7" s="171"/>
      <c r="S7" s="171"/>
      <c r="T7" s="139"/>
      <c r="U7" s="139"/>
      <c r="V7" s="139"/>
      <c r="W7" s="139"/>
      <c r="X7" s="139"/>
      <c r="Y7" s="139"/>
      <c r="Z7" s="139"/>
      <c r="AA7" s="140"/>
      <c r="AB7" s="29"/>
    </row>
    <row r="8" spans="2:29" ht="11.2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62"/>
      <c r="P8" s="171"/>
      <c r="Q8" s="171"/>
      <c r="R8" s="171"/>
      <c r="S8" s="171"/>
      <c r="T8" s="139"/>
      <c r="U8" s="139"/>
      <c r="V8" s="139"/>
      <c r="W8" s="139"/>
      <c r="X8" s="139"/>
      <c r="Y8" s="139"/>
      <c r="Z8" s="139"/>
      <c r="AA8" s="140"/>
      <c r="AB8" s="29"/>
    </row>
    <row r="9" spans="2:29" ht="11.25" customHeight="1" x14ac:dyDescent="0.15"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62"/>
      <c r="P9" s="156" t="s">
        <v>111</v>
      </c>
      <c r="Q9" s="157"/>
      <c r="R9" s="156" t="s">
        <v>111</v>
      </c>
      <c r="S9" s="157"/>
      <c r="T9" s="146" t="s">
        <v>31</v>
      </c>
      <c r="U9" s="147"/>
      <c r="V9" s="147"/>
      <c r="W9" s="147"/>
      <c r="X9" s="147"/>
      <c r="Y9" s="148"/>
      <c r="Z9" s="172" t="s">
        <v>30</v>
      </c>
      <c r="AA9" s="175"/>
      <c r="AB9" s="29"/>
    </row>
    <row r="10" spans="2:29" ht="11.25" customHeight="1" x14ac:dyDescent="0.15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62"/>
      <c r="P10" s="157"/>
      <c r="Q10" s="157"/>
      <c r="R10" s="157"/>
      <c r="S10" s="157"/>
      <c r="T10" s="149"/>
      <c r="U10" s="150"/>
      <c r="V10" s="150"/>
      <c r="W10" s="150"/>
      <c r="X10" s="150"/>
      <c r="Y10" s="151"/>
      <c r="Z10" s="172"/>
      <c r="AA10" s="175"/>
      <c r="AB10" s="29"/>
    </row>
    <row r="11" spans="2:29" ht="11.25" customHeight="1" x14ac:dyDescent="0.15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62"/>
      <c r="P11" s="157"/>
      <c r="Q11" s="157"/>
      <c r="R11" s="157"/>
      <c r="S11" s="157"/>
      <c r="T11" s="152"/>
      <c r="U11" s="153"/>
      <c r="V11" s="153"/>
      <c r="W11" s="153"/>
      <c r="X11" s="153"/>
      <c r="Y11" s="154"/>
      <c r="Z11" s="172"/>
      <c r="AA11" s="175"/>
      <c r="AB11" s="29"/>
    </row>
    <row r="12" spans="2:29" ht="11.25" customHeight="1" x14ac:dyDescent="0.15"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62"/>
      <c r="P12" s="157"/>
      <c r="Q12" s="157"/>
      <c r="R12" s="157"/>
      <c r="S12" s="157"/>
      <c r="T12" s="142" t="s">
        <v>99</v>
      </c>
      <c r="U12" s="143"/>
      <c r="V12" s="172" t="s">
        <v>29</v>
      </c>
      <c r="W12" s="172"/>
      <c r="X12" s="172" t="s">
        <v>28</v>
      </c>
      <c r="Y12" s="172"/>
      <c r="Z12" s="172"/>
      <c r="AA12" s="175"/>
      <c r="AB12" s="29"/>
    </row>
    <row r="13" spans="2:29" ht="11.25" customHeight="1" x14ac:dyDescent="0.15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73"/>
      <c r="P13" s="137"/>
      <c r="Q13" s="137"/>
      <c r="R13" s="137"/>
      <c r="S13" s="137"/>
      <c r="T13" s="144"/>
      <c r="U13" s="145"/>
      <c r="V13" s="172"/>
      <c r="W13" s="172"/>
      <c r="X13" s="172"/>
      <c r="Y13" s="172"/>
      <c r="Z13" s="172"/>
      <c r="AA13" s="175"/>
      <c r="AB13" s="29"/>
    </row>
    <row r="14" spans="2:29" ht="11.25" customHeight="1" x14ac:dyDescent="0.15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0"/>
      <c r="P14" s="80"/>
      <c r="Q14" s="80" t="s">
        <v>59</v>
      </c>
      <c r="R14" s="80"/>
      <c r="S14" s="78"/>
      <c r="T14" s="30"/>
      <c r="U14" s="30"/>
      <c r="V14" s="78"/>
      <c r="W14" s="78"/>
      <c r="X14" s="30"/>
      <c r="Y14" s="30"/>
      <c r="Z14" s="30"/>
      <c r="AA14" s="30"/>
    </row>
    <row r="15" spans="2:29" ht="11.25" customHeight="1" x14ac:dyDescent="0.15">
      <c r="B15" s="59"/>
      <c r="C15" s="141" t="s">
        <v>27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47"/>
      <c r="P15" s="173">
        <v>627.51</v>
      </c>
      <c r="Q15" s="174"/>
      <c r="R15" s="135">
        <f>SUM(S18:S62)</f>
        <v>5419089</v>
      </c>
      <c r="S15" s="135"/>
      <c r="T15" s="135">
        <f>SUM(U18:U62)</f>
        <v>9107753</v>
      </c>
      <c r="U15" s="135"/>
      <c r="V15" s="135">
        <f>SUM(W18:W62)</f>
        <v>4460805</v>
      </c>
      <c r="W15" s="135"/>
      <c r="X15" s="135">
        <f>SUM(Y18:Y62)</f>
        <v>4646948</v>
      </c>
      <c r="Y15" s="135"/>
      <c r="Z15" s="135">
        <f>SUM(AA18:AA62)</f>
        <v>527966</v>
      </c>
      <c r="AA15" s="135"/>
    </row>
    <row r="16" spans="2:29" ht="11.25" customHeight="1" x14ac:dyDescent="0.1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2"/>
      <c r="P16" s="81"/>
      <c r="Q16" s="81"/>
      <c r="R16" s="81"/>
      <c r="S16" s="78"/>
      <c r="T16" s="78"/>
      <c r="U16" s="78"/>
      <c r="V16" s="78"/>
      <c r="W16" s="78"/>
      <c r="X16" s="78"/>
      <c r="Y16" s="78"/>
      <c r="Z16" s="78"/>
      <c r="AA16" s="78"/>
    </row>
    <row r="17" spans="2:34" ht="11.25" customHeight="1" x14ac:dyDescent="0.1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2"/>
      <c r="P17" s="81"/>
      <c r="Q17" s="81"/>
      <c r="R17" s="81"/>
      <c r="S17" s="78"/>
      <c r="T17" s="78"/>
      <c r="U17" s="78"/>
      <c r="V17" s="78"/>
      <c r="W17" s="78"/>
      <c r="X17" s="78"/>
      <c r="Y17" s="78"/>
      <c r="Z17" s="78"/>
      <c r="AA17" s="78"/>
    </row>
    <row r="18" spans="2:34" ht="11.25" customHeight="1" x14ac:dyDescent="0.15">
      <c r="B18" s="59"/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62"/>
      <c r="P18" s="81" t="str">
        <f t="shared" ref="P18:P62" si="0">IF(ISERROR(AD18),"",IF(AD18=1,"①",IF(AD18=2,"②",IF(AD18=3,"③",""))))</f>
        <v/>
      </c>
      <c r="Q18" s="81">
        <v>11.66</v>
      </c>
      <c r="R18" s="81" t="str">
        <f>IF(ISERROR(AF18),"",IF(AF18=1,"①",IF(AF18=2,"②",IF(AF18=3,"③",""))))</f>
        <v/>
      </c>
      <c r="S18" s="121">
        <v>39195</v>
      </c>
      <c r="T18" s="81" t="str">
        <f>IF(ISERROR(AH18),"",IF(AH18=1,"①",IF(AH18=2,"②",IF(AH18=3,"③",""))))</f>
        <v/>
      </c>
      <c r="U18" s="121">
        <v>64851</v>
      </c>
      <c r="V18" s="81" t="str">
        <f>IF(ISERROR(AJ18),"",IF(AJ18=1,"①",IF(AJ18=2,"②",IF(AJ18=3,"③",""))))</f>
        <v/>
      </c>
      <c r="W18" s="121">
        <v>32324</v>
      </c>
      <c r="X18" s="81" t="str">
        <f>IF(ISERROR(AL18),"",IF(AL18=1,"①",IF(AL18=2,"②",IF(AL18=3,"③",""))))</f>
        <v/>
      </c>
      <c r="Y18" s="78">
        <v>32527</v>
      </c>
      <c r="Z18" s="81" t="str">
        <f>IF(ISERROR(AN18),"",IF(AN18=1,"①",IF(AN18=2,"②",IF(AN18=3,"③",""))))</f>
        <v/>
      </c>
      <c r="AA18" s="78">
        <v>3797</v>
      </c>
      <c r="AH18" s="126"/>
    </row>
    <row r="19" spans="2:34" ht="11.25" customHeight="1" x14ac:dyDescent="0.1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2"/>
      <c r="P19" s="81" t="str">
        <f t="shared" si="0"/>
        <v/>
      </c>
      <c r="Q19" s="81"/>
      <c r="R19" s="81" t="str">
        <f t="shared" ref="R19:R62" si="1">IF(ISERROR(AF19),"",IF(AF19=1,"①",IF(AF19=2,"②",IF(AF19=3,"③",""))))</f>
        <v/>
      </c>
      <c r="S19" s="121"/>
      <c r="T19" s="81" t="str">
        <f t="shared" ref="T19:T62" si="2">IF(ISERROR(AH19),"",IF(AH19=1,"①",IF(AH19=2,"②",IF(AH19=3,"③",""))))</f>
        <v/>
      </c>
      <c r="U19" s="121"/>
      <c r="V19" s="81" t="str">
        <f t="shared" ref="V19:V62" si="3">IF(ISERROR(AJ19),"",IF(AJ19=1,"①",IF(AJ19=2,"②",IF(AJ19=3,"③",""))))</f>
        <v/>
      </c>
      <c r="W19" s="121"/>
      <c r="X19" s="81" t="str">
        <f t="shared" ref="X19:X62" si="4">IF(ISERROR(AL19),"",IF(AL19=1,"①",IF(AL19=2,"②",IF(AL19=3,"③",""))))</f>
        <v/>
      </c>
      <c r="Y19" s="78"/>
      <c r="Z19" s="81" t="str">
        <f t="shared" ref="Z19:Z62" si="5">IF(ISERROR(AN19),"",IF(AN19=1,"①",IF(AN19=2,"②",IF(AN19=3,"③",""))))</f>
        <v/>
      </c>
      <c r="AA19" s="78"/>
      <c r="AH19" s="126"/>
    </row>
    <row r="20" spans="2:34" ht="11.25" customHeight="1" x14ac:dyDescent="0.15">
      <c r="B20" s="59"/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62"/>
      <c r="P20" s="81" t="str">
        <f t="shared" si="0"/>
        <v/>
      </c>
      <c r="Q20" s="81">
        <v>10.210000000000001</v>
      </c>
      <c r="R20" s="81" t="str">
        <f t="shared" si="1"/>
        <v/>
      </c>
      <c r="S20" s="121">
        <v>100348</v>
      </c>
      <c r="T20" s="81" t="str">
        <f t="shared" si="2"/>
        <v/>
      </c>
      <c r="U20" s="121">
        <v>165826</v>
      </c>
      <c r="V20" s="81" t="str">
        <f t="shared" si="3"/>
        <v/>
      </c>
      <c r="W20" s="121">
        <v>78657</v>
      </c>
      <c r="X20" s="81" t="str">
        <f t="shared" si="4"/>
        <v/>
      </c>
      <c r="Y20" s="78">
        <v>87169</v>
      </c>
      <c r="Z20" s="81" t="str">
        <f t="shared" si="5"/>
        <v/>
      </c>
      <c r="AA20" s="78">
        <v>10156</v>
      </c>
      <c r="AH20" s="126"/>
    </row>
    <row r="21" spans="2:34" ht="11.25" customHeight="1" x14ac:dyDescent="0.1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2"/>
      <c r="P21" s="81" t="str">
        <f t="shared" si="0"/>
        <v/>
      </c>
      <c r="Q21" s="81"/>
      <c r="R21" s="81" t="str">
        <f t="shared" si="1"/>
        <v/>
      </c>
      <c r="S21" s="121"/>
      <c r="T21" s="81" t="str">
        <f t="shared" si="2"/>
        <v/>
      </c>
      <c r="U21" s="121"/>
      <c r="V21" s="81" t="str">
        <f t="shared" si="3"/>
        <v/>
      </c>
      <c r="W21" s="121"/>
      <c r="X21" s="81" t="str">
        <f t="shared" si="4"/>
        <v/>
      </c>
      <c r="Y21" s="78"/>
      <c r="Z21" s="81" t="str">
        <f t="shared" si="5"/>
        <v/>
      </c>
      <c r="AA21" s="78"/>
      <c r="AH21" s="126"/>
    </row>
    <row r="22" spans="2:34" ht="11.25" customHeight="1" x14ac:dyDescent="0.15">
      <c r="B22" s="59"/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62"/>
      <c r="P22" s="81" t="str">
        <f t="shared" si="0"/>
        <v/>
      </c>
      <c r="Q22" s="81">
        <v>20.36</v>
      </c>
      <c r="R22" s="81" t="str">
        <f t="shared" si="1"/>
        <v/>
      </c>
      <c r="S22" s="121">
        <v>152493</v>
      </c>
      <c r="T22" s="81" t="str">
        <f t="shared" si="2"/>
        <v/>
      </c>
      <c r="U22" s="121">
        <v>244902</v>
      </c>
      <c r="V22" s="81" t="str">
        <f t="shared" si="3"/>
        <v/>
      </c>
      <c r="W22" s="121">
        <v>114350</v>
      </c>
      <c r="X22" s="81" t="str">
        <f t="shared" si="4"/>
        <v/>
      </c>
      <c r="Y22" s="78">
        <v>130552</v>
      </c>
      <c r="Z22" s="81" t="str">
        <f t="shared" si="5"/>
        <v/>
      </c>
      <c r="AA22" s="78">
        <v>21080</v>
      </c>
      <c r="AH22" s="126"/>
    </row>
    <row r="23" spans="2:34" ht="11.25" customHeight="1" x14ac:dyDescent="0.1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2"/>
      <c r="P23" s="81" t="str">
        <f t="shared" si="0"/>
        <v/>
      </c>
      <c r="Q23" s="81"/>
      <c r="R23" s="81" t="str">
        <f t="shared" si="1"/>
        <v/>
      </c>
      <c r="S23" s="121"/>
      <c r="T23" s="81" t="str">
        <f t="shared" si="2"/>
        <v/>
      </c>
      <c r="U23" s="121"/>
      <c r="V23" s="81" t="str">
        <f t="shared" si="3"/>
        <v/>
      </c>
      <c r="W23" s="121"/>
      <c r="X23" s="81" t="str">
        <f t="shared" si="4"/>
        <v/>
      </c>
      <c r="Y23" s="78"/>
      <c r="Z23" s="81" t="str">
        <f t="shared" si="5"/>
        <v/>
      </c>
      <c r="AA23" s="78"/>
      <c r="AH23" s="126"/>
    </row>
    <row r="24" spans="2:34" ht="11.25" customHeight="1" x14ac:dyDescent="0.15">
      <c r="B24" s="59"/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62"/>
      <c r="P24" s="81" t="str">
        <f t="shared" si="0"/>
        <v/>
      </c>
      <c r="Q24" s="81">
        <v>18.22</v>
      </c>
      <c r="R24" s="81" t="str">
        <f t="shared" si="1"/>
        <v/>
      </c>
      <c r="S24" s="121">
        <v>226791</v>
      </c>
      <c r="T24" s="81" t="str">
        <f t="shared" si="2"/>
        <v/>
      </c>
      <c r="U24" s="121">
        <v>305972</v>
      </c>
      <c r="V24" s="81" t="str">
        <f t="shared" si="3"/>
        <v/>
      </c>
      <c r="W24" s="121">
        <v>152814</v>
      </c>
      <c r="X24" s="81" t="str">
        <f t="shared" si="4"/>
        <v/>
      </c>
      <c r="Y24" s="78">
        <v>153158</v>
      </c>
      <c r="Z24" s="81" t="str">
        <f t="shared" si="5"/>
        <v/>
      </c>
      <c r="AA24" s="78">
        <v>42837</v>
      </c>
      <c r="AH24" s="126"/>
    </row>
    <row r="25" spans="2:34" ht="11.25" customHeight="1" x14ac:dyDescent="0.1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2"/>
      <c r="P25" s="81" t="str">
        <f t="shared" si="0"/>
        <v/>
      </c>
      <c r="Q25" s="81"/>
      <c r="R25" s="81" t="str">
        <f t="shared" si="1"/>
        <v/>
      </c>
      <c r="S25" s="121"/>
      <c r="T25" s="81" t="str">
        <f t="shared" si="2"/>
        <v/>
      </c>
      <c r="U25" s="121"/>
      <c r="V25" s="81" t="str">
        <f t="shared" si="3"/>
        <v/>
      </c>
      <c r="W25" s="121"/>
      <c r="X25" s="81" t="str">
        <f t="shared" si="4"/>
        <v/>
      </c>
      <c r="Y25" s="78"/>
      <c r="Z25" s="81" t="str">
        <f t="shared" si="5"/>
        <v/>
      </c>
      <c r="AA25" s="78"/>
      <c r="AH25" s="126"/>
    </row>
    <row r="26" spans="2:34" ht="11.25" customHeight="1" x14ac:dyDescent="0.15">
      <c r="B26" s="59"/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62"/>
      <c r="P26" s="81" t="str">
        <f t="shared" si="0"/>
        <v/>
      </c>
      <c r="Q26" s="81">
        <v>11.29</v>
      </c>
      <c r="R26" s="81" t="str">
        <f t="shared" si="1"/>
        <v/>
      </c>
      <c r="S26" s="121">
        <v>128170</v>
      </c>
      <c r="T26" s="81" t="str">
        <f t="shared" si="2"/>
        <v/>
      </c>
      <c r="U26" s="121">
        <v>218170</v>
      </c>
      <c r="V26" s="81" t="str">
        <f t="shared" si="3"/>
        <v/>
      </c>
      <c r="W26" s="121">
        <v>103564</v>
      </c>
      <c r="X26" s="81" t="str">
        <f t="shared" si="4"/>
        <v/>
      </c>
      <c r="Y26" s="78">
        <v>114606</v>
      </c>
      <c r="Z26" s="81" t="str">
        <f t="shared" si="5"/>
        <v/>
      </c>
      <c r="AA26" s="78">
        <v>13515</v>
      </c>
      <c r="AH26" s="126"/>
    </row>
    <row r="27" spans="2:34" ht="11.25" customHeight="1" x14ac:dyDescent="0.1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2"/>
      <c r="P27" s="81" t="str">
        <f t="shared" si="0"/>
        <v/>
      </c>
      <c r="Q27" s="81"/>
      <c r="R27" s="81" t="str">
        <f t="shared" si="1"/>
        <v/>
      </c>
      <c r="S27" s="121"/>
      <c r="T27" s="81" t="str">
        <f t="shared" si="2"/>
        <v/>
      </c>
      <c r="U27" s="121"/>
      <c r="V27" s="81" t="str">
        <f t="shared" si="3"/>
        <v/>
      </c>
      <c r="W27" s="121"/>
      <c r="X27" s="81" t="str">
        <f t="shared" si="4"/>
        <v/>
      </c>
      <c r="Y27" s="78"/>
      <c r="Z27" s="81" t="str">
        <f t="shared" si="5"/>
        <v/>
      </c>
      <c r="AA27" s="78"/>
      <c r="AH27" s="126"/>
    </row>
    <row r="28" spans="2:34" ht="11.25" customHeight="1" x14ac:dyDescent="0.15">
      <c r="B28" s="59"/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62"/>
      <c r="P28" s="81" t="str">
        <f t="shared" si="0"/>
        <v/>
      </c>
      <c r="Q28" s="81">
        <v>10.11</v>
      </c>
      <c r="R28" s="81" t="str">
        <f t="shared" si="1"/>
        <v/>
      </c>
      <c r="S28" s="121">
        <v>132692</v>
      </c>
      <c r="T28" s="81" t="str">
        <f t="shared" si="2"/>
        <v/>
      </c>
      <c r="U28" s="121">
        <v>193662</v>
      </c>
      <c r="V28" s="81" t="str">
        <f t="shared" si="3"/>
        <v/>
      </c>
      <c r="W28" s="121">
        <v>98610</v>
      </c>
      <c r="X28" s="81" t="str">
        <f t="shared" si="4"/>
        <v/>
      </c>
      <c r="Y28" s="78">
        <v>95052</v>
      </c>
      <c r="Z28" s="81" t="str">
        <f t="shared" si="5"/>
        <v/>
      </c>
      <c r="AA28" s="78">
        <v>17821</v>
      </c>
      <c r="AH28" s="126"/>
    </row>
    <row r="29" spans="2:34" ht="11.25" customHeight="1" x14ac:dyDescent="0.1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2"/>
      <c r="P29" s="81" t="str">
        <f t="shared" si="0"/>
        <v/>
      </c>
      <c r="Q29" s="81"/>
      <c r="R29" s="81" t="str">
        <f t="shared" si="1"/>
        <v/>
      </c>
      <c r="S29" s="121"/>
      <c r="T29" s="81" t="str">
        <f t="shared" si="2"/>
        <v/>
      </c>
      <c r="U29" s="121"/>
      <c r="V29" s="81" t="str">
        <f t="shared" si="3"/>
        <v/>
      </c>
      <c r="W29" s="121"/>
      <c r="X29" s="81" t="str">
        <f t="shared" si="4"/>
        <v/>
      </c>
      <c r="Y29" s="78"/>
      <c r="Z29" s="81" t="str">
        <f t="shared" si="5"/>
        <v/>
      </c>
      <c r="AA29" s="78"/>
      <c r="AH29" s="126"/>
    </row>
    <row r="30" spans="2:34" ht="11.25" customHeight="1" x14ac:dyDescent="0.15">
      <c r="B30" s="59"/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62"/>
      <c r="P30" s="81" t="str">
        <f t="shared" si="0"/>
        <v/>
      </c>
      <c r="Q30" s="81">
        <v>13.77</v>
      </c>
      <c r="R30" s="81" t="str">
        <f t="shared" si="1"/>
        <v/>
      </c>
      <c r="S30" s="121">
        <v>166436</v>
      </c>
      <c r="T30" s="81" t="str">
        <f t="shared" si="2"/>
        <v/>
      </c>
      <c r="U30" s="121">
        <v>268701</v>
      </c>
      <c r="V30" s="81" t="str">
        <f t="shared" si="3"/>
        <v/>
      </c>
      <c r="W30" s="121">
        <v>132851</v>
      </c>
      <c r="X30" s="81" t="str">
        <f t="shared" si="4"/>
        <v/>
      </c>
      <c r="Y30" s="78">
        <v>135850</v>
      </c>
      <c r="Z30" s="81" t="str">
        <f t="shared" si="5"/>
        <v/>
      </c>
      <c r="AA30" s="78">
        <v>15230</v>
      </c>
      <c r="AH30" s="126"/>
    </row>
    <row r="31" spans="2:34" ht="11.25" customHeight="1" x14ac:dyDescent="0.15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2"/>
      <c r="P31" s="81" t="str">
        <f t="shared" si="0"/>
        <v/>
      </c>
      <c r="Q31" s="81"/>
      <c r="R31" s="81" t="str">
        <f t="shared" si="1"/>
        <v/>
      </c>
      <c r="S31" s="121"/>
      <c r="T31" s="81" t="str">
        <f t="shared" si="2"/>
        <v/>
      </c>
      <c r="U31" s="121"/>
      <c r="V31" s="81" t="str">
        <f t="shared" si="3"/>
        <v/>
      </c>
      <c r="W31" s="121"/>
      <c r="X31" s="81" t="str">
        <f t="shared" si="4"/>
        <v/>
      </c>
      <c r="Y31" s="78"/>
      <c r="Z31" s="81" t="str">
        <f t="shared" si="5"/>
        <v/>
      </c>
      <c r="AA31" s="78"/>
      <c r="AH31" s="126"/>
    </row>
    <row r="32" spans="2:34" ht="11.25" customHeight="1" x14ac:dyDescent="0.15">
      <c r="B32" s="59"/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62"/>
      <c r="P32" s="81" t="str">
        <f t="shared" si="0"/>
        <v/>
      </c>
      <c r="Q32" s="81">
        <v>42.99</v>
      </c>
      <c r="R32" s="81" t="str">
        <f t="shared" si="1"/>
        <v/>
      </c>
      <c r="S32" s="121">
        <v>289285</v>
      </c>
      <c r="T32" s="81" t="str">
        <f t="shared" si="2"/>
        <v/>
      </c>
      <c r="U32" s="121">
        <v>502375</v>
      </c>
      <c r="V32" s="81" t="str">
        <f t="shared" si="3"/>
        <v/>
      </c>
      <c r="W32" s="121">
        <v>246802</v>
      </c>
      <c r="X32" s="81" t="str">
        <f t="shared" si="4"/>
        <v/>
      </c>
      <c r="Y32" s="78">
        <v>255573</v>
      </c>
      <c r="Z32" s="81" t="str">
        <f t="shared" si="5"/>
        <v/>
      </c>
      <c r="AA32" s="78">
        <v>36196</v>
      </c>
      <c r="AH32" s="126"/>
    </row>
    <row r="33" spans="2:34" ht="11.25" customHeight="1" x14ac:dyDescent="0.15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2"/>
      <c r="P33" s="81" t="str">
        <f t="shared" si="0"/>
        <v/>
      </c>
      <c r="Q33" s="81"/>
      <c r="R33" s="81" t="str">
        <f t="shared" si="1"/>
        <v/>
      </c>
      <c r="S33" s="121"/>
      <c r="T33" s="81" t="str">
        <f t="shared" si="2"/>
        <v/>
      </c>
      <c r="U33" s="121"/>
      <c r="V33" s="81" t="str">
        <f t="shared" si="3"/>
        <v/>
      </c>
      <c r="W33" s="121"/>
      <c r="X33" s="81" t="str">
        <f t="shared" si="4"/>
        <v/>
      </c>
      <c r="Y33" s="78"/>
      <c r="Z33" s="81" t="str">
        <f t="shared" si="5"/>
        <v/>
      </c>
      <c r="AA33" s="78"/>
      <c r="AH33" s="126"/>
    </row>
    <row r="34" spans="2:34" ht="11.25" customHeight="1" x14ac:dyDescent="0.15">
      <c r="B34" s="59"/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62"/>
      <c r="P34" s="81" t="str">
        <f t="shared" si="0"/>
        <v/>
      </c>
      <c r="Q34" s="81">
        <v>22.85</v>
      </c>
      <c r="R34" s="81" t="str">
        <f t="shared" si="1"/>
        <v/>
      </c>
      <c r="S34" s="121">
        <v>233098</v>
      </c>
      <c r="T34" s="81" t="str">
        <f t="shared" si="2"/>
        <v/>
      </c>
      <c r="U34" s="121">
        <v>392452</v>
      </c>
      <c r="V34" s="81" t="str">
        <f t="shared" si="3"/>
        <v/>
      </c>
      <c r="W34" s="121">
        <v>191987</v>
      </c>
      <c r="X34" s="81" t="str">
        <f t="shared" si="4"/>
        <v/>
      </c>
      <c r="Y34" s="78">
        <v>200465</v>
      </c>
      <c r="Z34" s="81" t="str">
        <f t="shared" si="5"/>
        <v/>
      </c>
      <c r="AA34" s="78">
        <v>15086</v>
      </c>
      <c r="AH34" s="126"/>
    </row>
    <row r="35" spans="2:34" ht="11.25" customHeight="1" x14ac:dyDescent="0.15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2"/>
      <c r="P35" s="81" t="str">
        <f t="shared" si="0"/>
        <v/>
      </c>
      <c r="Q35" s="81"/>
      <c r="R35" s="81" t="str">
        <f t="shared" si="1"/>
        <v/>
      </c>
      <c r="S35" s="121"/>
      <c r="T35" s="81" t="str">
        <f t="shared" si="2"/>
        <v/>
      </c>
      <c r="U35" s="121"/>
      <c r="V35" s="81" t="str">
        <f t="shared" si="3"/>
        <v/>
      </c>
      <c r="W35" s="121"/>
      <c r="X35" s="81" t="str">
        <f t="shared" si="4"/>
        <v/>
      </c>
      <c r="Y35" s="78"/>
      <c r="Z35" s="81" t="str">
        <f t="shared" si="5"/>
        <v/>
      </c>
      <c r="AA35" s="78"/>
      <c r="AH35" s="126"/>
    </row>
    <row r="36" spans="2:34" ht="11.25" customHeight="1" x14ac:dyDescent="0.15">
      <c r="B36" s="59"/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62"/>
      <c r="P36" s="81" t="str">
        <f t="shared" si="0"/>
        <v/>
      </c>
      <c r="Q36" s="81">
        <v>14.67</v>
      </c>
      <c r="R36" s="81" t="str">
        <f t="shared" si="1"/>
        <v/>
      </c>
      <c r="S36" s="121">
        <v>159774</v>
      </c>
      <c r="T36" s="81" t="str">
        <f t="shared" si="2"/>
        <v/>
      </c>
      <c r="U36" s="121">
        <v>269404</v>
      </c>
      <c r="V36" s="81" t="str">
        <f t="shared" si="3"/>
        <v/>
      </c>
      <c r="W36" s="121">
        <v>126471</v>
      </c>
      <c r="X36" s="81" t="str">
        <f t="shared" si="4"/>
        <v/>
      </c>
      <c r="Y36" s="78">
        <v>142933</v>
      </c>
      <c r="Z36" s="81" t="str">
        <f t="shared" si="5"/>
        <v/>
      </c>
      <c r="AA36" s="78">
        <v>10393</v>
      </c>
      <c r="AH36" s="126"/>
    </row>
    <row r="37" spans="2:34" ht="11.25" customHeight="1" x14ac:dyDescent="0.15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2"/>
      <c r="P37" s="81" t="str">
        <f t="shared" si="0"/>
        <v/>
      </c>
      <c r="Q37" s="81"/>
      <c r="R37" s="81" t="str">
        <f t="shared" si="1"/>
        <v/>
      </c>
      <c r="S37" s="121"/>
      <c r="T37" s="81" t="str">
        <f t="shared" si="2"/>
        <v/>
      </c>
      <c r="U37" s="121"/>
      <c r="V37" s="81" t="str">
        <f t="shared" si="3"/>
        <v/>
      </c>
      <c r="W37" s="121"/>
      <c r="X37" s="81" t="str">
        <f t="shared" si="4"/>
        <v/>
      </c>
      <c r="Y37" s="78"/>
      <c r="Z37" s="81" t="str">
        <f t="shared" si="5"/>
        <v/>
      </c>
      <c r="AA37" s="78"/>
      <c r="AH37" s="126"/>
    </row>
    <row r="38" spans="2:34" ht="11.25" customHeight="1" x14ac:dyDescent="0.15">
      <c r="B38" s="59"/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62"/>
      <c r="P38" s="81" t="str">
        <f t="shared" si="0"/>
        <v/>
      </c>
      <c r="Q38" s="81">
        <v>61.86</v>
      </c>
      <c r="R38" s="81" t="str">
        <f>IF(ISERROR(AF38),"",IF(AF38=1,"①",IF(AF38=2,"②",IF(AF38=3,"③",""))))</f>
        <v/>
      </c>
      <c r="S38" s="121">
        <v>409957</v>
      </c>
      <c r="T38" s="81" t="str">
        <f t="shared" si="2"/>
        <v/>
      </c>
      <c r="U38" s="121">
        <v>706570</v>
      </c>
      <c r="V38" s="81" t="str">
        <f t="shared" si="3"/>
        <v/>
      </c>
      <c r="W38" s="121">
        <v>351495</v>
      </c>
      <c r="X38" s="81" t="str">
        <f t="shared" si="4"/>
        <v/>
      </c>
      <c r="Y38" s="78">
        <v>355075</v>
      </c>
      <c r="Z38" s="81" t="str">
        <f t="shared" si="5"/>
        <v/>
      </c>
      <c r="AA38" s="78">
        <v>27544</v>
      </c>
      <c r="AH38" s="126"/>
    </row>
    <row r="39" spans="2:34" ht="11.2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2"/>
      <c r="P39" s="81" t="str">
        <f t="shared" si="0"/>
        <v/>
      </c>
      <c r="Q39" s="81"/>
      <c r="R39" s="81" t="str">
        <f t="shared" si="1"/>
        <v/>
      </c>
      <c r="S39" s="121"/>
      <c r="T39" s="81" t="str">
        <f t="shared" si="2"/>
        <v/>
      </c>
      <c r="U39" s="121"/>
      <c r="V39" s="81" t="str">
        <f t="shared" si="3"/>
        <v/>
      </c>
      <c r="W39" s="121"/>
      <c r="X39" s="81" t="str">
        <f t="shared" si="4"/>
        <v/>
      </c>
      <c r="Y39" s="78"/>
      <c r="Z39" s="81" t="str">
        <f t="shared" si="5"/>
        <v/>
      </c>
      <c r="AA39" s="78"/>
      <c r="AH39" s="126"/>
    </row>
    <row r="40" spans="2:34" ht="11.25" customHeight="1" x14ac:dyDescent="0.15">
      <c r="B40" s="59"/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62"/>
      <c r="P40" s="81" t="str">
        <f t="shared" si="0"/>
        <v/>
      </c>
      <c r="Q40" s="81">
        <v>58.05</v>
      </c>
      <c r="R40" s="81" t="str">
        <f t="shared" si="1"/>
        <v/>
      </c>
      <c r="S40" s="121">
        <v>496352</v>
      </c>
      <c r="T40" s="81" t="str">
        <f t="shared" si="2"/>
        <v/>
      </c>
      <c r="U40" s="121">
        <v>893634</v>
      </c>
      <c r="V40" s="81" t="str">
        <f t="shared" si="3"/>
        <v/>
      </c>
      <c r="W40" s="121">
        <v>421768</v>
      </c>
      <c r="X40" s="81" t="str">
        <f t="shared" si="4"/>
        <v/>
      </c>
      <c r="Y40" s="78">
        <v>471866</v>
      </c>
      <c r="Z40" s="81" t="str">
        <f t="shared" si="5"/>
        <v/>
      </c>
      <c r="AA40" s="78">
        <v>24934</v>
      </c>
      <c r="AH40" s="126"/>
    </row>
    <row r="41" spans="2:34" ht="11.2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2"/>
      <c r="P41" s="81" t="str">
        <f t="shared" si="0"/>
        <v/>
      </c>
      <c r="Q41" s="81"/>
      <c r="R41" s="81" t="str">
        <f t="shared" si="1"/>
        <v/>
      </c>
      <c r="S41" s="121"/>
      <c r="T41" s="81" t="str">
        <f t="shared" si="2"/>
        <v/>
      </c>
      <c r="U41" s="121"/>
      <c r="V41" s="81" t="str">
        <f t="shared" si="3"/>
        <v/>
      </c>
      <c r="W41" s="121"/>
      <c r="X41" s="81" t="str">
        <f t="shared" si="4"/>
        <v/>
      </c>
      <c r="Y41" s="78"/>
      <c r="Z41" s="81" t="str">
        <f t="shared" si="5"/>
        <v/>
      </c>
      <c r="AA41" s="78"/>
    </row>
    <row r="42" spans="2:34" ht="11.25" customHeight="1" x14ac:dyDescent="0.15">
      <c r="B42" s="59"/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62"/>
      <c r="P42" s="81" t="str">
        <f t="shared" si="0"/>
        <v/>
      </c>
      <c r="Q42" s="81">
        <v>15.11</v>
      </c>
      <c r="R42" s="81" t="str">
        <f t="shared" si="1"/>
        <v/>
      </c>
      <c r="S42" s="121">
        <v>142478</v>
      </c>
      <c r="T42" s="81" t="str">
        <f t="shared" si="2"/>
        <v/>
      </c>
      <c r="U42" s="121">
        <v>218992</v>
      </c>
      <c r="V42" s="81" t="str">
        <f t="shared" si="3"/>
        <v/>
      </c>
      <c r="W42" s="121">
        <v>104245</v>
      </c>
      <c r="X42" s="81" t="str">
        <f t="shared" si="4"/>
        <v/>
      </c>
      <c r="Y42" s="78">
        <v>114747</v>
      </c>
      <c r="Z42" s="81" t="str">
        <f t="shared" si="5"/>
        <v/>
      </c>
      <c r="AA42" s="78">
        <v>11766</v>
      </c>
    </row>
    <row r="43" spans="2:34" ht="11.2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2"/>
      <c r="P43" s="81" t="str">
        <f t="shared" si="0"/>
        <v/>
      </c>
      <c r="Q43" s="81"/>
      <c r="R43" s="81" t="str">
        <f t="shared" si="1"/>
        <v/>
      </c>
      <c r="S43" s="121"/>
      <c r="T43" s="81" t="str">
        <f t="shared" si="2"/>
        <v/>
      </c>
      <c r="U43" s="121"/>
      <c r="V43" s="81" t="str">
        <f t="shared" si="3"/>
        <v/>
      </c>
      <c r="W43" s="121"/>
      <c r="X43" s="81" t="str">
        <f t="shared" si="4"/>
        <v/>
      </c>
      <c r="Y43" s="78"/>
      <c r="Z43" s="81" t="str">
        <f t="shared" si="5"/>
        <v/>
      </c>
      <c r="AA43" s="78"/>
    </row>
    <row r="44" spans="2:34" ht="11.25" customHeight="1" x14ac:dyDescent="0.15">
      <c r="B44" s="59"/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62"/>
      <c r="P44" s="81" t="str">
        <f t="shared" si="0"/>
        <v/>
      </c>
      <c r="Q44" s="81">
        <v>15.59</v>
      </c>
      <c r="R44" s="81" t="str">
        <f t="shared" si="1"/>
        <v/>
      </c>
      <c r="S44" s="121">
        <v>212811</v>
      </c>
      <c r="T44" s="81" t="str">
        <f t="shared" si="2"/>
        <v/>
      </c>
      <c r="U44" s="121">
        <v>316611</v>
      </c>
      <c r="V44" s="81" t="str">
        <f t="shared" si="3"/>
        <v/>
      </c>
      <c r="W44" s="121">
        <v>159466</v>
      </c>
      <c r="X44" s="81" t="str">
        <f t="shared" si="4"/>
        <v/>
      </c>
      <c r="Y44" s="78">
        <v>157145</v>
      </c>
      <c r="Z44" s="81" t="str">
        <f t="shared" si="5"/>
        <v/>
      </c>
      <c r="AA44" s="78">
        <v>20267</v>
      </c>
    </row>
    <row r="45" spans="2:34" ht="11.25" customHeight="1" x14ac:dyDescent="0.1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2"/>
      <c r="P45" s="81" t="str">
        <f t="shared" si="0"/>
        <v/>
      </c>
      <c r="Q45" s="81"/>
      <c r="R45" s="81" t="str">
        <f t="shared" si="1"/>
        <v/>
      </c>
      <c r="S45" s="121"/>
      <c r="T45" s="81" t="str">
        <f t="shared" si="2"/>
        <v/>
      </c>
      <c r="U45" s="121"/>
      <c r="V45" s="81" t="str">
        <f t="shared" si="3"/>
        <v/>
      </c>
      <c r="W45" s="121"/>
      <c r="X45" s="81" t="str">
        <f t="shared" si="4"/>
        <v/>
      </c>
      <c r="Y45" s="78"/>
      <c r="Z45" s="81" t="str">
        <f t="shared" si="5"/>
        <v/>
      </c>
      <c r="AA45" s="78"/>
    </row>
    <row r="46" spans="2:34" ht="11.25" customHeight="1" x14ac:dyDescent="0.15">
      <c r="B46" s="59"/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62"/>
      <c r="P46" s="81" t="str">
        <f t="shared" si="0"/>
        <v/>
      </c>
      <c r="Q46" s="81">
        <v>34.06</v>
      </c>
      <c r="R46" s="81" t="str">
        <f t="shared" si="1"/>
        <v/>
      </c>
      <c r="S46" s="121">
        <v>329455</v>
      </c>
      <c r="T46" s="81" t="str">
        <f t="shared" si="2"/>
        <v/>
      </c>
      <c r="U46" s="121">
        <v>554384</v>
      </c>
      <c r="V46" s="81" t="str">
        <f t="shared" si="3"/>
        <v/>
      </c>
      <c r="W46" s="121">
        <v>265979</v>
      </c>
      <c r="X46" s="81" t="str">
        <f t="shared" si="4"/>
        <v/>
      </c>
      <c r="Y46" s="78">
        <v>288405</v>
      </c>
      <c r="Z46" s="81" t="str">
        <f t="shared" si="5"/>
        <v/>
      </c>
      <c r="AA46" s="78">
        <v>18597</v>
      </c>
    </row>
    <row r="47" spans="2:34" ht="11.25" customHeight="1" x14ac:dyDescent="0.15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62"/>
      <c r="P47" s="81" t="str">
        <f t="shared" si="0"/>
        <v/>
      </c>
      <c r="Q47" s="81"/>
      <c r="R47" s="81" t="str">
        <f t="shared" si="1"/>
        <v/>
      </c>
      <c r="S47" s="121"/>
      <c r="T47" s="81" t="str">
        <f t="shared" si="2"/>
        <v/>
      </c>
      <c r="U47" s="121"/>
      <c r="V47" s="81" t="str">
        <f t="shared" si="3"/>
        <v/>
      </c>
      <c r="W47" s="121"/>
      <c r="X47" s="81" t="str">
        <f t="shared" si="4"/>
        <v/>
      </c>
      <c r="Y47" s="78"/>
      <c r="Z47" s="81" t="str">
        <f t="shared" si="5"/>
        <v/>
      </c>
      <c r="AA47" s="78"/>
    </row>
    <row r="48" spans="2:34" ht="11.25" customHeight="1" x14ac:dyDescent="0.15">
      <c r="B48" s="59"/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62"/>
      <c r="P48" s="81" t="str">
        <f t="shared" si="0"/>
        <v/>
      </c>
      <c r="Q48" s="81">
        <v>13.01</v>
      </c>
      <c r="R48" s="81" t="str">
        <f t="shared" si="1"/>
        <v/>
      </c>
      <c r="S48" s="121">
        <v>184499</v>
      </c>
      <c r="T48" s="81" t="str">
        <f t="shared" si="2"/>
        <v/>
      </c>
      <c r="U48" s="121">
        <v>259792</v>
      </c>
      <c r="V48" s="81" t="str">
        <f t="shared" si="3"/>
        <v/>
      </c>
      <c r="W48" s="121">
        <v>129832</v>
      </c>
      <c r="X48" s="81" t="str">
        <f t="shared" si="4"/>
        <v/>
      </c>
      <c r="Y48" s="78">
        <v>129960</v>
      </c>
      <c r="Z48" s="81" t="str">
        <f t="shared" si="5"/>
        <v/>
      </c>
      <c r="AA48" s="78">
        <v>31629</v>
      </c>
    </row>
    <row r="49" spans="2:27" ht="11.25" customHeight="1" x14ac:dyDescent="0.15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2"/>
      <c r="P49" s="81" t="str">
        <f t="shared" si="0"/>
        <v/>
      </c>
      <c r="Q49" s="81"/>
      <c r="R49" s="81" t="str">
        <f t="shared" si="1"/>
        <v/>
      </c>
      <c r="S49" s="121"/>
      <c r="T49" s="81" t="str">
        <f t="shared" si="2"/>
        <v/>
      </c>
      <c r="U49" s="121"/>
      <c r="V49" s="81" t="str">
        <f t="shared" si="3"/>
        <v/>
      </c>
      <c r="W49" s="121"/>
      <c r="X49" s="81" t="str">
        <f t="shared" si="4"/>
        <v/>
      </c>
      <c r="Y49" s="78"/>
      <c r="Z49" s="81" t="str">
        <f t="shared" si="5"/>
        <v/>
      </c>
      <c r="AA49" s="78"/>
    </row>
    <row r="50" spans="2:27" ht="11.25" customHeight="1" x14ac:dyDescent="0.15">
      <c r="B50" s="59"/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62"/>
      <c r="P50" s="81" t="str">
        <f t="shared" si="0"/>
        <v/>
      </c>
      <c r="Q50" s="81">
        <v>20.61</v>
      </c>
      <c r="R50" s="81" t="str">
        <f t="shared" si="1"/>
        <v/>
      </c>
      <c r="S50" s="121">
        <v>206560</v>
      </c>
      <c r="T50" s="81" t="str">
        <f t="shared" si="2"/>
        <v/>
      </c>
      <c r="U50" s="121">
        <v>330779</v>
      </c>
      <c r="V50" s="81" t="str">
        <f t="shared" si="3"/>
        <v/>
      </c>
      <c r="W50" s="121">
        <v>164069</v>
      </c>
      <c r="X50" s="81" t="str">
        <f t="shared" si="4"/>
        <v/>
      </c>
      <c r="Y50" s="78">
        <v>166710</v>
      </c>
      <c r="Z50" s="81" t="str">
        <f t="shared" si="5"/>
        <v/>
      </c>
      <c r="AA50" s="78">
        <v>26551</v>
      </c>
    </row>
    <row r="51" spans="2:27" ht="11.25" customHeight="1" x14ac:dyDescent="0.15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2"/>
      <c r="P51" s="81" t="str">
        <f t="shared" si="0"/>
        <v/>
      </c>
      <c r="Q51" s="81"/>
      <c r="R51" s="81" t="str">
        <f t="shared" si="1"/>
        <v/>
      </c>
      <c r="S51" s="121"/>
      <c r="T51" s="81" t="str">
        <f t="shared" si="2"/>
        <v/>
      </c>
      <c r="U51" s="121"/>
      <c r="V51" s="81" t="str">
        <f t="shared" si="3"/>
        <v/>
      </c>
      <c r="W51" s="121"/>
      <c r="X51" s="81" t="str">
        <f t="shared" si="4"/>
        <v/>
      </c>
      <c r="Y51" s="78"/>
      <c r="Z51" s="81" t="str">
        <f t="shared" si="5"/>
        <v/>
      </c>
      <c r="AA51" s="78"/>
    </row>
    <row r="52" spans="2:27" ht="11.25" customHeight="1" x14ac:dyDescent="0.15">
      <c r="B52" s="59"/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62"/>
      <c r="P52" s="81" t="str">
        <f t="shared" si="0"/>
        <v/>
      </c>
      <c r="Q52" s="81">
        <v>10.16</v>
      </c>
      <c r="R52" s="81" t="str">
        <f t="shared" si="1"/>
        <v/>
      </c>
      <c r="S52" s="121">
        <v>121343</v>
      </c>
      <c r="T52" s="81" t="str">
        <f t="shared" si="2"/>
        <v/>
      </c>
      <c r="U52" s="121">
        <v>198246</v>
      </c>
      <c r="V52" s="81" t="str">
        <f t="shared" si="3"/>
        <v/>
      </c>
      <c r="W52" s="121">
        <v>98659</v>
      </c>
      <c r="X52" s="81" t="str">
        <f t="shared" si="4"/>
        <v/>
      </c>
      <c r="Y52" s="78">
        <v>99587</v>
      </c>
      <c r="Z52" s="81" t="str">
        <f t="shared" si="5"/>
        <v/>
      </c>
      <c r="AA52" s="78">
        <v>20483</v>
      </c>
    </row>
    <row r="53" spans="2:27" ht="11.25" customHeight="1" x14ac:dyDescent="0.1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2"/>
      <c r="P53" s="81" t="str">
        <f t="shared" si="0"/>
        <v/>
      </c>
      <c r="Q53" s="81"/>
      <c r="R53" s="81" t="str">
        <f t="shared" si="1"/>
        <v/>
      </c>
      <c r="S53" s="121"/>
      <c r="T53" s="81" t="str">
        <f t="shared" si="2"/>
        <v/>
      </c>
      <c r="U53" s="121"/>
      <c r="V53" s="81" t="str">
        <f t="shared" si="3"/>
        <v/>
      </c>
      <c r="W53" s="121"/>
      <c r="X53" s="81" t="str">
        <f t="shared" si="4"/>
        <v/>
      </c>
      <c r="Y53" s="78"/>
      <c r="Z53" s="81" t="str">
        <f t="shared" si="5"/>
        <v/>
      </c>
      <c r="AA53" s="78"/>
    </row>
    <row r="54" spans="2:27" ht="11.25" customHeight="1" x14ac:dyDescent="0.15">
      <c r="B54" s="59"/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62"/>
      <c r="P54" s="81" t="str">
        <f t="shared" si="0"/>
        <v/>
      </c>
      <c r="Q54" s="81">
        <v>32.22</v>
      </c>
      <c r="R54" s="81" t="str">
        <f t="shared" si="1"/>
        <v/>
      </c>
      <c r="S54" s="121">
        <v>326700</v>
      </c>
      <c r="T54" s="81" t="str">
        <f t="shared" si="2"/>
        <v/>
      </c>
      <c r="U54" s="121">
        <v>541034</v>
      </c>
      <c r="V54" s="81" t="str">
        <f t="shared" si="3"/>
        <v/>
      </c>
      <c r="W54" s="121">
        <v>264610</v>
      </c>
      <c r="X54" s="81" t="str">
        <f t="shared" si="4"/>
        <v/>
      </c>
      <c r="Y54" s="78">
        <v>276424</v>
      </c>
      <c r="Z54" s="81" t="str">
        <f t="shared" si="5"/>
        <v/>
      </c>
      <c r="AA54" s="78">
        <v>31343</v>
      </c>
    </row>
    <row r="55" spans="2:27" ht="11.25" customHeight="1" x14ac:dyDescent="0.15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2"/>
      <c r="P55" s="81" t="str">
        <f t="shared" si="0"/>
        <v/>
      </c>
      <c r="Q55" s="81"/>
      <c r="R55" s="81" t="str">
        <f t="shared" si="1"/>
        <v/>
      </c>
      <c r="S55" s="121"/>
      <c r="T55" s="81" t="str">
        <f t="shared" si="2"/>
        <v/>
      </c>
      <c r="U55" s="121"/>
      <c r="V55" s="81" t="str">
        <f t="shared" si="3"/>
        <v/>
      </c>
      <c r="W55" s="121"/>
      <c r="X55" s="81" t="str">
        <f t="shared" si="4"/>
        <v/>
      </c>
      <c r="Y55" s="78"/>
      <c r="Z55" s="81" t="str">
        <f t="shared" si="5"/>
        <v/>
      </c>
      <c r="AA55" s="78"/>
    </row>
    <row r="56" spans="2:27" ht="11.25" customHeight="1" x14ac:dyDescent="0.15">
      <c r="B56" s="59"/>
      <c r="C56" s="165" t="s">
        <v>7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48"/>
      <c r="P56" s="122" t="str">
        <f>IF(ISERROR(AD56),"",IF(AD56=1,"①",IF(AD56=2,"②",IF(AD56=3,"③",IF(AD56=4,"④",IF(AD56=5,"⑤",IF(AD56=6,"⑥",IF(AD56=7,"⑦",IF(AD56=8,"⑧",IF(AD56=9,"⑨",IF(AD56=10,"⑩",IF(AD56=11,"⑪",IF(AD56=12,"⑫",IF(AD56=13,"⑬",IF(AD56=14,"⑭",IF(AD56=15,"⑮",IF(AD56=16,"⑯",IF(AD56=17,"⑰",IF(AD56=18,"⑱",IF(AD56=19,"⑲",IF(AD56=20,"⑳",IF(AD56=21,"㉑",IF(AD56=22,"㉒",IF(AD56=23,"㉓",""))))))))))))))))))))))))</f>
        <v/>
      </c>
      <c r="Q56" s="122">
        <v>48.08</v>
      </c>
      <c r="R56" s="122" t="str">
        <f>IF(ISERROR(AF56),"",IF(AF56=1,"①",IF(AF56=2,"②",IF(AF56=3,"③",IF(AF56=4,"④",IF(AF56=5,"⑤",IF(AF56=6,"⑥",IF(AF56=7,"⑦",IF(AF56=8,"⑧",IF(AF56=9,"⑨",IF(AF56=10,"⑩",IF(AF56=11,"⑪",IF(AF56=12,"⑫",IF(AF56=13,"⑬",IF(AF56=14,"⑭",IF(AF56=15,"⑮",IF(AF56=16,"⑯",IF(AF56=17,"⑰",IF(AF56=18,"⑱",IF(AF56=19,"⑲",IF(AF56=20,"⑳",IF(AF56=21,"㉑",IF(AF56=22,"㉒",IF(AF56=23,"㉓",""))))))))))))))))))))))))</f>
        <v/>
      </c>
      <c r="S56" s="123">
        <v>389023</v>
      </c>
      <c r="T56" s="122" t="str">
        <f>IF(ISERROR(AH56),"",IF(AH56=1,"①",IF(AH56=2,"②",IF(AH56=3,"③",IF(AH56=4,"④",IF(AH56=5,"⑤",IF(AH56=6,"⑥",IF(AH56=7,"⑦",IF(AH56=8,"⑧",IF(AH56=9,"⑨",IF(AH56=10,"⑩",IF(AH56=11,"⑪",IF(AH56=12,"⑫",IF(AH56=13,"⑬",IF(AH56=14,"⑭",IF(AH56=15,"⑮",IF(AH56=16,"⑯",IF(AH56=17,"⑰",IF(AH56=18,"⑱",IF(AH56=19,"⑲",IF(AH56=20,"⑳",IF(AH56=21,"㉑",IF(AH56=22,"㉒",IF(AH56=23,"㉓",""))))))))))))))))))))))))</f>
        <v/>
      </c>
      <c r="U56" s="123">
        <v>718182</v>
      </c>
      <c r="V56" s="122" t="str">
        <f>IF(ISERROR(AJ56),"",IF(AJ56=1,"①",IF(AJ56=2,"②",IF(AJ56=3,"③",IF(AJ56=4,"④",IF(AJ56=5,"⑤",IF(AJ56=6,"⑥",IF(AJ56=7,"⑦",IF(AJ56=8,"⑧",IF(AJ56=9,"⑨",IF(AJ56=10,"⑩",IF(AJ56=11,"⑪",IF(AJ56=12,"⑫",IF(AJ56=13,"⑬",IF(AJ56=14,"⑭",IF(AJ56=15,"⑮",IF(AJ56=16,"⑯",IF(AJ56=17,"⑰",IF(AJ56=18,"⑱",IF(AJ56=19,"⑲",IF(AJ56=20,"⑳",IF(AJ56=21,"㉑",IF(AJ56=22,"㉒",IF(AJ56=23,"㉓",""))))))))))))))))))))))))</f>
        <v/>
      </c>
      <c r="W56" s="123">
        <v>347659</v>
      </c>
      <c r="X56" s="122" t="str">
        <f>IF(ISERROR(AL56),"",IF(AL56=1,"①",IF(AL56=2,"②",IF(AL56=3,"③",IF(AL56=4,"④",IF(AL56=5,"⑤",IF(AL56=6,"⑥",IF(AL56=7,"⑦",IF(AL56=8,"⑧",IF(AL56=9,"⑨",IF(AL56=10,"⑩",IF(AL56=11,"⑪",IF(AL56=12,"⑫",IF(AL56=13,"⑬",IF(AL56=14,"⑭",IF(AL56=15,"⑮",IF(AL56=16,"⑯",IF(AL56=17,"⑰",IF(AL56=18,"⑱",IF(AL56=19,"⑲",IF(AL56=20,"⑳",IF(AL56=21,"㉑",IF(AL56=22,"㉒",IF(AL56=23,"㉓",""))))))))))))))))))))))))</f>
        <v/>
      </c>
      <c r="Y56" s="124">
        <v>370523</v>
      </c>
      <c r="Z56" s="122" t="str">
        <f>IF(ISERROR(AN56),"",IF(AN56=1,"①",IF(AN56=2,"②",IF(AN56=3,"③",IF(AN56=4,"④",IF(AN56=5,"⑤",IF(AN56=6,"⑥",IF(AN56=7,"⑦",IF(AN56=8,"⑧",IF(AN56=9,"⑨",IF(AN56=10,"⑩",IF(AN56=11,"⑪",IF(AN56=12,"⑫",IF(AN56=13,"⑬",IF(AN56=14,"⑭",IF(AN56=15,"⑮",IF(AN56=16,"⑯",IF(AN56=17,"⑰",IF(AN56=18,"⑱",IF(AN56=19,"⑲",IF(AN56=20,"⑳",IF(AN56=21,"㉑",IF(AN56=22,"㉒",IF(AN56=23,"㉓",""))))))))))))))))))))))))</f>
        <v/>
      </c>
      <c r="AA56" s="124">
        <v>22413</v>
      </c>
    </row>
    <row r="57" spans="2:27" ht="11.25" customHeight="1" x14ac:dyDescent="0.15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2"/>
      <c r="P57" s="81" t="str">
        <f>IF(ISERROR(AD57),"",IF(AD57=1,"①",IF(AD57=2,"②",IF(AD57=3,"③",""))))</f>
        <v/>
      </c>
      <c r="Q57" s="81"/>
      <c r="R57" s="81" t="str">
        <f t="shared" si="1"/>
        <v/>
      </c>
      <c r="S57" s="121"/>
      <c r="T57" s="81" t="str">
        <f t="shared" si="2"/>
        <v/>
      </c>
      <c r="U57" s="121"/>
      <c r="V57" s="81" t="str">
        <f t="shared" si="3"/>
        <v/>
      </c>
      <c r="W57" s="121"/>
      <c r="X57" s="81" t="str">
        <f t="shared" si="4"/>
        <v/>
      </c>
      <c r="Y57" s="78"/>
      <c r="Z57" s="81" t="str">
        <f t="shared" si="5"/>
        <v/>
      </c>
      <c r="AA57" s="78"/>
    </row>
    <row r="58" spans="2:27" ht="11.25" customHeight="1" x14ac:dyDescent="0.15">
      <c r="B58" s="59"/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62"/>
      <c r="P58" s="81" t="str">
        <f t="shared" si="0"/>
        <v/>
      </c>
      <c r="Q58" s="81">
        <v>53.25</v>
      </c>
      <c r="R58" s="81" t="str">
        <f t="shared" si="1"/>
        <v/>
      </c>
      <c r="S58" s="121">
        <v>370838</v>
      </c>
      <c r="T58" s="81" t="str">
        <f t="shared" si="2"/>
        <v/>
      </c>
      <c r="U58" s="121">
        <v>654168</v>
      </c>
      <c r="V58" s="81" t="str">
        <f t="shared" si="3"/>
        <v/>
      </c>
      <c r="W58" s="121">
        <v>328197</v>
      </c>
      <c r="X58" s="81" t="str">
        <f t="shared" si="4"/>
        <v/>
      </c>
      <c r="Y58" s="78">
        <v>325971</v>
      </c>
      <c r="Z58" s="81" t="str">
        <f t="shared" si="5"/>
        <v/>
      </c>
      <c r="AA58" s="78">
        <v>38444</v>
      </c>
    </row>
    <row r="59" spans="2:27" ht="11.25" customHeight="1" x14ac:dyDescent="0.15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2"/>
      <c r="P59" s="81" t="str">
        <f t="shared" si="0"/>
        <v/>
      </c>
      <c r="Q59" s="81"/>
      <c r="R59" s="81" t="str">
        <f t="shared" si="1"/>
        <v/>
      </c>
      <c r="S59" s="121"/>
      <c r="T59" s="81" t="str">
        <f t="shared" si="2"/>
        <v/>
      </c>
      <c r="U59" s="121"/>
      <c r="V59" s="81" t="str">
        <f t="shared" si="3"/>
        <v/>
      </c>
      <c r="W59" s="121"/>
      <c r="X59" s="81" t="str">
        <f t="shared" si="4"/>
        <v/>
      </c>
      <c r="Y59" s="78"/>
      <c r="Z59" s="81" t="str">
        <f t="shared" si="5"/>
        <v/>
      </c>
      <c r="AA59" s="78"/>
    </row>
    <row r="60" spans="2:27" ht="11.25" customHeight="1" x14ac:dyDescent="0.15">
      <c r="B60" s="59"/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62"/>
      <c r="P60" s="81" t="str">
        <f t="shared" si="0"/>
        <v/>
      </c>
      <c r="Q60" s="81">
        <v>34.799999999999997</v>
      </c>
      <c r="R60" s="81" t="str">
        <f t="shared" si="1"/>
        <v/>
      </c>
      <c r="S60" s="121">
        <v>247940</v>
      </c>
      <c r="T60" s="81" t="str">
        <f t="shared" si="2"/>
        <v/>
      </c>
      <c r="U60" s="121">
        <v>440604</v>
      </c>
      <c r="V60" s="81" t="str">
        <f t="shared" si="3"/>
        <v/>
      </c>
      <c r="W60" s="121">
        <v>219802</v>
      </c>
      <c r="X60" s="81" t="str">
        <f t="shared" si="4"/>
        <v/>
      </c>
      <c r="Y60" s="78">
        <v>220802</v>
      </c>
      <c r="Z60" s="81" t="str">
        <f t="shared" si="5"/>
        <v/>
      </c>
      <c r="AA60" s="78">
        <v>26174</v>
      </c>
    </row>
    <row r="61" spans="2:27" ht="11.25" customHeight="1" x14ac:dyDescent="0.15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2"/>
      <c r="P61" s="81" t="str">
        <f t="shared" si="0"/>
        <v/>
      </c>
      <c r="Q61" s="81"/>
      <c r="R61" s="81" t="str">
        <f t="shared" si="1"/>
        <v/>
      </c>
      <c r="S61" s="121"/>
      <c r="T61" s="81" t="str">
        <f t="shared" si="2"/>
        <v/>
      </c>
      <c r="U61" s="121"/>
      <c r="V61" s="81" t="str">
        <f t="shared" si="3"/>
        <v/>
      </c>
      <c r="W61" s="121"/>
      <c r="X61" s="81" t="str">
        <f t="shared" si="4"/>
        <v/>
      </c>
      <c r="Y61" s="78"/>
      <c r="Z61" s="81" t="str">
        <f t="shared" si="5"/>
        <v/>
      </c>
      <c r="AA61" s="78"/>
    </row>
    <row r="62" spans="2:27" ht="11.25" customHeight="1" x14ac:dyDescent="0.15">
      <c r="B62" s="59"/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62"/>
      <c r="P62" s="81" t="str">
        <f t="shared" si="0"/>
        <v/>
      </c>
      <c r="Q62" s="81">
        <v>49.9</v>
      </c>
      <c r="R62" s="81" t="str">
        <f t="shared" si="1"/>
        <v/>
      </c>
      <c r="S62" s="121">
        <v>352851</v>
      </c>
      <c r="T62" s="81" t="str">
        <f t="shared" si="2"/>
        <v/>
      </c>
      <c r="U62" s="121">
        <v>648442</v>
      </c>
      <c r="V62" s="81" t="str">
        <f t="shared" si="3"/>
        <v/>
      </c>
      <c r="W62" s="121">
        <v>326594</v>
      </c>
      <c r="X62" s="81" t="str">
        <f t="shared" si="4"/>
        <v/>
      </c>
      <c r="Y62" s="78">
        <v>321848</v>
      </c>
      <c r="Z62" s="81" t="str">
        <f t="shared" si="5"/>
        <v/>
      </c>
      <c r="AA62" s="78">
        <v>41710</v>
      </c>
    </row>
    <row r="63" spans="2:27" ht="11.25" customHeight="1" x14ac:dyDescent="0.15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2"/>
    </row>
    <row r="64" spans="2:27" ht="11.25" customHeight="1" x14ac:dyDescent="0.1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7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2:27" ht="11.25" customHeight="1" x14ac:dyDescent="0.15">
      <c r="B65" s="147" t="s">
        <v>58</v>
      </c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62"/>
      <c r="P65" s="159" t="s">
        <v>87</v>
      </c>
      <c r="Q65" s="148"/>
      <c r="R65" s="146" t="s">
        <v>3</v>
      </c>
      <c r="S65" s="147"/>
      <c r="T65" s="147"/>
      <c r="U65" s="147"/>
      <c r="V65" s="147"/>
      <c r="W65" s="147"/>
      <c r="X65" s="147"/>
      <c r="Y65" s="147"/>
      <c r="Z65" s="147"/>
      <c r="AA65" s="147"/>
    </row>
    <row r="66" spans="2:27" ht="11.25" customHeight="1" x14ac:dyDescent="0.15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62"/>
      <c r="P66" s="149"/>
      <c r="Q66" s="151"/>
      <c r="R66" s="149"/>
      <c r="S66" s="150"/>
      <c r="T66" s="150"/>
      <c r="U66" s="150"/>
      <c r="V66" s="150"/>
      <c r="W66" s="150"/>
      <c r="X66" s="150"/>
      <c r="Y66" s="150"/>
      <c r="Z66" s="150"/>
      <c r="AA66" s="150"/>
    </row>
    <row r="67" spans="2:27" ht="11.25" customHeight="1" x14ac:dyDescent="0.15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62"/>
      <c r="P67" s="149"/>
      <c r="Q67" s="151"/>
      <c r="R67" s="149"/>
      <c r="S67" s="150"/>
      <c r="T67" s="150"/>
      <c r="U67" s="150"/>
      <c r="V67" s="150"/>
      <c r="W67" s="150"/>
      <c r="X67" s="150"/>
      <c r="Y67" s="150"/>
      <c r="Z67" s="150"/>
      <c r="AA67" s="150"/>
    </row>
    <row r="68" spans="2:27" ht="11.25" customHeight="1" x14ac:dyDescent="0.15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64"/>
      <c r="P68" s="160"/>
      <c r="Q68" s="161"/>
      <c r="R68" s="160"/>
      <c r="S68" s="162"/>
      <c r="T68" s="162"/>
      <c r="U68" s="162"/>
      <c r="V68" s="162"/>
      <c r="W68" s="162"/>
      <c r="X68" s="162"/>
      <c r="Y68" s="162"/>
      <c r="Z68" s="162"/>
      <c r="AA68" s="162"/>
    </row>
    <row r="69" spans="2:27" ht="11.25" customHeight="1" x14ac:dyDescent="0.15">
      <c r="B69" s="166" t="s">
        <v>2</v>
      </c>
      <c r="C69" s="166"/>
      <c r="D69" s="166"/>
      <c r="E69" s="67" t="s">
        <v>1</v>
      </c>
      <c r="F69" s="164" t="s">
        <v>60</v>
      </c>
      <c r="G69" s="164"/>
      <c r="H69" s="43" t="s">
        <v>88</v>
      </c>
      <c r="I69" s="43"/>
      <c r="J69" s="43"/>
      <c r="K69" s="43"/>
      <c r="L69" s="43"/>
    </row>
    <row r="70" spans="2:27" ht="11.25" customHeight="1" x14ac:dyDescent="0.15">
      <c r="C70" s="43"/>
      <c r="D70" s="43"/>
      <c r="E70" s="43"/>
      <c r="F70" s="163" t="s">
        <v>61</v>
      </c>
      <c r="G70" s="163"/>
      <c r="H70" s="43" t="s">
        <v>0</v>
      </c>
      <c r="I70" s="43"/>
      <c r="J70" s="43"/>
      <c r="K70" s="43"/>
      <c r="L70" s="43"/>
    </row>
    <row r="71" spans="2:27" ht="11.25" customHeight="1" x14ac:dyDescent="0.15">
      <c r="C71" s="43"/>
      <c r="D71" s="43"/>
      <c r="E71" s="43"/>
      <c r="F71" s="163" t="s">
        <v>62</v>
      </c>
      <c r="G71" s="163"/>
      <c r="H71" s="43" t="s">
        <v>51</v>
      </c>
      <c r="I71" s="43"/>
      <c r="J71" s="43"/>
      <c r="K71" s="43"/>
      <c r="L71" s="43"/>
    </row>
  </sheetData>
  <sheetProtection selectLockedCells="1"/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X15:Y15"/>
    <mergeCell ref="T5:AA8"/>
    <mergeCell ref="C15:N15"/>
    <mergeCell ref="T12:U13"/>
    <mergeCell ref="T9:Y11"/>
    <mergeCell ref="R15:S15"/>
    <mergeCell ref="B5:N13"/>
    <mergeCell ref="P9:Q13"/>
    <mergeCell ref="T15:U15"/>
    <mergeCell ref="V15:W15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71"/>
  <sheetViews>
    <sheetView zoomScaleNormal="100" zoomScaleSheetLayoutView="100" workbookViewId="0">
      <selection sqref="A1:N2"/>
    </sheetView>
  </sheetViews>
  <sheetFormatPr defaultColWidth="9" defaultRowHeight="11.25" customHeight="1" x14ac:dyDescent="0.15"/>
  <cols>
    <col min="1" max="14" width="1.625" style="26" customWidth="1"/>
    <col min="15" max="15" width="2.25" style="26" customWidth="1"/>
    <col min="16" max="16" width="8.125" style="26" customWidth="1"/>
    <col min="17" max="17" width="2.25" style="26" customWidth="1"/>
    <col min="18" max="18" width="9.375" style="26" customWidth="1"/>
    <col min="19" max="19" width="2.25" style="26" customWidth="1"/>
    <col min="20" max="20" width="9.375" style="26" customWidth="1"/>
    <col min="21" max="21" width="4" style="26" customWidth="1"/>
    <col min="22" max="22" width="8.125" style="26" customWidth="1"/>
    <col min="23" max="23" width="2.25" style="26" customWidth="1"/>
    <col min="24" max="24" width="8.625" style="26" customWidth="1"/>
    <col min="25" max="25" width="1.625" style="26" customWidth="1"/>
    <col min="26" max="26" width="4.5" style="26" bestFit="1" customWidth="1"/>
    <col min="27" max="27" width="6.625" style="26" customWidth="1"/>
    <col min="28" max="28" width="4.5" style="26" bestFit="1" customWidth="1"/>
    <col min="29" max="29" width="6.625" style="26" customWidth="1"/>
    <col min="30" max="30" width="4.5" style="26" bestFit="1" customWidth="1"/>
    <col min="31" max="31" width="6.625" style="26" customWidth="1"/>
    <col min="32" max="32" width="4.5" style="26" bestFit="1" customWidth="1"/>
    <col min="33" max="33" width="6.625" style="26" customWidth="1"/>
    <col min="34" max="34" width="4.5" style="26" bestFit="1" customWidth="1"/>
    <col min="35" max="35" width="6.625" style="26" customWidth="1"/>
    <col min="36" max="36" width="4.5" style="26" bestFit="1" customWidth="1"/>
    <col min="37" max="37" width="6.625" style="26" customWidth="1"/>
    <col min="38" max="38" width="4.5" style="26" bestFit="1" customWidth="1"/>
    <col min="39" max="16384" width="9" style="26"/>
  </cols>
  <sheetData>
    <row r="1" spans="1:35" ht="11.25" customHeight="1" x14ac:dyDescent="0.15">
      <c r="A1" s="191">
        <v>226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75"/>
    </row>
    <row r="2" spans="1:35" ht="11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75"/>
    </row>
    <row r="3" spans="1:35" ht="17.25" x14ac:dyDescent="0.15">
      <c r="B3" s="168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69"/>
    </row>
    <row r="4" spans="1:35" ht="11.25" customHeight="1" x14ac:dyDescent="0.15">
      <c r="X4" s="28"/>
    </row>
    <row r="5" spans="1:35" ht="11.25" customHeight="1" x14ac:dyDescent="0.15">
      <c r="B5" s="155" t="s">
        <v>57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74"/>
      <c r="O5" s="192" t="s">
        <v>114</v>
      </c>
      <c r="P5" s="193"/>
      <c r="Q5" s="193"/>
      <c r="R5" s="193"/>
      <c r="S5" s="193"/>
      <c r="T5" s="194"/>
      <c r="U5" s="181" t="s">
        <v>96</v>
      </c>
      <c r="V5" s="190"/>
      <c r="W5" s="181" t="s">
        <v>97</v>
      </c>
      <c r="X5" s="155"/>
    </row>
    <row r="6" spans="1:35" ht="11.25" customHeight="1" x14ac:dyDescent="0.1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62"/>
      <c r="O6" s="195"/>
      <c r="P6" s="196"/>
      <c r="Q6" s="196"/>
      <c r="R6" s="196"/>
      <c r="S6" s="196"/>
      <c r="T6" s="197"/>
      <c r="U6" s="149"/>
      <c r="V6" s="151"/>
      <c r="W6" s="149"/>
      <c r="X6" s="150"/>
    </row>
    <row r="7" spans="1:35" ht="11.25" customHeight="1" x14ac:dyDescent="0.15"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62"/>
      <c r="O7" s="195"/>
      <c r="P7" s="196"/>
      <c r="Q7" s="196"/>
      <c r="R7" s="196"/>
      <c r="S7" s="196"/>
      <c r="T7" s="197"/>
      <c r="U7" s="149"/>
      <c r="V7" s="151"/>
      <c r="W7" s="149"/>
      <c r="X7" s="150"/>
    </row>
    <row r="8" spans="1:35" ht="11.25" customHeight="1" x14ac:dyDescent="0.15"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62"/>
      <c r="O8" s="198"/>
      <c r="P8" s="199"/>
      <c r="Q8" s="199"/>
      <c r="R8" s="199"/>
      <c r="S8" s="199"/>
      <c r="T8" s="200"/>
      <c r="U8" s="149"/>
      <c r="V8" s="151"/>
      <c r="W8" s="149"/>
      <c r="X8" s="150"/>
      <c r="Z8" s="55"/>
    </row>
    <row r="9" spans="1:35" ht="11.25" customHeight="1" x14ac:dyDescent="0.15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62"/>
      <c r="O9" s="149" t="s">
        <v>54</v>
      </c>
      <c r="P9" s="151"/>
      <c r="Q9" s="149" t="s">
        <v>29</v>
      </c>
      <c r="R9" s="151"/>
      <c r="S9" s="149" t="s">
        <v>28</v>
      </c>
      <c r="T9" s="151"/>
      <c r="U9" s="182" t="s">
        <v>117</v>
      </c>
      <c r="V9" s="188"/>
      <c r="W9" s="182" t="s">
        <v>118</v>
      </c>
      <c r="X9" s="183"/>
    </row>
    <row r="10" spans="1:35" ht="11.25" customHeight="1" x14ac:dyDescent="0.15"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62"/>
      <c r="O10" s="149"/>
      <c r="P10" s="151"/>
      <c r="Q10" s="149"/>
      <c r="R10" s="151"/>
      <c r="S10" s="149"/>
      <c r="T10" s="151"/>
      <c r="U10" s="182"/>
      <c r="V10" s="188"/>
      <c r="W10" s="182"/>
      <c r="X10" s="183"/>
    </row>
    <row r="11" spans="1:35" ht="11.25" customHeight="1" x14ac:dyDescent="0.15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62"/>
      <c r="O11" s="149"/>
      <c r="P11" s="151"/>
      <c r="Q11" s="149"/>
      <c r="R11" s="151"/>
      <c r="S11" s="149"/>
      <c r="T11" s="151"/>
      <c r="U11" s="182"/>
      <c r="V11" s="188"/>
      <c r="W11" s="182"/>
      <c r="X11" s="183"/>
    </row>
    <row r="12" spans="1:35" ht="11.25" customHeight="1" x14ac:dyDescent="0.15"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62"/>
      <c r="O12" s="149"/>
      <c r="P12" s="151"/>
      <c r="Q12" s="149"/>
      <c r="R12" s="151"/>
      <c r="S12" s="149"/>
      <c r="T12" s="151"/>
      <c r="U12" s="182"/>
      <c r="V12" s="188"/>
      <c r="W12" s="182"/>
      <c r="X12" s="183"/>
    </row>
    <row r="13" spans="1:35" ht="11.25" customHeight="1" x14ac:dyDescent="0.15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73"/>
      <c r="O13" s="152"/>
      <c r="P13" s="154"/>
      <c r="Q13" s="152"/>
      <c r="R13" s="154"/>
      <c r="S13" s="152"/>
      <c r="T13" s="154"/>
      <c r="U13" s="184"/>
      <c r="V13" s="189"/>
      <c r="W13" s="184"/>
      <c r="X13" s="185"/>
    </row>
    <row r="14" spans="1:35" ht="11.25" customHeight="1" x14ac:dyDescent="0.1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40"/>
      <c r="O14" s="29"/>
      <c r="P14" s="30"/>
      <c r="Q14" s="30"/>
      <c r="R14" s="30"/>
      <c r="S14" s="30"/>
      <c r="T14" s="30"/>
      <c r="U14" s="78"/>
      <c r="V14" s="78"/>
      <c r="W14" s="78"/>
      <c r="X14" s="78"/>
    </row>
    <row r="15" spans="1:35" ht="11.25" customHeight="1" x14ac:dyDescent="0.15">
      <c r="B15" s="59"/>
      <c r="C15" s="141" t="s">
        <v>27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39"/>
      <c r="O15" s="186">
        <f>SUM(P18:P62)</f>
        <v>9733276</v>
      </c>
      <c r="P15" s="187"/>
      <c r="Q15" s="71"/>
      <c r="R15" s="71">
        <f>SUM(R18:R62)</f>
        <v>4774402</v>
      </c>
      <c r="S15" s="71"/>
      <c r="T15" s="71">
        <f>SUM(T18:T62)</f>
        <v>4958874</v>
      </c>
      <c r="U15" s="125"/>
      <c r="V15" s="125">
        <v>503699</v>
      </c>
      <c r="W15" s="125"/>
      <c r="X15" s="125">
        <v>8114913</v>
      </c>
    </row>
    <row r="16" spans="1:35" ht="11.25" customHeight="1" x14ac:dyDescent="0.1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40"/>
      <c r="O16" s="29"/>
      <c r="P16" s="30"/>
      <c r="Q16" s="30"/>
      <c r="R16" s="30"/>
      <c r="S16" s="30"/>
      <c r="T16" s="30"/>
      <c r="U16" s="78"/>
      <c r="V16" s="78"/>
      <c r="W16" s="78"/>
      <c r="X16" s="78"/>
    </row>
    <row r="17" spans="2:38" ht="11.25" customHeight="1" x14ac:dyDescent="0.1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40"/>
      <c r="O17" s="29"/>
      <c r="P17" s="30"/>
      <c r="Q17" s="30"/>
      <c r="R17" s="30"/>
      <c r="S17" s="30"/>
      <c r="T17" s="30"/>
      <c r="U17" s="78"/>
      <c r="V17" s="78"/>
      <c r="W17" s="78"/>
      <c r="X17" s="78"/>
    </row>
    <row r="18" spans="2:38" ht="11.25" customHeight="1" x14ac:dyDescent="0.15">
      <c r="B18" s="59"/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40"/>
      <c r="O18" s="45" t="str">
        <f>IF(ISERROR(Z18),"",IF(Z18=1,"①",IF(Z18=2,"②",IF(Z18=3,"③",""))))</f>
        <v/>
      </c>
      <c r="P18" s="30">
        <v>66680</v>
      </c>
      <c r="Q18" s="45" t="str">
        <f>IF(ISERROR(AB18),"",IF(AB18=1,"①",IF(AB18=2,"②",IF(AB18=3,"③",""))))</f>
        <v/>
      </c>
      <c r="R18" s="30">
        <v>33637</v>
      </c>
      <c r="S18" s="45" t="str">
        <f t="shared" ref="S18:W62" si="0">IF(ISERROR(AD18),"",IF(AD18=1,"①",IF(AD18=2,"②",IF(AD18=3,"③",""))))</f>
        <v/>
      </c>
      <c r="T18" s="30">
        <v>33043</v>
      </c>
      <c r="U18" s="81" t="str">
        <f>IF(ISERROR(AF18),"",IF(AF18=1,"①",IF(AF18=2,"②",IF(AF18=3,"③",""))))</f>
        <v/>
      </c>
      <c r="V18" s="89">
        <v>35990</v>
      </c>
      <c r="W18" s="81" t="str">
        <f t="shared" si="0"/>
        <v/>
      </c>
      <c r="X18" s="89">
        <v>1111656</v>
      </c>
      <c r="AI18" s="26" t="str">
        <f>IFERROR(RANK(#REF!,#REF!,0),"")</f>
        <v/>
      </c>
      <c r="AJ18" s="26" t="str">
        <f>IFERROR(RANK(#REF!,#REF!,0),"")</f>
        <v/>
      </c>
      <c r="AK18" s="26" t="str">
        <f>IFERROR(RANK(#REF!,#REF!,0),"")</f>
        <v/>
      </c>
      <c r="AL18" s="26" t="str">
        <f>IFERROR(RANK(#REF!,#REF!,0),"")</f>
        <v/>
      </c>
    </row>
    <row r="19" spans="2:38" ht="11.25" customHeight="1" x14ac:dyDescent="0.15">
      <c r="B19" s="59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40"/>
      <c r="O19" s="45" t="str">
        <f t="shared" ref="O19:O62" si="1">IF(ISERROR(Z19),"",IF(Z19=1,"①",IF(Z19=2,"②",IF(Z19=3,"③",""))))</f>
        <v/>
      </c>
      <c r="P19" s="30"/>
      <c r="Q19" s="45" t="str">
        <f t="shared" ref="Q19:Q62" si="2">IF(ISERROR(AB19),"",IF(AB19=1,"①",IF(AB19=2,"②",IF(AB19=3,"③",""))))</f>
        <v/>
      </c>
      <c r="R19" s="30"/>
      <c r="S19" s="45" t="str">
        <f t="shared" si="0"/>
        <v/>
      </c>
      <c r="T19" s="30"/>
      <c r="U19" s="81" t="str">
        <f t="shared" si="0"/>
        <v/>
      </c>
      <c r="V19" s="89"/>
      <c r="W19" s="81" t="str">
        <f t="shared" si="0"/>
        <v/>
      </c>
      <c r="X19" s="89"/>
      <c r="AI19" s="26" t="str">
        <f>IFERROR(RANK(#REF!,#REF!,0),"")</f>
        <v/>
      </c>
      <c r="AJ19" s="26" t="str">
        <f>IFERROR(RANK(#REF!,#REF!,0),"")</f>
        <v/>
      </c>
      <c r="AK19" s="26" t="str">
        <f>IFERROR(RANK(#REF!,#REF!,0),"")</f>
        <v/>
      </c>
      <c r="AL19" s="26" t="str">
        <f>IFERROR(RANK(#REF!,#REF!,0),"")</f>
        <v/>
      </c>
    </row>
    <row r="20" spans="2:38" ht="11.25" customHeight="1" x14ac:dyDescent="0.15">
      <c r="B20" s="59"/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40"/>
      <c r="O20" s="45" t="str">
        <f t="shared" si="1"/>
        <v/>
      </c>
      <c r="P20" s="30">
        <v>169179</v>
      </c>
      <c r="Q20" s="45" t="str">
        <f t="shared" si="2"/>
        <v/>
      </c>
      <c r="R20" s="30">
        <v>80931</v>
      </c>
      <c r="S20" s="45" t="str">
        <f t="shared" si="0"/>
        <v/>
      </c>
      <c r="T20" s="30">
        <v>88248</v>
      </c>
      <c r="U20" s="81" t="str">
        <f t="shared" si="0"/>
        <v/>
      </c>
      <c r="V20" s="89">
        <v>34126</v>
      </c>
      <c r="W20" s="81" t="str">
        <f t="shared" si="0"/>
        <v/>
      </c>
      <c r="X20" s="89">
        <v>771139</v>
      </c>
      <c r="AI20" s="26" t="str">
        <f>IFERROR(RANK(#REF!,#REF!,0),"")</f>
        <v/>
      </c>
      <c r="AJ20" s="26" t="str">
        <f>IFERROR(RANK(#REF!,#REF!,0),"")</f>
        <v/>
      </c>
      <c r="AK20" s="26" t="str">
        <f>IFERROR(RANK(#REF!,#REF!,0),"")</f>
        <v/>
      </c>
      <c r="AL20" s="26" t="str">
        <f>IFERROR(RANK(#REF!,#REF!,0),"")</f>
        <v/>
      </c>
    </row>
    <row r="21" spans="2:38" ht="11.25" customHeight="1" x14ac:dyDescent="0.15">
      <c r="B21" s="59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40"/>
      <c r="O21" s="45" t="str">
        <f t="shared" si="1"/>
        <v/>
      </c>
      <c r="P21" s="30"/>
      <c r="Q21" s="45" t="str">
        <f t="shared" si="2"/>
        <v/>
      </c>
      <c r="R21" s="30"/>
      <c r="S21" s="45" t="str">
        <f t="shared" si="0"/>
        <v/>
      </c>
      <c r="T21" s="30"/>
      <c r="U21" s="81" t="str">
        <f t="shared" si="0"/>
        <v/>
      </c>
      <c r="V21" s="89"/>
      <c r="W21" s="81" t="str">
        <f t="shared" si="0"/>
        <v/>
      </c>
      <c r="X21" s="89"/>
      <c r="AI21" s="26" t="str">
        <f>IFERROR(RANK(#REF!,#REF!,0),"")</f>
        <v/>
      </c>
      <c r="AJ21" s="26" t="str">
        <f>IFERROR(RANK(#REF!,#REF!,0),"")</f>
        <v/>
      </c>
      <c r="AK21" s="26" t="str">
        <f>IFERROR(RANK(#REF!,#REF!,0),"")</f>
        <v/>
      </c>
      <c r="AL21" s="26" t="str">
        <f>IFERROR(RANK(#REF!,#REF!,0),"")</f>
        <v/>
      </c>
    </row>
    <row r="22" spans="2:38" ht="11.25" customHeight="1" x14ac:dyDescent="0.15">
      <c r="B22" s="59"/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40"/>
      <c r="O22" s="45" t="str">
        <f t="shared" si="1"/>
        <v/>
      </c>
      <c r="P22" s="30">
        <v>260486</v>
      </c>
      <c r="Q22" s="45" t="str">
        <f t="shared" si="2"/>
        <v/>
      </c>
      <c r="R22" s="30">
        <v>123410</v>
      </c>
      <c r="S22" s="45" t="str">
        <f t="shared" si="0"/>
        <v/>
      </c>
      <c r="T22" s="30">
        <v>137076</v>
      </c>
      <c r="U22" s="81" t="str">
        <f t="shared" si="0"/>
        <v/>
      </c>
      <c r="V22" s="89">
        <v>41049</v>
      </c>
      <c r="W22" s="81" t="str">
        <f t="shared" si="0"/>
        <v/>
      </c>
      <c r="X22" s="89">
        <v>1117898</v>
      </c>
      <c r="AI22" s="26" t="str">
        <f>IFERROR(RANK(#REF!,#REF!,0),"")</f>
        <v/>
      </c>
      <c r="AJ22" s="26" t="str">
        <f>IFERROR(RANK(#REF!,#REF!,0),"")</f>
        <v/>
      </c>
      <c r="AK22" s="26" t="str">
        <f>IFERROR(RANK(#REF!,#REF!,0),"")</f>
        <v/>
      </c>
      <c r="AL22" s="26" t="str">
        <f>IFERROR(RANK(#REF!,#REF!,0),"")</f>
        <v/>
      </c>
    </row>
    <row r="23" spans="2:38" ht="11.25" customHeight="1" x14ac:dyDescent="0.15">
      <c r="B23" s="59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40"/>
      <c r="O23" s="45" t="str">
        <f t="shared" si="1"/>
        <v/>
      </c>
      <c r="P23" s="30"/>
      <c r="Q23" s="45" t="str">
        <f t="shared" si="2"/>
        <v/>
      </c>
      <c r="R23" s="30"/>
      <c r="S23" s="45" t="str">
        <f t="shared" si="0"/>
        <v/>
      </c>
      <c r="T23" s="30"/>
      <c r="U23" s="81" t="str">
        <f t="shared" si="0"/>
        <v/>
      </c>
      <c r="V23" s="89"/>
      <c r="W23" s="81" t="str">
        <f t="shared" si="0"/>
        <v/>
      </c>
      <c r="X23" s="89"/>
      <c r="AI23" s="26" t="str">
        <f>IFERROR(RANK(#REF!,#REF!,0),"")</f>
        <v/>
      </c>
      <c r="AJ23" s="26" t="str">
        <f>IFERROR(RANK(#REF!,#REF!,0),"")</f>
        <v/>
      </c>
      <c r="AK23" s="26" t="str">
        <f>IFERROR(RANK(#REF!,#REF!,0),"")</f>
        <v/>
      </c>
      <c r="AL23" s="26" t="str">
        <f>IFERROR(RANK(#REF!,#REF!,0),"")</f>
        <v/>
      </c>
    </row>
    <row r="24" spans="2:38" ht="11.25" customHeight="1" x14ac:dyDescent="0.15">
      <c r="B24" s="59"/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40"/>
      <c r="O24" s="45" t="str">
        <f t="shared" si="1"/>
        <v/>
      </c>
      <c r="P24" s="30">
        <v>349385</v>
      </c>
      <c r="Q24" s="45" t="str">
        <f t="shared" si="2"/>
        <v/>
      </c>
      <c r="R24" s="30">
        <v>174822</v>
      </c>
      <c r="S24" s="45" t="str">
        <f t="shared" si="0"/>
        <v/>
      </c>
      <c r="T24" s="30">
        <v>174563</v>
      </c>
      <c r="U24" s="81" t="str">
        <f t="shared" si="0"/>
        <v/>
      </c>
      <c r="V24" s="89">
        <v>33094</v>
      </c>
      <c r="W24" s="81" t="str">
        <f t="shared" si="0"/>
        <v/>
      </c>
      <c r="X24" s="89">
        <v>678632</v>
      </c>
      <c r="AI24" s="26" t="str">
        <f>IFERROR(RANK(#REF!,#REF!,0),"")</f>
        <v/>
      </c>
      <c r="AJ24" s="26" t="str">
        <f>IFERROR(RANK(#REF!,#REF!,0),"")</f>
        <v/>
      </c>
      <c r="AK24" s="26" t="str">
        <f>IFERROR(RANK(#REF!,#REF!,0),"")</f>
        <v/>
      </c>
      <c r="AL24" s="26" t="str">
        <f>IFERROR(RANK(#REF!,#REF!,0),"")</f>
        <v/>
      </c>
    </row>
    <row r="25" spans="2:38" ht="11.25" customHeight="1" x14ac:dyDescent="0.15">
      <c r="B25" s="59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40"/>
      <c r="O25" s="45" t="str">
        <f t="shared" si="1"/>
        <v/>
      </c>
      <c r="P25" s="30"/>
      <c r="Q25" s="45" t="str">
        <f t="shared" si="2"/>
        <v/>
      </c>
      <c r="R25" s="30"/>
      <c r="S25" s="45" t="str">
        <f t="shared" si="0"/>
        <v/>
      </c>
      <c r="T25" s="30"/>
      <c r="U25" s="81" t="str">
        <f t="shared" si="0"/>
        <v/>
      </c>
      <c r="V25" s="89"/>
      <c r="W25" s="81" t="str">
        <f t="shared" si="0"/>
        <v/>
      </c>
      <c r="X25" s="89"/>
      <c r="AI25" s="26" t="str">
        <f>IFERROR(RANK(#REF!,#REF!,0),"")</f>
        <v/>
      </c>
      <c r="AJ25" s="26" t="str">
        <f>IFERROR(RANK(#REF!,#REF!,0),"")</f>
        <v/>
      </c>
      <c r="AK25" s="26" t="str">
        <f>IFERROR(RANK(#REF!,#REF!,0),"")</f>
        <v/>
      </c>
      <c r="AL25" s="26" t="str">
        <f>IFERROR(RANK(#REF!,#REF!,0),"")</f>
        <v/>
      </c>
    </row>
    <row r="26" spans="2:38" ht="11.25" customHeight="1" x14ac:dyDescent="0.15">
      <c r="B26" s="59"/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40"/>
      <c r="O26" s="45" t="str">
        <f t="shared" si="1"/>
        <v/>
      </c>
      <c r="P26" s="30">
        <v>240069</v>
      </c>
      <c r="Q26" s="45" t="str">
        <f t="shared" si="2"/>
        <v/>
      </c>
      <c r="R26" s="30">
        <v>115483</v>
      </c>
      <c r="S26" s="45" t="str">
        <f t="shared" si="0"/>
        <v/>
      </c>
      <c r="T26" s="30">
        <v>124586</v>
      </c>
      <c r="U26" s="81" t="str">
        <f t="shared" si="0"/>
        <v/>
      </c>
      <c r="V26" s="89">
        <v>13761</v>
      </c>
      <c r="W26" s="81" t="str">
        <f t="shared" si="0"/>
        <v/>
      </c>
      <c r="X26" s="89">
        <v>212735</v>
      </c>
      <c r="AI26" s="26" t="str">
        <f>IFERROR(RANK(#REF!,#REF!,0),"")</f>
        <v/>
      </c>
      <c r="AJ26" s="26" t="str">
        <f>IFERROR(RANK(#REF!,#REF!,0),"")</f>
        <v/>
      </c>
      <c r="AK26" s="26" t="str">
        <f>IFERROR(RANK(#REF!,#REF!,0),"")</f>
        <v/>
      </c>
      <c r="AL26" s="26" t="str">
        <f>IFERROR(RANK(#REF!,#REF!,0),"")</f>
        <v/>
      </c>
    </row>
    <row r="27" spans="2:38" ht="11.25" customHeight="1" x14ac:dyDescent="0.15">
      <c r="B27" s="59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40"/>
      <c r="O27" s="45" t="str">
        <f t="shared" si="1"/>
        <v/>
      </c>
      <c r="P27" s="30"/>
      <c r="Q27" s="45" t="str">
        <f t="shared" si="2"/>
        <v/>
      </c>
      <c r="R27" s="30"/>
      <c r="S27" s="45" t="str">
        <f t="shared" si="0"/>
        <v/>
      </c>
      <c r="T27" s="30"/>
      <c r="U27" s="81" t="str">
        <f t="shared" si="0"/>
        <v/>
      </c>
      <c r="V27" s="89"/>
      <c r="W27" s="81" t="str">
        <f t="shared" si="0"/>
        <v/>
      </c>
      <c r="X27" s="89"/>
      <c r="AI27" s="26" t="str">
        <f>IFERROR(RANK(#REF!,#REF!,0),"")</f>
        <v/>
      </c>
      <c r="AJ27" s="26" t="str">
        <f>IFERROR(RANK(#REF!,#REF!,0),"")</f>
        <v/>
      </c>
      <c r="AK27" s="26" t="str">
        <f>IFERROR(RANK(#REF!,#REF!,0),"")</f>
        <v/>
      </c>
      <c r="AL27" s="26" t="str">
        <f>IFERROR(RANK(#REF!,#REF!,0),"")</f>
        <v/>
      </c>
    </row>
    <row r="28" spans="2:38" ht="11.25" customHeight="1" x14ac:dyDescent="0.15">
      <c r="B28" s="59"/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40"/>
      <c r="O28" s="45" t="str">
        <f t="shared" si="1"/>
        <v/>
      </c>
      <c r="P28" s="30">
        <v>211444</v>
      </c>
      <c r="Q28" s="45" t="str">
        <f t="shared" si="2"/>
        <v/>
      </c>
      <c r="R28" s="30">
        <v>108586</v>
      </c>
      <c r="S28" s="45" t="str">
        <f t="shared" si="0"/>
        <v/>
      </c>
      <c r="T28" s="30">
        <v>102858</v>
      </c>
      <c r="U28" s="81" t="str">
        <f t="shared" si="0"/>
        <v/>
      </c>
      <c r="V28" s="89">
        <v>22881</v>
      </c>
      <c r="W28" s="81" t="str">
        <f t="shared" si="0"/>
        <v/>
      </c>
      <c r="X28" s="89">
        <v>234662</v>
      </c>
      <c r="AI28" s="26" t="str">
        <f>IFERROR(RANK(#REF!,#REF!,0),"")</f>
        <v/>
      </c>
      <c r="AJ28" s="26" t="str">
        <f>IFERROR(RANK(#REF!,#REF!,0),"")</f>
        <v/>
      </c>
      <c r="AK28" s="26" t="str">
        <f>IFERROR(RANK(#REF!,#REF!,0),"")</f>
        <v/>
      </c>
      <c r="AL28" s="26" t="str">
        <f>IFERROR(RANK(#REF!,#REF!,0),"")</f>
        <v/>
      </c>
    </row>
    <row r="29" spans="2:38" ht="11.25" customHeight="1" x14ac:dyDescent="0.15">
      <c r="B29" s="59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40"/>
      <c r="O29" s="45" t="str">
        <f t="shared" si="1"/>
        <v/>
      </c>
      <c r="P29" s="30"/>
      <c r="Q29" s="45" t="str">
        <f t="shared" si="2"/>
        <v/>
      </c>
      <c r="R29" s="30"/>
      <c r="S29" s="45" t="str">
        <f t="shared" si="0"/>
        <v/>
      </c>
      <c r="T29" s="30"/>
      <c r="U29" s="81" t="str">
        <f t="shared" si="0"/>
        <v/>
      </c>
      <c r="V29" s="89"/>
      <c r="W29" s="81" t="str">
        <f t="shared" si="0"/>
        <v/>
      </c>
      <c r="X29" s="89"/>
      <c r="AI29" s="26" t="str">
        <f>IFERROR(RANK(#REF!,#REF!,0),"")</f>
        <v/>
      </c>
      <c r="AJ29" s="26" t="str">
        <f>IFERROR(RANK(#REF!,#REF!,0),"")</f>
        <v/>
      </c>
      <c r="AK29" s="26" t="str">
        <f>IFERROR(RANK(#REF!,#REF!,0),"")</f>
        <v/>
      </c>
      <c r="AL29" s="26" t="str">
        <f>IFERROR(RANK(#REF!,#REF!,0),"")</f>
        <v/>
      </c>
    </row>
    <row r="30" spans="2:38" ht="11.25" customHeight="1" x14ac:dyDescent="0.15">
      <c r="B30" s="59"/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40"/>
      <c r="O30" s="45" t="str">
        <f t="shared" si="1"/>
        <v/>
      </c>
      <c r="P30" s="30">
        <v>272085</v>
      </c>
      <c r="Q30" s="45" t="str">
        <f t="shared" si="2"/>
        <v/>
      </c>
      <c r="R30" s="30">
        <v>134787</v>
      </c>
      <c r="S30" s="45" t="str">
        <f t="shared" si="0"/>
        <v/>
      </c>
      <c r="T30" s="30">
        <v>137298</v>
      </c>
      <c r="U30" s="81" t="str">
        <f t="shared" si="0"/>
        <v/>
      </c>
      <c r="V30" s="89">
        <v>14895</v>
      </c>
      <c r="W30" s="81" t="str">
        <f t="shared" si="0"/>
        <v/>
      </c>
      <c r="X30" s="89">
        <v>160318</v>
      </c>
      <c r="AI30" s="26" t="str">
        <f>IFERROR(RANK(#REF!,#REF!,0),"")</f>
        <v/>
      </c>
      <c r="AJ30" s="26" t="str">
        <f>IFERROR(RANK(#REF!,#REF!,0),"")</f>
        <v/>
      </c>
      <c r="AK30" s="26" t="str">
        <f>IFERROR(RANK(#REF!,#REF!,0),"")</f>
        <v/>
      </c>
      <c r="AL30" s="26" t="str">
        <f>IFERROR(RANK(#REF!,#REF!,0),"")</f>
        <v/>
      </c>
    </row>
    <row r="31" spans="2:38" ht="11.25" customHeight="1" x14ac:dyDescent="0.15">
      <c r="B31" s="59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40"/>
      <c r="O31" s="45" t="str">
        <f t="shared" si="1"/>
        <v/>
      </c>
      <c r="P31" s="30"/>
      <c r="Q31" s="45" t="str">
        <f t="shared" si="2"/>
        <v/>
      </c>
      <c r="R31" s="30"/>
      <c r="S31" s="45" t="str">
        <f t="shared" si="0"/>
        <v/>
      </c>
      <c r="T31" s="30"/>
      <c r="U31" s="81" t="str">
        <f t="shared" si="0"/>
        <v/>
      </c>
      <c r="V31" s="89"/>
      <c r="W31" s="81" t="str">
        <f t="shared" si="0"/>
        <v/>
      </c>
      <c r="X31" s="89"/>
      <c r="AI31" s="26" t="str">
        <f>IFERROR(RANK(#REF!,#REF!,0),"")</f>
        <v/>
      </c>
      <c r="AJ31" s="26" t="str">
        <f>IFERROR(RANK(#REF!,#REF!,0),"")</f>
        <v/>
      </c>
      <c r="AK31" s="26" t="str">
        <f>IFERROR(RANK(#REF!,#REF!,0),"")</f>
        <v/>
      </c>
      <c r="AL31" s="26" t="str">
        <f>IFERROR(RANK(#REF!,#REF!,0),"")</f>
        <v/>
      </c>
    </row>
    <row r="32" spans="2:38" ht="11.25" customHeight="1" x14ac:dyDescent="0.15">
      <c r="B32" s="59"/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40"/>
      <c r="O32" s="45" t="str">
        <f t="shared" si="1"/>
        <v/>
      </c>
      <c r="P32" s="30">
        <v>524310</v>
      </c>
      <c r="Q32" s="45" t="str">
        <f t="shared" si="2"/>
        <v/>
      </c>
      <c r="R32" s="30">
        <v>258015</v>
      </c>
      <c r="S32" s="45" t="str">
        <f t="shared" si="0"/>
        <v/>
      </c>
      <c r="T32" s="30">
        <v>266295</v>
      </c>
      <c r="U32" s="81" t="str">
        <f t="shared" si="0"/>
        <v/>
      </c>
      <c r="V32" s="89">
        <v>19443</v>
      </c>
      <c r="W32" s="81" t="str">
        <f t="shared" si="0"/>
        <v/>
      </c>
      <c r="X32" s="89">
        <v>395707</v>
      </c>
      <c r="AI32" s="26" t="str">
        <f>IFERROR(RANK(#REF!,#REF!,0),"")</f>
        <v/>
      </c>
      <c r="AJ32" s="26" t="str">
        <f>IFERROR(RANK(#REF!,#REF!,0),"")</f>
        <v/>
      </c>
      <c r="AK32" s="26" t="str">
        <f>IFERROR(RANK(#REF!,#REF!,0),"")</f>
        <v/>
      </c>
      <c r="AL32" s="26" t="str">
        <f>IFERROR(RANK(#REF!,#REF!,0),"")</f>
        <v/>
      </c>
    </row>
    <row r="33" spans="2:38" ht="11.25" customHeight="1" x14ac:dyDescent="0.15">
      <c r="B33" s="59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40"/>
      <c r="O33" s="45" t="str">
        <f t="shared" si="1"/>
        <v/>
      </c>
      <c r="P33" s="30"/>
      <c r="Q33" s="45" t="str">
        <f t="shared" si="2"/>
        <v/>
      </c>
      <c r="R33" s="30"/>
      <c r="S33" s="45" t="str">
        <f t="shared" si="0"/>
        <v/>
      </c>
      <c r="T33" s="30"/>
      <c r="U33" s="81" t="str">
        <f t="shared" si="0"/>
        <v/>
      </c>
      <c r="V33" s="89"/>
      <c r="W33" s="81" t="str">
        <f t="shared" si="0"/>
        <v/>
      </c>
      <c r="X33" s="89"/>
      <c r="AI33" s="26" t="str">
        <f>IFERROR(RANK(#REF!,#REF!,0),"")</f>
        <v/>
      </c>
      <c r="AJ33" s="26" t="str">
        <f>IFERROR(RANK(#REF!,#REF!,0),"")</f>
        <v/>
      </c>
      <c r="AK33" s="26" t="str">
        <f>IFERROR(RANK(#REF!,#REF!,0),"")</f>
        <v/>
      </c>
      <c r="AL33" s="26" t="str">
        <f>IFERROR(RANK(#REF!,#REF!,0),"")</f>
        <v/>
      </c>
    </row>
    <row r="34" spans="2:38" ht="11.25" customHeight="1" x14ac:dyDescent="0.15">
      <c r="B34" s="59"/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40"/>
      <c r="O34" s="45" t="str">
        <f t="shared" si="1"/>
        <v/>
      </c>
      <c r="P34" s="30">
        <v>422488</v>
      </c>
      <c r="Q34" s="45" t="str">
        <f t="shared" si="2"/>
        <v/>
      </c>
      <c r="R34" s="30">
        <v>208688</v>
      </c>
      <c r="S34" s="45" t="str">
        <f t="shared" si="0"/>
        <v/>
      </c>
      <c r="T34" s="30">
        <v>213800</v>
      </c>
      <c r="U34" s="81" t="str">
        <f t="shared" si="0"/>
        <v/>
      </c>
      <c r="V34" s="89">
        <v>19897</v>
      </c>
      <c r="W34" s="81" t="str">
        <f t="shared" si="0"/>
        <v/>
      </c>
      <c r="X34" s="89">
        <v>424205</v>
      </c>
      <c r="AI34" s="26" t="str">
        <f>IFERROR(RANK(#REF!,#REF!,0),"")</f>
        <v/>
      </c>
      <c r="AJ34" s="26" t="str">
        <f>IFERROR(RANK(#REF!,#REF!,0),"")</f>
        <v/>
      </c>
      <c r="AK34" s="26" t="str">
        <f>IFERROR(RANK(#REF!,#REF!,0),"")</f>
        <v/>
      </c>
      <c r="AL34" s="26" t="str">
        <f>IFERROR(RANK(#REF!,#REF!,0),"")</f>
        <v/>
      </c>
    </row>
    <row r="35" spans="2:38" ht="11.25" customHeight="1" x14ac:dyDescent="0.15">
      <c r="B35" s="59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40"/>
      <c r="O35" s="45" t="str">
        <f t="shared" si="1"/>
        <v/>
      </c>
      <c r="P35" s="30"/>
      <c r="Q35" s="45" t="str">
        <f t="shared" si="2"/>
        <v/>
      </c>
      <c r="R35" s="30"/>
      <c r="S35" s="45" t="str">
        <f t="shared" si="0"/>
        <v/>
      </c>
      <c r="T35" s="30"/>
      <c r="U35" s="81" t="str">
        <f t="shared" si="0"/>
        <v/>
      </c>
      <c r="V35" s="89"/>
      <c r="W35" s="81" t="str">
        <f t="shared" si="0"/>
        <v/>
      </c>
      <c r="X35" s="89"/>
      <c r="AI35" s="26" t="str">
        <f>IFERROR(RANK(#REF!,#REF!,0),"")</f>
        <v/>
      </c>
      <c r="AJ35" s="26" t="str">
        <f>IFERROR(RANK(#REF!,#REF!,0),"")</f>
        <v/>
      </c>
      <c r="AK35" s="26" t="str">
        <f>IFERROR(RANK(#REF!,#REF!,0),"")</f>
        <v/>
      </c>
      <c r="AL35" s="26" t="str">
        <f>IFERROR(RANK(#REF!,#REF!,0),"")</f>
        <v/>
      </c>
    </row>
    <row r="36" spans="2:38" ht="11.25" customHeight="1" x14ac:dyDescent="0.15">
      <c r="B36" s="59"/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40"/>
      <c r="O36" s="45" t="str">
        <f t="shared" si="1"/>
        <v/>
      </c>
      <c r="P36" s="30">
        <v>288088</v>
      </c>
      <c r="Q36" s="45" t="str">
        <f t="shared" si="2"/>
        <v/>
      </c>
      <c r="R36" s="30">
        <v>135820</v>
      </c>
      <c r="S36" s="45" t="str">
        <f t="shared" si="0"/>
        <v/>
      </c>
      <c r="T36" s="30">
        <v>152268</v>
      </c>
      <c r="U36" s="81" t="str">
        <f t="shared" si="0"/>
        <v/>
      </c>
      <c r="V36" s="89">
        <v>12275</v>
      </c>
      <c r="W36" s="81" t="str">
        <f t="shared" si="0"/>
        <v/>
      </c>
      <c r="X36" s="89">
        <v>131943</v>
      </c>
      <c r="AI36" s="26" t="str">
        <f>IFERROR(RANK(#REF!,#REF!,0),"")</f>
        <v/>
      </c>
      <c r="AJ36" s="26" t="str">
        <f>IFERROR(RANK(#REF!,#REF!,0),"")</f>
        <v/>
      </c>
      <c r="AK36" s="26" t="str">
        <f>IFERROR(RANK(#REF!,#REF!,0),"")</f>
        <v/>
      </c>
      <c r="AL36" s="26" t="str">
        <f>IFERROR(RANK(#REF!,#REF!,0),"")</f>
        <v/>
      </c>
    </row>
    <row r="37" spans="2:38" ht="11.25" customHeight="1" x14ac:dyDescent="0.15">
      <c r="B37" s="59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40"/>
      <c r="O37" s="45" t="str">
        <f t="shared" si="1"/>
        <v/>
      </c>
      <c r="P37" s="30"/>
      <c r="Q37" s="45" t="str">
        <f t="shared" si="2"/>
        <v/>
      </c>
      <c r="R37" s="30"/>
      <c r="S37" s="45" t="str">
        <f t="shared" si="0"/>
        <v/>
      </c>
      <c r="T37" s="30"/>
      <c r="U37" s="81" t="str">
        <f t="shared" si="0"/>
        <v/>
      </c>
      <c r="V37" s="89"/>
      <c r="W37" s="81" t="str">
        <f t="shared" si="0"/>
        <v/>
      </c>
      <c r="X37" s="89"/>
      <c r="AI37" s="26" t="str">
        <f>IFERROR(RANK(#REF!,#REF!,0),"")</f>
        <v/>
      </c>
      <c r="AJ37" s="26" t="str">
        <f>IFERROR(RANK(#REF!,#REF!,0),"")</f>
        <v/>
      </c>
      <c r="AK37" s="26" t="str">
        <f>IFERROR(RANK(#REF!,#REF!,0),"")</f>
        <v/>
      </c>
      <c r="AL37" s="26" t="str">
        <f>IFERROR(RANK(#REF!,#REF!,0),"")</f>
        <v/>
      </c>
    </row>
    <row r="38" spans="2:38" ht="11.25" customHeight="1" x14ac:dyDescent="0.15">
      <c r="B38" s="59"/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40"/>
      <c r="O38" s="45" t="str">
        <f t="shared" si="1"/>
        <v/>
      </c>
      <c r="P38" s="30">
        <v>748081</v>
      </c>
      <c r="Q38" s="45" t="str">
        <f t="shared" si="2"/>
        <v/>
      </c>
      <c r="R38" s="30">
        <v>372464</v>
      </c>
      <c r="S38" s="45" t="str">
        <f>IF(ISERROR(AD38),"",IF(AD38=1,"①",IF(AD38=2,"②",IF(AD38=3,"③",""))))</f>
        <v/>
      </c>
      <c r="T38" s="30">
        <v>375617</v>
      </c>
      <c r="U38" s="81" t="str">
        <f>IF(ISERROR(AF38),"",IF(AF38=1,"①",IF(AF38=2,"②",IF(AF38=3,"③",""))))</f>
        <v/>
      </c>
      <c r="V38" s="89">
        <v>28532</v>
      </c>
      <c r="W38" s="81" t="str">
        <f>IF(ISERROR(AH38),"",IF(AH38=1,"①",IF(AH38=2,"②",IF(AH38=3,"③",""))))</f>
        <v/>
      </c>
      <c r="X38" s="89">
        <v>355138</v>
      </c>
      <c r="AI38" s="26" t="str">
        <f>IFERROR(RANK(#REF!,#REF!,0),"")</f>
        <v/>
      </c>
      <c r="AJ38" s="26" t="str">
        <f>IFERROR(RANK(#REF!,#REF!,0),"")</f>
        <v/>
      </c>
      <c r="AK38" s="26" t="str">
        <f>IFERROR(RANK(#REF!,#REF!,0),"")</f>
        <v/>
      </c>
      <c r="AL38" s="26" t="str">
        <f>IFERROR(RANK(#REF!,#REF!,0),"")</f>
        <v/>
      </c>
    </row>
    <row r="39" spans="2:38" ht="11.25" customHeight="1" x14ac:dyDescent="0.15">
      <c r="B39" s="59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40"/>
      <c r="O39" s="45" t="str">
        <f t="shared" si="1"/>
        <v/>
      </c>
      <c r="P39" s="30"/>
      <c r="Q39" s="45" t="str">
        <f t="shared" si="2"/>
        <v/>
      </c>
      <c r="R39" s="30"/>
      <c r="S39" s="45" t="str">
        <f t="shared" si="0"/>
        <v/>
      </c>
      <c r="T39" s="30"/>
      <c r="U39" s="81" t="str">
        <f t="shared" si="0"/>
        <v/>
      </c>
      <c r="V39" s="89"/>
      <c r="W39" s="81" t="str">
        <f t="shared" si="0"/>
        <v/>
      </c>
      <c r="X39" s="89"/>
      <c r="AI39" s="26" t="str">
        <f>IFERROR(RANK(#REF!,#REF!,0),"")</f>
        <v/>
      </c>
      <c r="AJ39" s="26" t="str">
        <f>IFERROR(RANK(#REF!,#REF!,0),"")</f>
        <v/>
      </c>
      <c r="AK39" s="26" t="str">
        <f>IFERROR(RANK(#REF!,#REF!,0),"")</f>
        <v/>
      </c>
      <c r="AL39" s="26" t="str">
        <f>IFERROR(RANK(#REF!,#REF!,0),"")</f>
        <v/>
      </c>
    </row>
    <row r="40" spans="2:38" ht="11.25" customHeight="1" x14ac:dyDescent="0.15">
      <c r="B40" s="59"/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40"/>
      <c r="O40" s="45" t="str">
        <f t="shared" si="1"/>
        <v/>
      </c>
      <c r="P40" s="30">
        <v>943664</v>
      </c>
      <c r="Q40" s="45" t="str">
        <f t="shared" si="2"/>
        <v/>
      </c>
      <c r="R40" s="30">
        <v>445592</v>
      </c>
      <c r="S40" s="45" t="str">
        <f t="shared" si="0"/>
        <v/>
      </c>
      <c r="T40" s="30">
        <v>498072</v>
      </c>
      <c r="U40" s="81" t="str">
        <f t="shared" si="0"/>
        <v/>
      </c>
      <c r="V40" s="89">
        <v>27500</v>
      </c>
      <c r="W40" s="81" t="str">
        <f t="shared" si="0"/>
        <v/>
      </c>
      <c r="X40" s="89">
        <v>269751</v>
      </c>
      <c r="AI40" s="26" t="str">
        <f>IFERROR(RANK(#REF!,#REF!,0),"")</f>
        <v/>
      </c>
      <c r="AJ40" s="26" t="str">
        <f>IFERROR(RANK(#REF!,#REF!,0),"")</f>
        <v/>
      </c>
      <c r="AK40" s="26" t="str">
        <f>IFERROR(RANK(#REF!,#REF!,0),"")</f>
        <v/>
      </c>
      <c r="AL40" s="26" t="str">
        <f>IFERROR(RANK(#REF!,#REF!,0),"")</f>
        <v/>
      </c>
    </row>
    <row r="41" spans="2:38" ht="11.25" customHeight="1" x14ac:dyDescent="0.15">
      <c r="B41" s="59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40"/>
      <c r="O41" s="45" t="str">
        <f t="shared" si="1"/>
        <v/>
      </c>
      <c r="P41" s="30"/>
      <c r="Q41" s="45" t="str">
        <f t="shared" si="2"/>
        <v/>
      </c>
      <c r="R41" s="30"/>
      <c r="S41" s="45" t="str">
        <f t="shared" si="0"/>
        <v/>
      </c>
      <c r="T41" s="30"/>
      <c r="U41" s="81" t="str">
        <f t="shared" si="0"/>
        <v/>
      </c>
      <c r="V41" s="89"/>
      <c r="W41" s="81" t="str">
        <f t="shared" si="0"/>
        <v/>
      </c>
      <c r="X41" s="89"/>
      <c r="AI41" s="26" t="str">
        <f>IFERROR(RANK(#REF!,#REF!,0),"")</f>
        <v/>
      </c>
      <c r="AJ41" s="26" t="str">
        <f>IFERROR(RANK(#REF!,#REF!,0),"")</f>
        <v/>
      </c>
      <c r="AK41" s="26" t="str">
        <f>IFERROR(RANK(#REF!,#REF!,0),"")</f>
        <v/>
      </c>
      <c r="AL41" s="26" t="str">
        <f>IFERROR(RANK(#REF!,#REF!,0),"")</f>
        <v/>
      </c>
    </row>
    <row r="42" spans="2:38" ht="11.25" customHeight="1" x14ac:dyDescent="0.15">
      <c r="B42" s="59"/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40"/>
      <c r="O42" s="45" t="str">
        <f t="shared" si="1"/>
        <v/>
      </c>
      <c r="P42" s="30">
        <v>243883</v>
      </c>
      <c r="Q42" s="45"/>
      <c r="R42" s="30">
        <v>117907</v>
      </c>
      <c r="S42" s="45" t="str">
        <f t="shared" si="0"/>
        <v/>
      </c>
      <c r="T42" s="30">
        <v>125976</v>
      </c>
      <c r="U42" s="81" t="str">
        <f t="shared" si="0"/>
        <v/>
      </c>
      <c r="V42" s="89">
        <v>33284</v>
      </c>
      <c r="W42" s="81" t="str">
        <f t="shared" si="0"/>
        <v/>
      </c>
      <c r="X42" s="89">
        <v>581127</v>
      </c>
      <c r="AI42" s="26" t="str">
        <f>IFERROR(RANK(#REF!,#REF!,0),"")</f>
        <v/>
      </c>
      <c r="AJ42" s="26" t="str">
        <f>IFERROR(RANK(#REF!,#REF!,0),"")</f>
        <v/>
      </c>
      <c r="AK42" s="26" t="str">
        <f>IFERROR(RANK(#REF!,#REF!,0),"")</f>
        <v/>
      </c>
      <c r="AL42" s="26" t="str">
        <f>IFERROR(RANK(#REF!,#REF!,0),"")</f>
        <v/>
      </c>
    </row>
    <row r="43" spans="2:38" ht="11.25" customHeight="1" x14ac:dyDescent="0.15">
      <c r="B43" s="59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40"/>
      <c r="O43" s="45" t="str">
        <f t="shared" si="1"/>
        <v/>
      </c>
      <c r="P43" s="30"/>
      <c r="Q43" s="45" t="str">
        <f t="shared" si="2"/>
        <v/>
      </c>
      <c r="R43" s="30"/>
      <c r="S43" s="45" t="str">
        <f t="shared" si="0"/>
        <v/>
      </c>
      <c r="T43" s="30"/>
      <c r="U43" s="81" t="str">
        <f t="shared" si="0"/>
        <v/>
      </c>
      <c r="V43" s="89"/>
      <c r="W43" s="81" t="str">
        <f t="shared" si="0"/>
        <v/>
      </c>
      <c r="X43" s="89"/>
      <c r="AI43" s="26" t="str">
        <f>IFERROR(RANK(#REF!,#REF!,0),"")</f>
        <v/>
      </c>
      <c r="AJ43" s="26" t="str">
        <f>IFERROR(RANK(#REF!,#REF!,0),"")</f>
        <v/>
      </c>
      <c r="AK43" s="26" t="str">
        <f>IFERROR(RANK(#REF!,#REF!,0),"")</f>
        <v/>
      </c>
      <c r="AL43" s="26" t="str">
        <f>IFERROR(RANK(#REF!,#REF!,0),"")</f>
        <v/>
      </c>
    </row>
    <row r="44" spans="2:38" ht="11.25" customHeight="1" x14ac:dyDescent="0.15">
      <c r="B44" s="59"/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40"/>
      <c r="O44" s="45" t="str">
        <f t="shared" si="1"/>
        <v/>
      </c>
      <c r="P44" s="30">
        <v>344880</v>
      </c>
      <c r="Q44" s="45" t="str">
        <f t="shared" si="2"/>
        <v/>
      </c>
      <c r="R44" s="30">
        <v>172525</v>
      </c>
      <c r="S44" s="45" t="str">
        <f t="shared" si="0"/>
        <v/>
      </c>
      <c r="T44" s="30">
        <v>172355</v>
      </c>
      <c r="U44" s="81" t="str">
        <f t="shared" si="0"/>
        <v/>
      </c>
      <c r="V44" s="89">
        <v>11962</v>
      </c>
      <c r="W44" s="81" t="str">
        <f t="shared" si="0"/>
        <v/>
      </c>
      <c r="X44" s="89">
        <v>122974</v>
      </c>
      <c r="AI44" s="26" t="str">
        <f>IFERROR(RANK(#REF!,#REF!,0),"")</f>
        <v/>
      </c>
      <c r="AJ44" s="26" t="str">
        <f>IFERROR(RANK(#REF!,#REF!,0),"")</f>
        <v/>
      </c>
      <c r="AK44" s="26" t="str">
        <f>IFERROR(RANK(#REF!,#REF!,0),"")</f>
        <v/>
      </c>
      <c r="AL44" s="26" t="str">
        <f>IFERROR(RANK(#REF!,#REF!,0),"")</f>
        <v/>
      </c>
    </row>
    <row r="45" spans="2:38" ht="11.25" customHeight="1" x14ac:dyDescent="0.15">
      <c r="B45" s="59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40"/>
      <c r="O45" s="45" t="str">
        <f t="shared" si="1"/>
        <v/>
      </c>
      <c r="P45" s="30"/>
      <c r="Q45" s="45" t="str">
        <f t="shared" si="2"/>
        <v/>
      </c>
      <c r="R45" s="30"/>
      <c r="S45" s="45" t="str">
        <f t="shared" si="0"/>
        <v/>
      </c>
      <c r="T45" s="30"/>
      <c r="U45" s="81" t="str">
        <f t="shared" si="0"/>
        <v/>
      </c>
      <c r="V45" s="89"/>
      <c r="W45" s="81" t="str">
        <f t="shared" si="0"/>
        <v/>
      </c>
      <c r="X45" s="89"/>
      <c r="AI45" s="26" t="str">
        <f>IFERROR(RANK(#REF!,#REF!,0),"")</f>
        <v/>
      </c>
      <c r="AJ45" s="26" t="str">
        <f>IFERROR(RANK(#REF!,#REF!,0),"")</f>
        <v/>
      </c>
      <c r="AK45" s="26" t="str">
        <f>IFERROR(RANK(#REF!,#REF!,0),"")</f>
        <v/>
      </c>
      <c r="AL45" s="26" t="str">
        <f>IFERROR(RANK(#REF!,#REF!,0),"")</f>
        <v/>
      </c>
    </row>
    <row r="46" spans="2:38" ht="11.25" customHeight="1" x14ac:dyDescent="0.15">
      <c r="B46" s="59"/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40"/>
      <c r="O46" s="45" t="str">
        <f t="shared" si="1"/>
        <v/>
      </c>
      <c r="P46" s="30">
        <v>591108</v>
      </c>
      <c r="Q46" s="45"/>
      <c r="R46" s="30">
        <v>284301</v>
      </c>
      <c r="S46" s="45" t="str">
        <f t="shared" si="0"/>
        <v/>
      </c>
      <c r="T46" s="30">
        <v>306807</v>
      </c>
      <c r="U46" s="81" t="str">
        <f t="shared" si="0"/>
        <v/>
      </c>
      <c r="V46" s="89">
        <v>19274</v>
      </c>
      <c r="W46" s="81" t="str">
        <f t="shared" si="0"/>
        <v/>
      </c>
      <c r="X46" s="89">
        <v>155138</v>
      </c>
      <c r="AI46" s="26" t="str">
        <f>IFERROR(RANK(#REF!,#REF!,0),"")</f>
        <v/>
      </c>
      <c r="AJ46" s="26" t="str">
        <f>IFERROR(RANK(#REF!,#REF!,0),"")</f>
        <v/>
      </c>
      <c r="AK46" s="26" t="str">
        <f>IFERROR(RANK(#REF!,#REF!,0),"")</f>
        <v/>
      </c>
      <c r="AL46" s="26" t="str">
        <f>IFERROR(RANK(#REF!,#REF!,0),"")</f>
        <v/>
      </c>
    </row>
    <row r="47" spans="2:38" ht="11.25" customHeight="1" x14ac:dyDescent="0.15">
      <c r="B47" s="59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40"/>
      <c r="O47" s="45" t="str">
        <f t="shared" si="1"/>
        <v/>
      </c>
      <c r="P47" s="30"/>
      <c r="Q47" s="45" t="str">
        <f t="shared" si="2"/>
        <v/>
      </c>
      <c r="R47" s="30"/>
      <c r="S47" s="45" t="str">
        <f t="shared" si="0"/>
        <v/>
      </c>
      <c r="T47" s="30"/>
      <c r="U47" s="81" t="str">
        <f t="shared" si="0"/>
        <v/>
      </c>
      <c r="V47" s="89"/>
      <c r="W47" s="81" t="str">
        <f t="shared" si="0"/>
        <v/>
      </c>
      <c r="X47" s="89"/>
      <c r="AI47" s="26" t="str">
        <f>IFERROR(RANK(#REF!,#REF!,0),"")</f>
        <v/>
      </c>
      <c r="AJ47" s="26" t="str">
        <f>IFERROR(RANK(#REF!,#REF!,0),"")</f>
        <v/>
      </c>
      <c r="AK47" s="26" t="str">
        <f>IFERROR(RANK(#REF!,#REF!,0),"")</f>
        <v/>
      </c>
      <c r="AL47" s="26" t="str">
        <f>IFERROR(RANK(#REF!,#REF!,0),"")</f>
        <v/>
      </c>
    </row>
    <row r="48" spans="2:38" ht="11.25" customHeight="1" x14ac:dyDescent="0.15">
      <c r="B48" s="59"/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40"/>
      <c r="O48" s="45" t="str">
        <f t="shared" si="1"/>
        <v/>
      </c>
      <c r="P48" s="30">
        <v>301599</v>
      </c>
      <c r="Q48" s="45" t="str">
        <f t="shared" si="2"/>
        <v/>
      </c>
      <c r="R48" s="30">
        <v>151020</v>
      </c>
      <c r="S48" s="45" t="str">
        <f t="shared" si="0"/>
        <v/>
      </c>
      <c r="T48" s="30">
        <v>150579</v>
      </c>
      <c r="U48" s="81" t="str">
        <f t="shared" si="0"/>
        <v/>
      </c>
      <c r="V48" s="89">
        <v>19141</v>
      </c>
      <c r="W48" s="81" t="str">
        <f t="shared" si="0"/>
        <v/>
      </c>
      <c r="X48" s="89">
        <v>269773</v>
      </c>
      <c r="AI48" s="26" t="str">
        <f>IFERROR(RANK(#REF!,#REF!,0),"")</f>
        <v/>
      </c>
      <c r="AJ48" s="26" t="str">
        <f>IFERROR(RANK(#REF!,#REF!,0),"")</f>
        <v/>
      </c>
      <c r="AK48" s="26" t="str">
        <f>IFERROR(RANK(#REF!,#REF!,0),"")</f>
        <v/>
      </c>
      <c r="AL48" s="26" t="str">
        <f>IFERROR(RANK(#REF!,#REF!,0),"")</f>
        <v/>
      </c>
    </row>
    <row r="49" spans="2:38" ht="11.25" customHeight="1" x14ac:dyDescent="0.15">
      <c r="B49" s="59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40"/>
      <c r="O49" s="45" t="str">
        <f t="shared" si="1"/>
        <v/>
      </c>
      <c r="P49" s="30"/>
      <c r="Q49" s="45" t="str">
        <f t="shared" si="2"/>
        <v/>
      </c>
      <c r="R49" s="30"/>
      <c r="S49" s="45" t="str">
        <f t="shared" si="0"/>
        <v/>
      </c>
      <c r="T49" s="30"/>
      <c r="U49" s="81" t="str">
        <f t="shared" si="0"/>
        <v/>
      </c>
      <c r="V49" s="89"/>
      <c r="W49" s="81" t="str">
        <f t="shared" si="0"/>
        <v/>
      </c>
      <c r="X49" s="89"/>
      <c r="AI49" s="26" t="str">
        <f>IFERROR(RANK(#REF!,#REF!,0),"")</f>
        <v/>
      </c>
      <c r="AJ49" s="26" t="str">
        <f>IFERROR(RANK(#REF!,#REF!,0),"")</f>
        <v/>
      </c>
      <c r="AK49" s="26" t="str">
        <f>IFERROR(RANK(#REF!,#REF!,0),"")</f>
        <v/>
      </c>
      <c r="AL49" s="26" t="str">
        <f>IFERROR(RANK(#REF!,#REF!,0),"")</f>
        <v/>
      </c>
    </row>
    <row r="50" spans="2:38" ht="11.25" customHeight="1" x14ac:dyDescent="0.15">
      <c r="B50" s="59"/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40"/>
      <c r="O50" s="45" t="str">
        <f t="shared" si="1"/>
        <v/>
      </c>
      <c r="P50" s="30">
        <v>355213</v>
      </c>
      <c r="Q50" s="45" t="str">
        <f t="shared" si="2"/>
        <v/>
      </c>
      <c r="R50" s="30">
        <v>176289</v>
      </c>
      <c r="S50" s="45" t="str">
        <f t="shared" si="0"/>
        <v/>
      </c>
      <c r="T50" s="30">
        <v>178924</v>
      </c>
      <c r="U50" s="81" t="str">
        <f t="shared" si="0"/>
        <v/>
      </c>
      <c r="V50" s="89">
        <v>11709</v>
      </c>
      <c r="W50" s="81" t="str">
        <f t="shared" si="0"/>
        <v/>
      </c>
      <c r="X50" s="89">
        <v>124931</v>
      </c>
      <c r="AI50" s="26" t="str">
        <f>IFERROR(RANK(#REF!,#REF!,0),"")</f>
        <v/>
      </c>
      <c r="AJ50" s="26" t="str">
        <f>IFERROR(RANK(#REF!,#REF!,0),"")</f>
        <v/>
      </c>
      <c r="AK50" s="26" t="str">
        <f>IFERROR(RANK(#REF!,#REF!,0),"")</f>
        <v/>
      </c>
      <c r="AL50" s="26" t="str">
        <f>IFERROR(RANK(#REF!,#REF!,0),"")</f>
        <v/>
      </c>
    </row>
    <row r="51" spans="2:38" ht="11.25" customHeight="1" x14ac:dyDescent="0.15">
      <c r="B51" s="59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40"/>
      <c r="O51" s="45" t="str">
        <f t="shared" si="1"/>
        <v/>
      </c>
      <c r="P51" s="30"/>
      <c r="Q51" s="45" t="str">
        <f t="shared" si="2"/>
        <v/>
      </c>
      <c r="R51" s="30"/>
      <c r="S51" s="45" t="str">
        <f t="shared" si="0"/>
        <v/>
      </c>
      <c r="T51" s="30"/>
      <c r="U51" s="81" t="str">
        <f t="shared" si="0"/>
        <v/>
      </c>
      <c r="V51" s="89"/>
      <c r="W51" s="81" t="str">
        <f t="shared" si="0"/>
        <v/>
      </c>
      <c r="X51" s="89"/>
      <c r="AI51" s="26" t="str">
        <f>IFERROR(RANK(#REF!,#REF!,0),"")</f>
        <v/>
      </c>
      <c r="AJ51" s="26" t="str">
        <f>IFERROR(RANK(#REF!,#REF!,0),"")</f>
        <v/>
      </c>
      <c r="AK51" s="26" t="str">
        <f>IFERROR(RANK(#REF!,#REF!,0),"")</f>
        <v/>
      </c>
      <c r="AL51" s="26" t="str">
        <f>IFERROR(RANK(#REF!,#REF!,0),"")</f>
        <v/>
      </c>
    </row>
    <row r="52" spans="2:38" ht="11.25" customHeight="1" x14ac:dyDescent="0.15">
      <c r="B52" s="59"/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40"/>
      <c r="O52" s="45" t="str">
        <f t="shared" si="1"/>
        <v/>
      </c>
      <c r="P52" s="30">
        <v>217475</v>
      </c>
      <c r="Q52" s="45" t="str">
        <f t="shared" si="2"/>
        <v/>
      </c>
      <c r="R52" s="30">
        <v>107683</v>
      </c>
      <c r="S52" s="45" t="str">
        <f t="shared" si="0"/>
        <v/>
      </c>
      <c r="T52" s="30">
        <v>109792</v>
      </c>
      <c r="U52" s="81" t="str">
        <f t="shared" si="0"/>
        <v/>
      </c>
      <c r="V52" s="89">
        <v>8346</v>
      </c>
      <c r="W52" s="81" t="str">
        <f t="shared" si="0"/>
        <v/>
      </c>
      <c r="X52" s="89">
        <v>74344</v>
      </c>
      <c r="AI52" s="26" t="str">
        <f>IFERROR(RANK(#REF!,#REF!,0),"")</f>
        <v/>
      </c>
      <c r="AJ52" s="26" t="str">
        <f>IFERROR(RANK(#REF!,#REF!,0),"")</f>
        <v/>
      </c>
      <c r="AK52" s="26" t="str">
        <f>IFERROR(RANK(#REF!,#REF!,0),"")</f>
        <v/>
      </c>
      <c r="AL52" s="26" t="str">
        <f>IFERROR(RANK(#REF!,#REF!,0),"")</f>
        <v/>
      </c>
    </row>
    <row r="53" spans="2:38" ht="11.25" customHeight="1" x14ac:dyDescent="0.15">
      <c r="B53" s="59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40"/>
      <c r="O53" s="45" t="str">
        <f t="shared" si="1"/>
        <v/>
      </c>
      <c r="P53" s="30"/>
      <c r="Q53" s="45" t="str">
        <f t="shared" si="2"/>
        <v/>
      </c>
      <c r="R53" s="30"/>
      <c r="S53" s="45" t="str">
        <f t="shared" si="0"/>
        <v/>
      </c>
      <c r="T53" s="30"/>
      <c r="U53" s="81" t="str">
        <f t="shared" si="0"/>
        <v/>
      </c>
      <c r="V53" s="89"/>
      <c r="W53" s="81" t="str">
        <f t="shared" si="0"/>
        <v/>
      </c>
      <c r="X53" s="89"/>
      <c r="AI53" s="26" t="str">
        <f>IFERROR(RANK(#REF!,#REF!,0),"")</f>
        <v/>
      </c>
      <c r="AJ53" s="26" t="str">
        <f>IFERROR(RANK(#REF!,#REF!,0),"")</f>
        <v/>
      </c>
      <c r="AK53" s="26" t="str">
        <f>IFERROR(RANK(#REF!,#REF!,0),"")</f>
        <v/>
      </c>
      <c r="AL53" s="26" t="str">
        <f>IFERROR(RANK(#REF!,#REF!,0),"")</f>
        <v/>
      </c>
    </row>
    <row r="54" spans="2:38" ht="11.25" customHeight="1" x14ac:dyDescent="0.15">
      <c r="B54" s="59"/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40"/>
      <c r="O54" s="45" t="str">
        <f t="shared" si="1"/>
        <v/>
      </c>
      <c r="P54" s="30">
        <v>584483</v>
      </c>
      <c r="Q54" s="45" t="str">
        <f t="shared" si="2"/>
        <v/>
      </c>
      <c r="R54" s="30">
        <v>286179</v>
      </c>
      <c r="S54" s="45" t="str">
        <f t="shared" si="0"/>
        <v/>
      </c>
      <c r="T54" s="30">
        <v>298304</v>
      </c>
      <c r="U54" s="81" t="str">
        <f t="shared" si="0"/>
        <v/>
      </c>
      <c r="V54" s="89">
        <v>17238</v>
      </c>
      <c r="W54" s="81" t="str">
        <f t="shared" si="0"/>
        <v/>
      </c>
      <c r="X54" s="89">
        <v>196065</v>
      </c>
      <c r="AI54" s="26" t="str">
        <f>IFERROR(RANK(#REF!,#REF!,0),"")</f>
        <v/>
      </c>
      <c r="AJ54" s="26" t="str">
        <f>IFERROR(RANK(#REF!,#REF!,0),"")</f>
        <v/>
      </c>
      <c r="AK54" s="26" t="str">
        <f>IFERROR(RANK(#REF!,#REF!,0),"")</f>
        <v/>
      </c>
      <c r="AL54" s="26" t="str">
        <f>IFERROR(RANK(#REF!,#REF!,0),"")</f>
        <v/>
      </c>
    </row>
    <row r="55" spans="2:38" ht="11.25" customHeight="1" x14ac:dyDescent="0.15">
      <c r="B55" s="59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40"/>
      <c r="O55" s="45" t="str">
        <f t="shared" si="1"/>
        <v/>
      </c>
      <c r="P55" s="30"/>
      <c r="Q55" s="45" t="str">
        <f t="shared" si="2"/>
        <v/>
      </c>
      <c r="R55" s="30"/>
      <c r="S55" s="45" t="str">
        <f t="shared" si="0"/>
        <v/>
      </c>
      <c r="T55" s="30"/>
      <c r="U55" s="81" t="str">
        <f t="shared" si="0"/>
        <v/>
      </c>
      <c r="V55" s="89"/>
      <c r="W55" s="81" t="str">
        <f t="shared" si="0"/>
        <v/>
      </c>
      <c r="X55" s="89"/>
      <c r="AI55" s="26" t="str">
        <f>IFERROR(RANK(#REF!,#REF!,0),"")</f>
        <v/>
      </c>
      <c r="AJ55" s="26" t="str">
        <f>IFERROR(RANK(#REF!,#REF!,0),"")</f>
        <v/>
      </c>
      <c r="AK55" s="26" t="str">
        <f>IFERROR(RANK(#REF!,#REF!,0),"")</f>
        <v/>
      </c>
      <c r="AL55" s="26" t="str">
        <f>IFERROR(RANK(#REF!,#REF!,0),"")</f>
        <v/>
      </c>
    </row>
    <row r="56" spans="2:38" ht="11.25" customHeight="1" x14ac:dyDescent="0.15">
      <c r="B56" s="59"/>
      <c r="C56" s="165" t="s">
        <v>7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41"/>
      <c r="O56" s="46" t="str">
        <f>IF(ISERROR(Z56),"",IF(Z56=1,"①",IF(Z56=2,"②",IF(Z56=3,"③",IF(Z56=4,"④",IF(Z56=5,"⑤",IF(Z56=6,"⑥",IF(Z56=7,"⑦",IF(Z56=8,"⑧",IF(Z56=9,"⑨",IF(Z56=10,"⑩",IF(Z56=11,"⑪",IF(Z56=12,"⑫",IF(Z56=13,"⑬",IF(Z56=14,"⑭",IF(Z56=15,"⑮",IF(Z56=16,"⑯",IF(Z56=17,"⑰",IF(Z56=18,"⑱",IF(Z56=19,"⑲",IF(Z56=20,"⑳",IF(Z56=21,"㉑",IF(Z56=22,"㉒",IF(Z56=23,"㉓",""))))))))))))))))))))))))</f>
        <v/>
      </c>
      <c r="P56" s="56">
        <v>752608</v>
      </c>
      <c r="Q56" s="46" t="str">
        <f>IF(ISERROR(AB56),"",IF(AB56=1,"①",IF(AB56=2,"②",IF(AB56=3,"③",IF(AB56=4,"④",IF(AB56=5,"⑤",IF(AB56=6,"⑥",IF(AB56=7,"⑦",IF(AB56=8,"⑧",IF(AB56=9,"⑨",IF(AB56=10,"⑩",IF(AB56=11,"⑪",IF(AB56=12,"⑫",IF(AB56=13,"⑬",IF(AB56=14,"⑭",IF(AB56=15,"⑮",IF(AB56=16,"⑯",IF(AB56=17,"⑰",IF(AB56=18,"⑱",IF(AB56=19,"⑲",IF(AB56=20,"⑳",IF(AB56=21,"㉑",IF(AB56=22,"㉒",IF(AB56=23,"㉓",""))))))))))))))))))))))))</f>
        <v/>
      </c>
      <c r="R56" s="56">
        <v>361770</v>
      </c>
      <c r="S56" s="117" t="str">
        <f t="shared" si="0"/>
        <v/>
      </c>
      <c r="T56" s="56">
        <v>390838</v>
      </c>
      <c r="U56" s="117" t="s">
        <v>123</v>
      </c>
      <c r="V56" s="108">
        <v>20343</v>
      </c>
      <c r="W56" s="117" t="s">
        <v>124</v>
      </c>
      <c r="X56" s="108">
        <v>175956</v>
      </c>
      <c r="AI56" s="26" t="str">
        <f>IFERROR(RANK(#REF!,#REF!,0),"")</f>
        <v/>
      </c>
      <c r="AJ56" s="26" t="str">
        <f>IFERROR(RANK(#REF!,#REF!,0),"")</f>
        <v/>
      </c>
      <c r="AK56" s="26" t="str">
        <f>IFERROR(RANK(#REF!,#REF!,0),"")</f>
        <v/>
      </c>
      <c r="AL56" s="26" t="str">
        <f>IFERROR(RANK(#REF!,#REF!,0),"")</f>
        <v/>
      </c>
    </row>
    <row r="57" spans="2:38" ht="11.25" customHeight="1" x14ac:dyDescent="0.15">
      <c r="B57" s="59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40"/>
      <c r="O57" s="45" t="str">
        <f t="shared" si="1"/>
        <v/>
      </c>
      <c r="P57" s="30"/>
      <c r="Q57" s="45" t="str">
        <f t="shared" si="2"/>
        <v/>
      </c>
      <c r="R57" s="30"/>
      <c r="S57" s="45" t="str">
        <f t="shared" si="0"/>
        <v/>
      </c>
      <c r="T57" s="30"/>
      <c r="U57" s="81" t="str">
        <f t="shared" si="0"/>
        <v/>
      </c>
      <c r="V57" s="89"/>
      <c r="W57" s="81" t="str">
        <f t="shared" si="0"/>
        <v/>
      </c>
      <c r="X57" s="89"/>
      <c r="AI57" s="26" t="str">
        <f>IFERROR(RANK(#REF!,#REF!,0),"")</f>
        <v/>
      </c>
      <c r="AJ57" s="26" t="str">
        <f>IFERROR(RANK(#REF!,#REF!,0),"")</f>
        <v/>
      </c>
      <c r="AK57" s="26" t="str">
        <f>IFERROR(RANK(#REF!,#REF!,0),"")</f>
        <v/>
      </c>
      <c r="AL57" s="26" t="str">
        <f>IFERROR(RANK(#REF!,#REF!,0),"")</f>
        <v/>
      </c>
    </row>
    <row r="58" spans="2:38" ht="11.25" customHeight="1" x14ac:dyDescent="0.15">
      <c r="B58" s="59"/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40"/>
      <c r="O58" s="45" t="str">
        <f t="shared" si="1"/>
        <v/>
      </c>
      <c r="P58" s="30">
        <v>695043</v>
      </c>
      <c r="Q58" s="45" t="str">
        <f t="shared" si="2"/>
        <v/>
      </c>
      <c r="R58" s="30">
        <v>347408</v>
      </c>
      <c r="S58" s="45" t="str">
        <f t="shared" si="0"/>
        <v/>
      </c>
      <c r="T58" s="30">
        <v>347635</v>
      </c>
      <c r="U58" s="81" t="str">
        <f t="shared" si="0"/>
        <v/>
      </c>
      <c r="V58" s="89">
        <v>23123</v>
      </c>
      <c r="W58" s="81" t="str">
        <f t="shared" si="0"/>
        <v/>
      </c>
      <c r="X58" s="89">
        <v>222194</v>
      </c>
      <c r="AI58" s="26" t="str">
        <f>IFERROR(RANK(#REF!,#REF!,0),"")</f>
        <v/>
      </c>
      <c r="AJ58" s="26" t="str">
        <f>IFERROR(RANK(#REF!,#REF!,0),"")</f>
        <v/>
      </c>
      <c r="AK58" s="26" t="str">
        <f>IFERROR(RANK(#REF!,#REF!,0),"")</f>
        <v/>
      </c>
      <c r="AL58" s="26" t="str">
        <f>IFERROR(RANK(#REF!,#REF!,0),"")</f>
        <v/>
      </c>
    </row>
    <row r="59" spans="2:38" ht="11.25" customHeight="1" x14ac:dyDescent="0.15">
      <c r="B59" s="59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40"/>
      <c r="O59" s="45" t="str">
        <f t="shared" si="1"/>
        <v/>
      </c>
      <c r="P59" s="30"/>
      <c r="Q59" s="45" t="str">
        <f t="shared" si="2"/>
        <v/>
      </c>
      <c r="R59" s="30"/>
      <c r="S59" s="45" t="str">
        <f t="shared" si="0"/>
        <v/>
      </c>
      <c r="T59" s="30"/>
      <c r="U59" s="81" t="str">
        <f t="shared" si="0"/>
        <v/>
      </c>
      <c r="V59" s="89"/>
      <c r="W59" s="81" t="str">
        <f t="shared" si="0"/>
        <v/>
      </c>
      <c r="X59" s="89"/>
      <c r="AI59" s="26" t="str">
        <f>IFERROR(RANK(#REF!,#REF!,0),"")</f>
        <v/>
      </c>
      <c r="AJ59" s="26" t="str">
        <f>IFERROR(RANK(#REF!,#REF!,0),"")</f>
        <v/>
      </c>
      <c r="AK59" s="26" t="str">
        <f>IFERROR(RANK(#REF!,#REF!,0),"")</f>
        <v/>
      </c>
      <c r="AL59" s="26" t="str">
        <f>IFERROR(RANK(#REF!,#REF!,0),"")</f>
        <v/>
      </c>
    </row>
    <row r="60" spans="2:38" ht="11.25" customHeight="1" x14ac:dyDescent="0.15">
      <c r="B60" s="59"/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40"/>
      <c r="O60" s="45" t="str">
        <f t="shared" si="1"/>
        <v/>
      </c>
      <c r="P60" s="30">
        <v>453093</v>
      </c>
      <c r="Q60" s="45" t="str">
        <f t="shared" si="2"/>
        <v/>
      </c>
      <c r="R60" s="30">
        <v>225758</v>
      </c>
      <c r="S60" s="45" t="str">
        <f t="shared" si="0"/>
        <v/>
      </c>
      <c r="T60" s="30">
        <v>227335</v>
      </c>
      <c r="U60" s="81" t="str">
        <f t="shared" si="0"/>
        <v/>
      </c>
      <c r="V60" s="89">
        <v>15600</v>
      </c>
      <c r="W60" s="81" t="str">
        <f t="shared" si="0"/>
        <v/>
      </c>
      <c r="X60" s="89">
        <v>129637</v>
      </c>
      <c r="AI60" s="26" t="str">
        <f>IFERROR(RANK(#REF!,#REF!,0),"")</f>
        <v/>
      </c>
      <c r="AJ60" s="26" t="str">
        <f>IFERROR(RANK(#REF!,#REF!,0),"")</f>
        <v/>
      </c>
      <c r="AK60" s="26" t="str">
        <f>IFERROR(RANK(#REF!,#REF!,0),"")</f>
        <v/>
      </c>
      <c r="AL60" s="26" t="str">
        <f>IFERROR(RANK(#REF!,#REF!,0),"")</f>
        <v/>
      </c>
    </row>
    <row r="61" spans="2:38" ht="11.25" customHeight="1" x14ac:dyDescent="0.15">
      <c r="B61" s="59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40"/>
      <c r="O61" s="45" t="str">
        <f t="shared" si="1"/>
        <v/>
      </c>
      <c r="P61" s="30"/>
      <c r="Q61" s="45" t="str">
        <f t="shared" si="2"/>
        <v/>
      </c>
      <c r="R61" s="30"/>
      <c r="S61" s="45" t="str">
        <f t="shared" si="0"/>
        <v/>
      </c>
      <c r="T61" s="30"/>
      <c r="U61" s="81" t="str">
        <f t="shared" si="0"/>
        <v/>
      </c>
      <c r="V61" s="89"/>
      <c r="W61" s="81" t="str">
        <f t="shared" si="0"/>
        <v/>
      </c>
      <c r="X61" s="89"/>
      <c r="AI61" s="26" t="str">
        <f>IFERROR(RANK(#REF!,#REF!,0),"")</f>
        <v/>
      </c>
      <c r="AJ61" s="26" t="str">
        <f>IFERROR(RANK(#REF!,#REF!,0),"")</f>
        <v/>
      </c>
      <c r="AK61" s="26" t="str">
        <f>IFERROR(RANK(#REF!,#REF!,0),"")</f>
        <v/>
      </c>
      <c r="AL61" s="26" t="str">
        <f>IFERROR(RANK(#REF!,#REF!,0),"")</f>
        <v/>
      </c>
    </row>
    <row r="62" spans="2:38" ht="11.25" customHeight="1" x14ac:dyDescent="0.15">
      <c r="B62" s="59"/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40"/>
      <c r="O62" s="45" t="str">
        <f t="shared" si="1"/>
        <v/>
      </c>
      <c r="P62" s="30">
        <v>697932</v>
      </c>
      <c r="Q62" s="45" t="str">
        <f t="shared" si="2"/>
        <v/>
      </c>
      <c r="R62" s="30">
        <v>351327</v>
      </c>
      <c r="S62" s="45" t="str">
        <f t="shared" si="0"/>
        <v/>
      </c>
      <c r="T62" s="30">
        <v>346605</v>
      </c>
      <c r="U62" s="81" t="str">
        <f t="shared" si="0"/>
        <v/>
      </c>
      <c r="V62" s="89">
        <v>19778</v>
      </c>
      <c r="W62" s="81" t="str">
        <f t="shared" si="0"/>
        <v/>
      </c>
      <c r="X62" s="89">
        <v>186365</v>
      </c>
      <c r="AI62" s="26" t="str">
        <f>IFERROR(RANK(#REF!,#REF!,0),"")</f>
        <v/>
      </c>
      <c r="AJ62" s="26" t="str">
        <f>IFERROR(RANK(#REF!,#REF!,0),"")</f>
        <v/>
      </c>
      <c r="AK62" s="26" t="str">
        <f>IFERROR(RANK(#REF!,#REF!,0),"")</f>
        <v/>
      </c>
      <c r="AL62" s="26" t="str">
        <f>IFERROR(RANK(#REF!,#REF!,0),"")</f>
        <v/>
      </c>
    </row>
    <row r="63" spans="2:38" ht="11.25" customHeight="1" x14ac:dyDescent="0.15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40"/>
      <c r="O63" s="29"/>
      <c r="T63" s="55"/>
      <c r="U63" s="92"/>
      <c r="V63" s="92"/>
      <c r="W63" s="92"/>
      <c r="X63" s="92"/>
    </row>
    <row r="64" spans="2:38" ht="11.25" customHeight="1" x14ac:dyDescent="0.1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42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2:24" ht="11.25" customHeight="1" x14ac:dyDescent="0.1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2"/>
      <c r="O65" s="146" t="s">
        <v>34</v>
      </c>
      <c r="P65" s="147"/>
      <c r="Q65" s="147"/>
      <c r="R65" s="147"/>
      <c r="S65" s="147"/>
      <c r="T65" s="147"/>
      <c r="U65" s="159" t="s">
        <v>98</v>
      </c>
      <c r="V65" s="176"/>
      <c r="W65" s="176"/>
      <c r="X65" s="176"/>
    </row>
    <row r="66" spans="2:24" ht="11.25" customHeight="1" x14ac:dyDescent="0.15">
      <c r="B66" s="59"/>
      <c r="C66" s="158" t="s">
        <v>58</v>
      </c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62"/>
      <c r="O66" s="149"/>
      <c r="P66" s="150"/>
      <c r="Q66" s="150"/>
      <c r="R66" s="150"/>
      <c r="S66" s="150"/>
      <c r="T66" s="150"/>
      <c r="U66" s="177"/>
      <c r="V66" s="178"/>
      <c r="W66" s="178"/>
      <c r="X66" s="178"/>
    </row>
    <row r="67" spans="2:24" ht="11.25" customHeight="1" x14ac:dyDescent="0.15">
      <c r="B67" s="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62"/>
      <c r="O67" s="149"/>
      <c r="P67" s="150"/>
      <c r="Q67" s="150"/>
      <c r="R67" s="150"/>
      <c r="S67" s="150"/>
      <c r="T67" s="150"/>
      <c r="U67" s="177"/>
      <c r="V67" s="178"/>
      <c r="W67" s="178"/>
      <c r="X67" s="178"/>
    </row>
    <row r="68" spans="2:24" ht="11.25" customHeight="1" x14ac:dyDescent="0.15">
      <c r="B68" s="28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4"/>
      <c r="O68" s="160"/>
      <c r="P68" s="162"/>
      <c r="Q68" s="162"/>
      <c r="R68" s="162"/>
      <c r="S68" s="162"/>
      <c r="T68" s="162"/>
      <c r="U68" s="179"/>
      <c r="V68" s="180"/>
      <c r="W68" s="180"/>
      <c r="X68" s="180"/>
    </row>
    <row r="69" spans="2:24" ht="11.25" customHeight="1" x14ac:dyDescent="0.15">
      <c r="B69" s="166" t="s">
        <v>2</v>
      </c>
      <c r="C69" s="166"/>
      <c r="D69" s="166"/>
      <c r="E69" s="43" t="s">
        <v>33</v>
      </c>
      <c r="F69" s="164" t="s">
        <v>60</v>
      </c>
      <c r="G69" s="164"/>
      <c r="H69" s="43" t="s">
        <v>94</v>
      </c>
      <c r="I69" s="43"/>
      <c r="J69" s="43"/>
      <c r="K69" s="43"/>
      <c r="L69" s="43"/>
      <c r="M69" s="43"/>
      <c r="N69" s="49"/>
      <c r="O69" s="50"/>
      <c r="P69" s="43"/>
      <c r="Q69" s="43"/>
    </row>
    <row r="70" spans="2:24" ht="11.25" customHeight="1" x14ac:dyDescent="0.15">
      <c r="C70" s="43"/>
      <c r="D70" s="43"/>
      <c r="E70" s="43"/>
      <c r="F70" s="163" t="s">
        <v>61</v>
      </c>
      <c r="G70" s="163"/>
      <c r="H70" s="43" t="s">
        <v>51</v>
      </c>
      <c r="I70" s="43"/>
      <c r="J70" s="43"/>
      <c r="K70" s="43"/>
      <c r="L70" s="43"/>
      <c r="M70" s="43"/>
      <c r="N70" s="50"/>
      <c r="O70" s="50"/>
      <c r="P70" s="43"/>
      <c r="Q70" s="43"/>
    </row>
    <row r="71" spans="2:24" ht="11.25" customHeight="1" x14ac:dyDescent="0.15">
      <c r="N71" s="29"/>
      <c r="O71" s="29"/>
    </row>
  </sheetData>
  <sheetProtection selectLockedCells="1" selectUnlockedCells="1"/>
  <mergeCells count="64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3:AH3"/>
    <mergeCell ref="B5:M13"/>
    <mergeCell ref="O5:T8"/>
    <mergeCell ref="O9:P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O65:T68"/>
    <mergeCell ref="W5:X8"/>
    <mergeCell ref="W9:X13"/>
    <mergeCell ref="O15:P15"/>
    <mergeCell ref="Q9:R13"/>
    <mergeCell ref="S9:T13"/>
    <mergeCell ref="U9:V13"/>
    <mergeCell ref="U5:V8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G69"/>
  <sheetViews>
    <sheetView zoomScaleNormal="100" zoomScaleSheetLayoutView="85" workbookViewId="0"/>
  </sheetViews>
  <sheetFormatPr defaultColWidth="9" defaultRowHeight="11.25" customHeight="1" x14ac:dyDescent="0.15"/>
  <cols>
    <col min="1" max="1" width="1" style="26" customWidth="1"/>
    <col min="2" max="2" width="9.625" style="26" customWidth="1"/>
    <col min="3" max="4" width="5.625" style="26" customWidth="1"/>
    <col min="5" max="5" width="9.375" style="26" customWidth="1"/>
    <col min="6" max="6" width="3.75" style="26" customWidth="1"/>
    <col min="7" max="7" width="11.875" style="26" customWidth="1"/>
    <col min="8" max="8" width="3.75" style="26" customWidth="1"/>
    <col min="9" max="9" width="11.875" style="26" customWidth="1"/>
    <col min="10" max="10" width="3.75" style="26" customWidth="1"/>
    <col min="11" max="11" width="11.875" style="26" customWidth="1"/>
    <col min="12" max="23" width="1.625" style="26" customWidth="1"/>
    <col min="24" max="24" width="9" style="26"/>
    <col min="25" max="25" width="1.5" style="26" customWidth="1"/>
    <col min="26" max="26" width="9" style="26" customWidth="1"/>
    <col min="27" max="27" width="3" style="26" customWidth="1"/>
    <col min="28" max="28" width="9" style="26"/>
    <col min="29" max="29" width="3.875" style="26" customWidth="1"/>
    <col min="30" max="30" width="0" style="26" hidden="1" customWidth="1"/>
    <col min="31" max="31" width="1.875" style="26" customWidth="1"/>
    <col min="32" max="16384" width="9" style="26"/>
  </cols>
  <sheetData>
    <row r="1" spans="2:28" ht="11.25" customHeight="1" x14ac:dyDescent="0.15">
      <c r="L1" s="167">
        <v>227</v>
      </c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2:28" ht="11.25" customHeight="1" x14ac:dyDescent="0.15">
      <c r="E2" s="2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2:28" ht="17.25" customHeight="1" x14ac:dyDescent="0.15">
      <c r="B3" s="27"/>
      <c r="C3" s="168" t="s">
        <v>66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2:28" ht="11.25" customHeight="1" x14ac:dyDescent="0.15">
      <c r="B4" s="28"/>
      <c r="C4" s="28"/>
      <c r="D4" s="29"/>
    </row>
    <row r="5" spans="2:28" ht="11.25" customHeight="1" x14ac:dyDescent="0.15">
      <c r="B5" s="155" t="s">
        <v>39</v>
      </c>
      <c r="C5" s="190"/>
      <c r="D5" s="211" t="s">
        <v>67</v>
      </c>
      <c r="E5" s="212"/>
      <c r="F5" s="206" t="s">
        <v>113</v>
      </c>
      <c r="G5" s="208"/>
      <c r="H5" s="206" t="s">
        <v>112</v>
      </c>
      <c r="I5" s="207"/>
      <c r="J5" s="207"/>
      <c r="K5" s="208"/>
      <c r="L5" s="70"/>
      <c r="M5" s="155" t="s">
        <v>57</v>
      </c>
      <c r="N5" s="155"/>
      <c r="O5" s="155"/>
      <c r="P5" s="155"/>
      <c r="Q5" s="155"/>
      <c r="R5" s="155"/>
      <c r="S5" s="155"/>
      <c r="T5" s="155"/>
      <c r="U5" s="155"/>
      <c r="V5" s="155"/>
    </row>
    <row r="6" spans="2:28" ht="11.25" customHeight="1" x14ac:dyDescent="0.15">
      <c r="B6" s="150"/>
      <c r="C6" s="151"/>
      <c r="D6" s="177"/>
      <c r="E6" s="213"/>
      <c r="F6" s="182"/>
      <c r="G6" s="188"/>
      <c r="H6" s="182"/>
      <c r="I6" s="183"/>
      <c r="J6" s="183"/>
      <c r="K6" s="188"/>
      <c r="L6" s="61"/>
      <c r="M6" s="158"/>
      <c r="N6" s="158"/>
      <c r="O6" s="158"/>
      <c r="P6" s="158"/>
      <c r="Q6" s="158"/>
      <c r="R6" s="158"/>
      <c r="S6" s="158"/>
      <c r="T6" s="158"/>
      <c r="U6" s="158"/>
      <c r="V6" s="158"/>
    </row>
    <row r="7" spans="2:28" ht="11.25" customHeight="1" x14ac:dyDescent="0.15">
      <c r="B7" s="150"/>
      <c r="C7" s="151"/>
      <c r="D7" s="177"/>
      <c r="E7" s="213"/>
      <c r="F7" s="182"/>
      <c r="G7" s="188"/>
      <c r="H7" s="182"/>
      <c r="I7" s="183"/>
      <c r="J7" s="183"/>
      <c r="K7" s="188"/>
      <c r="L7" s="61"/>
      <c r="M7" s="158"/>
      <c r="N7" s="158"/>
      <c r="O7" s="158"/>
      <c r="P7" s="158"/>
      <c r="Q7" s="158"/>
      <c r="R7" s="158"/>
      <c r="S7" s="158"/>
      <c r="T7" s="158"/>
      <c r="U7" s="158"/>
      <c r="V7" s="158"/>
    </row>
    <row r="8" spans="2:28" ht="11.25" customHeight="1" x14ac:dyDescent="0.15">
      <c r="B8" s="150"/>
      <c r="C8" s="151"/>
      <c r="D8" s="177"/>
      <c r="E8" s="213"/>
      <c r="F8" s="182"/>
      <c r="G8" s="188"/>
      <c r="H8" s="182"/>
      <c r="I8" s="183"/>
      <c r="J8" s="183"/>
      <c r="K8" s="188"/>
      <c r="L8" s="61"/>
      <c r="M8" s="158"/>
      <c r="N8" s="158"/>
      <c r="O8" s="158"/>
      <c r="P8" s="158"/>
      <c r="Q8" s="158"/>
      <c r="R8" s="158"/>
      <c r="S8" s="158"/>
      <c r="T8" s="158"/>
      <c r="U8" s="158"/>
      <c r="V8" s="158"/>
    </row>
    <row r="9" spans="2:28" ht="11.25" customHeight="1" x14ac:dyDescent="0.15">
      <c r="B9" s="178" t="s">
        <v>90</v>
      </c>
      <c r="C9" s="151"/>
      <c r="D9" s="177" t="s">
        <v>91</v>
      </c>
      <c r="E9" s="151"/>
      <c r="F9" s="214"/>
      <c r="G9" s="215"/>
      <c r="H9" s="201" t="s">
        <v>38</v>
      </c>
      <c r="I9" s="202"/>
      <c r="J9" s="201" t="s">
        <v>37</v>
      </c>
      <c r="K9" s="202"/>
      <c r="L9" s="57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spans="2:28" ht="11.25" customHeight="1" x14ac:dyDescent="0.15">
      <c r="B10" s="150"/>
      <c r="C10" s="151"/>
      <c r="D10" s="149"/>
      <c r="E10" s="151"/>
      <c r="F10" s="214"/>
      <c r="G10" s="215"/>
      <c r="H10" s="203"/>
      <c r="I10" s="204"/>
      <c r="J10" s="203"/>
      <c r="K10" s="204"/>
      <c r="L10" s="57"/>
      <c r="M10" s="158"/>
      <c r="N10" s="158"/>
      <c r="O10" s="158"/>
      <c r="P10" s="158"/>
      <c r="Q10" s="158"/>
      <c r="R10" s="158"/>
      <c r="S10" s="158"/>
      <c r="T10" s="158"/>
      <c r="U10" s="158"/>
      <c r="V10" s="158"/>
    </row>
    <row r="11" spans="2:28" ht="11.25" customHeight="1" x14ac:dyDescent="0.15">
      <c r="B11" s="150"/>
      <c r="C11" s="151"/>
      <c r="D11" s="149"/>
      <c r="E11" s="151"/>
      <c r="F11" s="214"/>
      <c r="G11" s="215"/>
      <c r="H11" s="203"/>
      <c r="I11" s="204"/>
      <c r="J11" s="203"/>
      <c r="K11" s="204"/>
      <c r="L11" s="57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Z11" s="218"/>
      <c r="AA11" s="218"/>
      <c r="AB11" s="218"/>
    </row>
    <row r="12" spans="2:28" ht="11.25" customHeight="1" x14ac:dyDescent="0.15">
      <c r="B12" s="150"/>
      <c r="C12" s="151"/>
      <c r="D12" s="149"/>
      <c r="E12" s="151"/>
      <c r="F12" s="214"/>
      <c r="G12" s="215"/>
      <c r="H12" s="203"/>
      <c r="I12" s="204"/>
      <c r="J12" s="203"/>
      <c r="K12" s="204"/>
      <c r="L12" s="57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Z12" s="218"/>
      <c r="AA12" s="218"/>
      <c r="AB12" s="218"/>
    </row>
    <row r="13" spans="2:28" ht="11.25" customHeight="1" x14ac:dyDescent="0.15">
      <c r="B13" s="153"/>
      <c r="C13" s="154"/>
      <c r="D13" s="152"/>
      <c r="E13" s="154"/>
      <c r="F13" s="216"/>
      <c r="G13" s="217"/>
      <c r="H13" s="138"/>
      <c r="I13" s="205"/>
      <c r="J13" s="138"/>
      <c r="K13" s="205"/>
      <c r="L13" s="72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2:28" ht="11.25" customHeight="1" x14ac:dyDescent="0.15">
      <c r="C14" s="30"/>
      <c r="D14" s="30"/>
      <c r="E14" s="30" t="s">
        <v>64</v>
      </c>
      <c r="F14" s="78"/>
      <c r="G14" s="78" t="s">
        <v>65</v>
      </c>
      <c r="H14" s="78"/>
      <c r="I14" s="78" t="s">
        <v>65</v>
      </c>
      <c r="J14" s="78"/>
      <c r="K14" s="78" t="s">
        <v>65</v>
      </c>
      <c r="L14" s="76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spans="2:28" ht="11.25" customHeight="1" x14ac:dyDescent="0.15">
      <c r="B15" s="187">
        <f>SUM(C18:C62)</f>
        <v>7450</v>
      </c>
      <c r="C15" s="187"/>
      <c r="D15" s="187">
        <v>2927501</v>
      </c>
      <c r="E15" s="187"/>
      <c r="F15" s="209">
        <f>SUM(G18:G62)</f>
        <v>4529108937</v>
      </c>
      <c r="G15" s="209"/>
      <c r="H15" s="209">
        <f>SUM(I18:I62)</f>
        <v>4746025993</v>
      </c>
      <c r="I15" s="209"/>
      <c r="J15" s="209">
        <f>SUM(K18:K62)</f>
        <v>4529469423</v>
      </c>
      <c r="K15" s="210"/>
      <c r="L15" s="31"/>
      <c r="M15" s="141" t="s">
        <v>27</v>
      </c>
      <c r="N15" s="141"/>
      <c r="O15" s="141"/>
      <c r="P15" s="141"/>
      <c r="Q15" s="141"/>
      <c r="R15" s="141"/>
      <c r="S15" s="141"/>
      <c r="T15" s="141"/>
      <c r="U15" s="141"/>
      <c r="V15" s="59"/>
    </row>
    <row r="16" spans="2:28" ht="11.25" customHeight="1" x14ac:dyDescent="0.15">
      <c r="C16" s="30"/>
      <c r="D16" s="30"/>
      <c r="E16" s="30"/>
      <c r="F16" s="86"/>
      <c r="G16" s="86"/>
      <c r="H16" s="86"/>
      <c r="I16" s="86"/>
      <c r="J16" s="86"/>
      <c r="K16" s="86"/>
      <c r="L16" s="32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2:33" ht="11.25" customHeight="1" x14ac:dyDescent="0.15">
      <c r="C17" s="30"/>
      <c r="D17" s="30"/>
      <c r="E17" s="30"/>
      <c r="F17" s="86"/>
      <c r="G17" s="86"/>
      <c r="H17" s="86"/>
      <c r="I17" s="86"/>
      <c r="J17" s="86"/>
      <c r="K17" s="86"/>
      <c r="L17" s="32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spans="2:33" ht="11.25" customHeight="1" x14ac:dyDescent="0.15">
      <c r="B18" s="45" t="str">
        <f>IF(ISERROR(X18),"",IF(X18=1,"①",IF(X18=2,"②",IF(X18=3,"③",""))))</f>
        <v/>
      </c>
      <c r="C18" s="30">
        <v>82</v>
      </c>
      <c r="D18" s="45" t="str">
        <f>IF(ISERROR(Z18),"",IF(Z18=1,"①",IF(Z18=2,"②",IF(Z18=3,"③",""))))</f>
        <v/>
      </c>
      <c r="E18" s="30">
        <v>42111</v>
      </c>
      <c r="F18" s="87" t="str">
        <f>IF(ISERROR(AB18),"",IF(AB18=1,"①",IF(AB18=2,"②",IF(AB18=3,"③",""))))</f>
        <v/>
      </c>
      <c r="G18" s="88">
        <v>75024622</v>
      </c>
      <c r="H18" s="87" t="str">
        <f>IF(ISERROR(AD18),"",IF(AD18=1,"①",IF(AD18=2,"②",IF(AD18=3,"③",""))))</f>
        <v/>
      </c>
      <c r="I18" s="88">
        <v>68549008</v>
      </c>
      <c r="J18" s="87" t="str">
        <f>IF(ISERROR(AF18),"",IF(AF18=1,"①",IF(AF18=2,"②",IF(AF18=3,"③",""))))</f>
        <v/>
      </c>
      <c r="K18" s="88">
        <v>66236416</v>
      </c>
      <c r="L18" s="32"/>
      <c r="M18" s="158" t="s">
        <v>26</v>
      </c>
      <c r="N18" s="158"/>
      <c r="O18" s="158"/>
      <c r="P18" s="158"/>
      <c r="Q18" s="158"/>
      <c r="R18" s="158"/>
      <c r="S18" s="158"/>
      <c r="T18" s="158"/>
      <c r="U18" s="158"/>
      <c r="V18" s="59"/>
      <c r="AG18" s="26" t="str">
        <f t="shared" ref="AG18:AG33" si="0">IFERROR(RANK(L18,L$18:L$62,0),"")</f>
        <v/>
      </c>
    </row>
    <row r="19" spans="2:33" ht="11.25" customHeight="1" x14ac:dyDescent="0.15">
      <c r="B19" s="45" t="str">
        <f t="shared" ref="B19:D62" si="1">IF(ISERROR(X19),"",IF(X19=1,"①",IF(X19=2,"②",IF(X19=3,"③",""))))</f>
        <v/>
      </c>
      <c r="C19" s="30"/>
      <c r="D19" s="45" t="str">
        <f t="shared" si="1"/>
        <v/>
      </c>
      <c r="E19" s="30"/>
      <c r="F19" s="87" t="str">
        <f t="shared" ref="F19:J62" si="2">IF(ISERROR(AB19),"",IF(AB19=1,"①",IF(AB19=2,"②",IF(AB19=3,"③",""))))</f>
        <v/>
      </c>
      <c r="G19" s="89"/>
      <c r="H19" s="87" t="str">
        <f t="shared" si="2"/>
        <v/>
      </c>
      <c r="I19" s="89"/>
      <c r="J19" s="87" t="str">
        <f t="shared" si="2"/>
        <v/>
      </c>
      <c r="K19" s="89"/>
      <c r="L19" s="32"/>
      <c r="M19" s="59"/>
      <c r="N19" s="59"/>
      <c r="O19" s="59"/>
      <c r="P19" s="59"/>
      <c r="Q19" s="59"/>
      <c r="R19" s="59"/>
      <c r="S19" s="59"/>
      <c r="T19" s="59"/>
      <c r="U19" s="59"/>
      <c r="V19" s="59"/>
      <c r="AG19" s="26" t="str">
        <f t="shared" si="0"/>
        <v/>
      </c>
    </row>
    <row r="20" spans="2:33" ht="11.25" customHeight="1" x14ac:dyDescent="0.15">
      <c r="B20" s="45" t="str">
        <f t="shared" si="1"/>
        <v/>
      </c>
      <c r="C20" s="30">
        <v>106</v>
      </c>
      <c r="D20" s="45" t="str">
        <f t="shared" si="1"/>
        <v/>
      </c>
      <c r="E20" s="30">
        <v>32386</v>
      </c>
      <c r="F20" s="87" t="str">
        <f t="shared" si="2"/>
        <v/>
      </c>
      <c r="G20" s="88">
        <v>147060252</v>
      </c>
      <c r="H20" s="87" t="str">
        <f t="shared" si="2"/>
        <v/>
      </c>
      <c r="I20" s="88">
        <v>140316917</v>
      </c>
      <c r="J20" s="87" t="str">
        <f t="shared" si="2"/>
        <v/>
      </c>
      <c r="K20" s="88">
        <v>134823054</v>
      </c>
      <c r="L20" s="32"/>
      <c r="M20" s="158" t="s">
        <v>25</v>
      </c>
      <c r="N20" s="158"/>
      <c r="O20" s="158"/>
      <c r="P20" s="158"/>
      <c r="Q20" s="158"/>
      <c r="R20" s="158"/>
      <c r="S20" s="158"/>
      <c r="T20" s="158"/>
      <c r="U20" s="158"/>
      <c r="V20" s="59"/>
      <c r="AG20" s="26" t="str">
        <f t="shared" si="0"/>
        <v/>
      </c>
    </row>
    <row r="21" spans="2:33" ht="11.25" customHeight="1" x14ac:dyDescent="0.15">
      <c r="B21" s="45" t="str">
        <f t="shared" si="1"/>
        <v/>
      </c>
      <c r="C21" s="30"/>
      <c r="D21" s="45" t="str">
        <f t="shared" si="1"/>
        <v/>
      </c>
      <c r="E21" s="30"/>
      <c r="F21" s="87" t="str">
        <f t="shared" si="2"/>
        <v/>
      </c>
      <c r="G21" s="89"/>
      <c r="H21" s="87" t="str">
        <f t="shared" si="2"/>
        <v/>
      </c>
      <c r="I21" s="89"/>
      <c r="J21" s="87" t="str">
        <f t="shared" si="2"/>
        <v/>
      </c>
      <c r="K21" s="89"/>
      <c r="L21" s="32"/>
      <c r="M21" s="59"/>
      <c r="N21" s="59"/>
      <c r="O21" s="59"/>
      <c r="P21" s="59"/>
      <c r="Q21" s="59"/>
      <c r="R21" s="59"/>
      <c r="S21" s="59"/>
      <c r="T21" s="59"/>
      <c r="U21" s="59"/>
      <c r="V21" s="59"/>
      <c r="AG21" s="26" t="str">
        <f t="shared" si="0"/>
        <v/>
      </c>
    </row>
    <row r="22" spans="2:33" ht="11.25" customHeight="1" x14ac:dyDescent="0.15">
      <c r="B22" s="45" t="str">
        <f t="shared" si="1"/>
        <v/>
      </c>
      <c r="C22" s="30">
        <v>80</v>
      </c>
      <c r="D22" s="45" t="str">
        <f t="shared" si="1"/>
        <v/>
      </c>
      <c r="E22" s="30">
        <v>26676</v>
      </c>
      <c r="F22" s="87" t="str">
        <f t="shared" si="2"/>
        <v/>
      </c>
      <c r="G22" s="88">
        <v>163663523</v>
      </c>
      <c r="H22" s="87" t="str">
        <f t="shared" si="2"/>
        <v/>
      </c>
      <c r="I22" s="88">
        <v>183992415</v>
      </c>
      <c r="J22" s="87" t="str">
        <f t="shared" si="2"/>
        <v/>
      </c>
      <c r="K22" s="88">
        <v>172047888</v>
      </c>
      <c r="L22" s="32"/>
      <c r="M22" s="158" t="s">
        <v>24</v>
      </c>
      <c r="N22" s="158"/>
      <c r="O22" s="158"/>
      <c r="P22" s="158"/>
      <c r="Q22" s="158"/>
      <c r="R22" s="158"/>
      <c r="S22" s="158"/>
      <c r="T22" s="158"/>
      <c r="U22" s="158"/>
      <c r="V22" s="59"/>
      <c r="AG22" s="26" t="str">
        <f t="shared" si="0"/>
        <v/>
      </c>
    </row>
    <row r="23" spans="2:33" ht="11.25" customHeight="1" x14ac:dyDescent="0.15">
      <c r="B23" s="45" t="str">
        <f t="shared" si="1"/>
        <v/>
      </c>
      <c r="C23" s="30"/>
      <c r="D23" s="45" t="str">
        <f t="shared" si="1"/>
        <v/>
      </c>
      <c r="E23" s="30"/>
      <c r="F23" s="87" t="str">
        <f t="shared" si="2"/>
        <v/>
      </c>
      <c r="G23" s="89"/>
      <c r="H23" s="87" t="str">
        <f t="shared" si="2"/>
        <v/>
      </c>
      <c r="I23" s="89"/>
      <c r="J23" s="87" t="str">
        <f t="shared" si="2"/>
        <v/>
      </c>
      <c r="K23" s="89"/>
      <c r="L23" s="32"/>
      <c r="M23" s="59"/>
      <c r="N23" s="59"/>
      <c r="O23" s="59"/>
      <c r="P23" s="59"/>
      <c r="Q23" s="59"/>
      <c r="R23" s="59"/>
      <c r="S23" s="59"/>
      <c r="T23" s="59"/>
      <c r="U23" s="59"/>
      <c r="V23" s="59"/>
      <c r="AG23" s="26" t="str">
        <f t="shared" si="0"/>
        <v/>
      </c>
    </row>
    <row r="24" spans="2:33" ht="11.25" customHeight="1" x14ac:dyDescent="0.15">
      <c r="B24" s="45" t="str">
        <f t="shared" si="1"/>
        <v/>
      </c>
      <c r="C24" s="30">
        <v>224</v>
      </c>
      <c r="D24" s="45" t="str">
        <f t="shared" si="1"/>
        <v/>
      </c>
      <c r="E24" s="30">
        <v>101252</v>
      </c>
      <c r="F24" s="87" t="str">
        <f t="shared" si="2"/>
        <v/>
      </c>
      <c r="G24" s="88">
        <v>169906904</v>
      </c>
      <c r="H24" s="87" t="str">
        <f t="shared" si="2"/>
        <v/>
      </c>
      <c r="I24" s="88">
        <v>176789897</v>
      </c>
      <c r="J24" s="87" t="str">
        <f t="shared" si="2"/>
        <v/>
      </c>
      <c r="K24" s="88">
        <v>172138976</v>
      </c>
      <c r="L24" s="32"/>
      <c r="M24" s="158" t="s">
        <v>23</v>
      </c>
      <c r="N24" s="158"/>
      <c r="O24" s="158"/>
      <c r="P24" s="158"/>
      <c r="Q24" s="158"/>
      <c r="R24" s="158"/>
      <c r="S24" s="158"/>
      <c r="T24" s="158"/>
      <c r="U24" s="158"/>
      <c r="V24" s="59"/>
      <c r="AG24" s="26" t="str">
        <f t="shared" si="0"/>
        <v/>
      </c>
    </row>
    <row r="25" spans="2:33" ht="11.25" customHeight="1" x14ac:dyDescent="0.15">
      <c r="B25" s="45" t="str">
        <f t="shared" si="1"/>
        <v/>
      </c>
      <c r="C25" s="30"/>
      <c r="D25" s="45" t="str">
        <f t="shared" si="1"/>
        <v/>
      </c>
      <c r="E25" s="30"/>
      <c r="F25" s="87" t="str">
        <f t="shared" si="2"/>
        <v/>
      </c>
      <c r="G25" s="89"/>
      <c r="H25" s="87" t="str">
        <f t="shared" si="2"/>
        <v/>
      </c>
      <c r="I25" s="89"/>
      <c r="J25" s="87" t="str">
        <f t="shared" si="2"/>
        <v/>
      </c>
      <c r="K25" s="89"/>
      <c r="L25" s="32"/>
      <c r="M25" s="59"/>
      <c r="N25" s="59"/>
      <c r="O25" s="59"/>
      <c r="P25" s="59"/>
      <c r="Q25" s="59"/>
      <c r="R25" s="59"/>
      <c r="S25" s="59"/>
      <c r="T25" s="59"/>
      <c r="U25" s="59"/>
      <c r="V25" s="59"/>
      <c r="AG25" s="26" t="str">
        <f t="shared" si="0"/>
        <v/>
      </c>
    </row>
    <row r="26" spans="2:33" ht="11.25" customHeight="1" x14ac:dyDescent="0.15">
      <c r="B26" s="45" t="str">
        <f t="shared" si="1"/>
        <v/>
      </c>
      <c r="C26" s="30">
        <v>209</v>
      </c>
      <c r="D26" s="45" t="str">
        <f t="shared" si="1"/>
        <v/>
      </c>
      <c r="E26" s="30">
        <v>92687</v>
      </c>
      <c r="F26" s="87" t="str">
        <f t="shared" si="2"/>
        <v/>
      </c>
      <c r="G26" s="88">
        <v>116339650</v>
      </c>
      <c r="H26" s="87" t="str">
        <f t="shared" si="2"/>
        <v/>
      </c>
      <c r="I26" s="88">
        <v>137802419</v>
      </c>
      <c r="J26" s="87" t="str">
        <f t="shared" si="2"/>
        <v/>
      </c>
      <c r="K26" s="88">
        <v>132020929</v>
      </c>
      <c r="L26" s="32"/>
      <c r="M26" s="158" t="s">
        <v>22</v>
      </c>
      <c r="N26" s="158"/>
      <c r="O26" s="158"/>
      <c r="P26" s="158"/>
      <c r="Q26" s="158"/>
      <c r="R26" s="158"/>
      <c r="S26" s="158"/>
      <c r="T26" s="158"/>
      <c r="U26" s="158"/>
      <c r="V26" s="59"/>
      <c r="AG26" s="26" t="str">
        <f t="shared" si="0"/>
        <v/>
      </c>
    </row>
    <row r="27" spans="2:33" ht="11.25" customHeight="1" x14ac:dyDescent="0.15">
      <c r="B27" s="45" t="str">
        <f t="shared" si="1"/>
        <v/>
      </c>
      <c r="C27" s="30"/>
      <c r="D27" s="45" t="str">
        <f t="shared" si="1"/>
        <v/>
      </c>
      <c r="E27" s="30"/>
      <c r="F27" s="87" t="str">
        <f t="shared" si="2"/>
        <v/>
      </c>
      <c r="G27" s="89"/>
      <c r="H27" s="87" t="str">
        <f t="shared" si="2"/>
        <v/>
      </c>
      <c r="I27" s="89"/>
      <c r="J27" s="87" t="str">
        <f t="shared" si="2"/>
        <v/>
      </c>
      <c r="K27" s="89"/>
      <c r="L27" s="32"/>
      <c r="M27" s="59"/>
      <c r="N27" s="59"/>
      <c r="O27" s="59"/>
      <c r="P27" s="59"/>
      <c r="Q27" s="59"/>
      <c r="R27" s="59"/>
      <c r="S27" s="59"/>
      <c r="T27" s="59"/>
      <c r="U27" s="59"/>
      <c r="V27" s="59"/>
      <c r="AG27" s="26" t="str">
        <f t="shared" si="0"/>
        <v/>
      </c>
    </row>
    <row r="28" spans="2:33" ht="11.25" customHeight="1" x14ac:dyDescent="0.15">
      <c r="B28" s="45" t="str">
        <f t="shared" si="1"/>
        <v/>
      </c>
      <c r="C28" s="30">
        <v>337</v>
      </c>
      <c r="D28" s="45" t="str">
        <f t="shared" si="1"/>
        <v/>
      </c>
      <c r="E28" s="30">
        <v>60079</v>
      </c>
      <c r="F28" s="87" t="str">
        <f t="shared" si="2"/>
        <v/>
      </c>
      <c r="G28" s="88">
        <v>109969551</v>
      </c>
      <c r="H28" s="87" t="str">
        <f t="shared" si="2"/>
        <v/>
      </c>
      <c r="I28" s="88">
        <v>124386234</v>
      </c>
      <c r="J28" s="87" t="str">
        <f t="shared" si="2"/>
        <v/>
      </c>
      <c r="K28" s="88">
        <v>116401427</v>
      </c>
      <c r="L28" s="32"/>
      <c r="M28" s="158" t="s">
        <v>21</v>
      </c>
      <c r="N28" s="158"/>
      <c r="O28" s="158"/>
      <c r="P28" s="158"/>
      <c r="Q28" s="158"/>
      <c r="R28" s="158"/>
      <c r="S28" s="158"/>
      <c r="T28" s="158"/>
      <c r="U28" s="158"/>
      <c r="V28" s="59"/>
      <c r="AG28" s="26" t="str">
        <f t="shared" si="0"/>
        <v/>
      </c>
    </row>
    <row r="29" spans="2:33" ht="11.25" customHeight="1" x14ac:dyDescent="0.15">
      <c r="B29" s="45" t="str">
        <f t="shared" si="1"/>
        <v/>
      </c>
      <c r="C29" s="30"/>
      <c r="D29" s="45" t="str">
        <f t="shared" si="1"/>
        <v/>
      </c>
      <c r="E29" s="30"/>
      <c r="F29" s="87" t="str">
        <f t="shared" si="2"/>
        <v/>
      </c>
      <c r="G29" s="89"/>
      <c r="H29" s="87" t="str">
        <f t="shared" si="2"/>
        <v/>
      </c>
      <c r="I29" s="89"/>
      <c r="J29" s="87" t="str">
        <f t="shared" si="2"/>
        <v/>
      </c>
      <c r="K29" s="89"/>
      <c r="L29" s="32"/>
      <c r="M29" s="59"/>
      <c r="N29" s="59"/>
      <c r="O29" s="59"/>
      <c r="P29" s="59"/>
      <c r="Q29" s="59"/>
      <c r="R29" s="59"/>
      <c r="S29" s="59"/>
      <c r="T29" s="59"/>
      <c r="U29" s="59"/>
      <c r="V29" s="59"/>
      <c r="AG29" s="26" t="str">
        <f t="shared" si="0"/>
        <v/>
      </c>
    </row>
    <row r="30" spans="2:33" ht="11.25" customHeight="1" x14ac:dyDescent="0.15">
      <c r="B30" s="45" t="str">
        <f t="shared" si="1"/>
        <v/>
      </c>
      <c r="C30" s="30">
        <v>645</v>
      </c>
      <c r="D30" s="45" t="str">
        <f t="shared" si="1"/>
        <v/>
      </c>
      <c r="E30" s="30">
        <v>295162</v>
      </c>
      <c r="F30" s="87" t="str">
        <f t="shared" si="2"/>
        <v/>
      </c>
      <c r="G30" s="88">
        <v>129028382</v>
      </c>
      <c r="H30" s="87" t="str">
        <f t="shared" si="2"/>
        <v/>
      </c>
      <c r="I30" s="88">
        <v>141796412</v>
      </c>
      <c r="J30" s="87" t="str">
        <f t="shared" si="2"/>
        <v/>
      </c>
      <c r="K30" s="88">
        <v>135845720</v>
      </c>
      <c r="L30" s="32"/>
      <c r="M30" s="158" t="s">
        <v>20</v>
      </c>
      <c r="N30" s="158"/>
      <c r="O30" s="158"/>
      <c r="P30" s="158"/>
      <c r="Q30" s="158"/>
      <c r="R30" s="158"/>
      <c r="S30" s="158"/>
      <c r="T30" s="158"/>
      <c r="U30" s="158"/>
      <c r="V30" s="59"/>
      <c r="AG30" s="26" t="str">
        <f t="shared" si="0"/>
        <v/>
      </c>
    </row>
    <row r="31" spans="2:33" ht="11.25" customHeight="1" x14ac:dyDescent="0.15">
      <c r="B31" s="45" t="str">
        <f t="shared" si="1"/>
        <v/>
      </c>
      <c r="C31" s="30"/>
      <c r="D31" s="45" t="str">
        <f t="shared" si="1"/>
        <v/>
      </c>
      <c r="E31" s="30"/>
      <c r="F31" s="87" t="str">
        <f t="shared" si="2"/>
        <v/>
      </c>
      <c r="G31" s="89"/>
      <c r="H31" s="87" t="str">
        <f t="shared" si="2"/>
        <v/>
      </c>
      <c r="I31" s="88"/>
      <c r="J31" s="87" t="str">
        <f t="shared" si="2"/>
        <v/>
      </c>
      <c r="K31" s="89"/>
      <c r="L31" s="32"/>
      <c r="M31" s="59"/>
      <c r="N31" s="59"/>
      <c r="O31" s="59"/>
      <c r="P31" s="59"/>
      <c r="Q31" s="59"/>
      <c r="R31" s="59"/>
      <c r="S31" s="59"/>
      <c r="T31" s="59"/>
      <c r="U31" s="59"/>
      <c r="V31" s="59"/>
      <c r="AG31" s="26" t="str">
        <f t="shared" si="0"/>
        <v/>
      </c>
    </row>
    <row r="32" spans="2:33" ht="11.25" customHeight="1" x14ac:dyDescent="0.15">
      <c r="B32" s="45" t="str">
        <f t="shared" si="1"/>
        <v/>
      </c>
      <c r="C32" s="30">
        <v>452</v>
      </c>
      <c r="D32" s="45" t="str">
        <f t="shared" si="1"/>
        <v/>
      </c>
      <c r="E32" s="30">
        <v>265450</v>
      </c>
      <c r="F32" s="87" t="str">
        <f t="shared" si="2"/>
        <v/>
      </c>
      <c r="G32" s="88">
        <v>236769767</v>
      </c>
      <c r="H32" s="87" t="str">
        <f t="shared" si="2"/>
        <v/>
      </c>
      <c r="I32" s="88">
        <v>240885135</v>
      </c>
      <c r="J32" s="87" t="str">
        <f t="shared" si="2"/>
        <v/>
      </c>
      <c r="K32" s="88">
        <v>232505093</v>
      </c>
      <c r="L32" s="32"/>
      <c r="M32" s="158" t="s">
        <v>19</v>
      </c>
      <c r="N32" s="158"/>
      <c r="O32" s="158"/>
      <c r="P32" s="158"/>
      <c r="Q32" s="158"/>
      <c r="R32" s="158"/>
      <c r="S32" s="158"/>
      <c r="T32" s="158"/>
      <c r="U32" s="158"/>
      <c r="V32" s="59"/>
      <c r="AG32" s="26" t="str">
        <f t="shared" si="0"/>
        <v/>
      </c>
    </row>
    <row r="33" spans="2:33" ht="11.25" customHeight="1" x14ac:dyDescent="0.15">
      <c r="B33" s="45" t="str">
        <f t="shared" si="1"/>
        <v/>
      </c>
      <c r="C33" s="30"/>
      <c r="D33" s="45" t="str">
        <f t="shared" si="1"/>
        <v/>
      </c>
      <c r="E33" s="30"/>
      <c r="F33" s="87" t="str">
        <f t="shared" si="2"/>
        <v/>
      </c>
      <c r="G33" s="88"/>
      <c r="H33" s="87" t="str">
        <f t="shared" si="2"/>
        <v/>
      </c>
      <c r="I33" s="89"/>
      <c r="J33" s="87" t="str">
        <f t="shared" si="2"/>
        <v/>
      </c>
      <c r="K33" s="89"/>
      <c r="L33" s="32"/>
      <c r="M33" s="59"/>
      <c r="N33" s="59"/>
      <c r="O33" s="59"/>
      <c r="P33" s="59"/>
      <c r="Q33" s="59"/>
      <c r="R33" s="59"/>
      <c r="S33" s="59"/>
      <c r="T33" s="59"/>
      <c r="U33" s="59"/>
      <c r="V33" s="59"/>
      <c r="AG33" s="26" t="str">
        <f t="shared" si="0"/>
        <v/>
      </c>
    </row>
    <row r="34" spans="2:33" ht="11.25" customHeight="1" x14ac:dyDescent="0.15">
      <c r="B34" s="45" t="str">
        <f t="shared" si="1"/>
        <v/>
      </c>
      <c r="C34" s="30">
        <v>327</v>
      </c>
      <c r="D34" s="45" t="str">
        <f t="shared" si="1"/>
        <v/>
      </c>
      <c r="E34" s="30">
        <v>106303</v>
      </c>
      <c r="F34" s="87" t="str">
        <f t="shared" si="2"/>
        <v/>
      </c>
      <c r="G34" s="88">
        <v>199890868</v>
      </c>
      <c r="H34" s="87" t="str">
        <f t="shared" si="2"/>
        <v/>
      </c>
      <c r="I34" s="88">
        <v>195518418</v>
      </c>
      <c r="J34" s="87" t="str">
        <f t="shared" si="2"/>
        <v/>
      </c>
      <c r="K34" s="88">
        <v>188940434</v>
      </c>
      <c r="L34" s="32"/>
      <c r="M34" s="158" t="s">
        <v>18</v>
      </c>
      <c r="N34" s="158"/>
      <c r="O34" s="158"/>
      <c r="P34" s="158"/>
      <c r="Q34" s="158"/>
      <c r="R34" s="158"/>
      <c r="S34" s="158"/>
      <c r="T34" s="158"/>
      <c r="U34" s="158"/>
      <c r="V34" s="59"/>
      <c r="AG34" s="26" t="str">
        <f t="shared" ref="AG34:AG62" si="3">IFERROR(RANK(L34,L$18:L$62,0),"")</f>
        <v/>
      </c>
    </row>
    <row r="35" spans="2:33" ht="11.25" customHeight="1" x14ac:dyDescent="0.15">
      <c r="B35" s="45" t="str">
        <f t="shared" si="1"/>
        <v/>
      </c>
      <c r="C35" s="30"/>
      <c r="D35" s="45" t="str">
        <f t="shared" si="1"/>
        <v/>
      </c>
      <c r="E35" s="30"/>
      <c r="F35" s="87" t="str">
        <f t="shared" si="2"/>
        <v/>
      </c>
      <c r="G35" s="89"/>
      <c r="H35" s="87" t="str">
        <f t="shared" si="2"/>
        <v/>
      </c>
      <c r="I35" s="89"/>
      <c r="J35" s="87" t="str">
        <f t="shared" si="2"/>
        <v/>
      </c>
      <c r="K35" s="89"/>
      <c r="L35" s="32"/>
      <c r="M35" s="59"/>
      <c r="N35" s="59"/>
      <c r="O35" s="59"/>
      <c r="P35" s="59"/>
      <c r="Q35" s="59"/>
      <c r="R35" s="59"/>
      <c r="S35" s="59"/>
      <c r="T35" s="59"/>
      <c r="U35" s="59"/>
      <c r="V35" s="59"/>
      <c r="AG35" s="26" t="str">
        <f t="shared" si="3"/>
        <v/>
      </c>
    </row>
    <row r="36" spans="2:33" ht="11.25" customHeight="1" x14ac:dyDescent="0.15">
      <c r="B36" s="45" t="str">
        <f t="shared" si="1"/>
        <v/>
      </c>
      <c r="C36" s="30">
        <v>118</v>
      </c>
      <c r="D36" s="45" t="str">
        <f t="shared" si="1"/>
        <v/>
      </c>
      <c r="E36" s="30">
        <v>48302</v>
      </c>
      <c r="F36" s="87" t="str">
        <f t="shared" si="2"/>
        <v/>
      </c>
      <c r="G36" s="88">
        <v>117598952</v>
      </c>
      <c r="H36" s="87" t="str">
        <f t="shared" si="2"/>
        <v/>
      </c>
      <c r="I36" s="88">
        <v>131734891</v>
      </c>
      <c r="J36" s="87" t="str">
        <f t="shared" si="2"/>
        <v/>
      </c>
      <c r="K36" s="88">
        <v>123596554</v>
      </c>
      <c r="L36" s="32"/>
      <c r="M36" s="158" t="s">
        <v>17</v>
      </c>
      <c r="N36" s="158"/>
      <c r="O36" s="158"/>
      <c r="P36" s="158"/>
      <c r="Q36" s="158"/>
      <c r="R36" s="158"/>
      <c r="S36" s="158"/>
      <c r="T36" s="158"/>
      <c r="U36" s="158"/>
      <c r="V36" s="59"/>
      <c r="AG36" s="26" t="str">
        <f t="shared" si="3"/>
        <v/>
      </c>
    </row>
    <row r="37" spans="2:33" ht="11.25" customHeight="1" x14ac:dyDescent="0.15">
      <c r="B37" s="45" t="str">
        <f t="shared" si="1"/>
        <v/>
      </c>
      <c r="C37" s="30"/>
      <c r="D37" s="45" t="str">
        <f t="shared" si="1"/>
        <v/>
      </c>
      <c r="E37" s="30"/>
      <c r="F37" s="87" t="str">
        <f t="shared" si="2"/>
        <v/>
      </c>
      <c r="G37" s="89"/>
      <c r="H37" s="87"/>
      <c r="I37" s="89"/>
      <c r="J37" s="87" t="str">
        <f t="shared" si="2"/>
        <v/>
      </c>
      <c r="K37" s="89"/>
      <c r="L37" s="32"/>
      <c r="M37" s="59"/>
      <c r="N37" s="59"/>
      <c r="O37" s="59"/>
      <c r="P37" s="59"/>
      <c r="Q37" s="59"/>
      <c r="R37" s="59"/>
      <c r="S37" s="59"/>
      <c r="T37" s="59"/>
      <c r="U37" s="59"/>
      <c r="V37" s="59"/>
      <c r="AG37" s="26" t="str">
        <f t="shared" si="3"/>
        <v/>
      </c>
    </row>
    <row r="38" spans="2:33" ht="11.25" customHeight="1" x14ac:dyDescent="0.15">
      <c r="B38" s="45" t="str">
        <f t="shared" si="1"/>
        <v/>
      </c>
      <c r="C38" s="30">
        <v>1162</v>
      </c>
      <c r="D38" s="45" t="str">
        <f t="shared" si="1"/>
        <v/>
      </c>
      <c r="E38" s="30">
        <v>442404</v>
      </c>
      <c r="F38" s="87" t="str">
        <f t="shared" si="2"/>
        <v/>
      </c>
      <c r="G38" s="88">
        <v>314176778</v>
      </c>
      <c r="H38" s="87" t="str">
        <f t="shared" si="2"/>
        <v/>
      </c>
      <c r="I38" s="88">
        <v>305342225</v>
      </c>
      <c r="J38" s="87" t="str">
        <f t="shared" si="2"/>
        <v/>
      </c>
      <c r="K38" s="88">
        <v>301311510</v>
      </c>
      <c r="L38" s="32"/>
      <c r="M38" s="158" t="s">
        <v>16</v>
      </c>
      <c r="N38" s="158"/>
      <c r="O38" s="158"/>
      <c r="P38" s="158"/>
      <c r="Q38" s="158"/>
      <c r="R38" s="158"/>
      <c r="S38" s="158"/>
      <c r="T38" s="158"/>
      <c r="U38" s="158"/>
      <c r="V38" s="59"/>
      <c r="AG38" s="26" t="str">
        <f t="shared" si="3"/>
        <v/>
      </c>
    </row>
    <row r="39" spans="2:33" ht="11.25" customHeight="1" x14ac:dyDescent="0.15">
      <c r="B39" s="45" t="str">
        <f t="shared" si="1"/>
        <v/>
      </c>
      <c r="C39" s="30"/>
      <c r="D39" s="45" t="str">
        <f t="shared" si="1"/>
        <v/>
      </c>
      <c r="E39" s="30"/>
      <c r="F39" s="87" t="str">
        <f t="shared" si="2"/>
        <v/>
      </c>
      <c r="G39" s="89"/>
      <c r="H39" s="87" t="str">
        <f t="shared" si="2"/>
        <v/>
      </c>
      <c r="I39" s="89"/>
      <c r="J39" s="87" t="str">
        <f t="shared" si="2"/>
        <v/>
      </c>
      <c r="K39" s="89"/>
      <c r="L39" s="32"/>
      <c r="M39" s="59"/>
      <c r="N39" s="59"/>
      <c r="O39" s="59"/>
      <c r="P39" s="59"/>
      <c r="Q39" s="59"/>
      <c r="R39" s="59"/>
      <c r="S39" s="59"/>
      <c r="T39" s="59"/>
      <c r="U39" s="59"/>
      <c r="V39" s="59"/>
      <c r="AG39" s="26" t="str">
        <f t="shared" si="3"/>
        <v/>
      </c>
    </row>
    <row r="40" spans="2:33" ht="11.25" customHeight="1" x14ac:dyDescent="0.15">
      <c r="B40" s="45" t="str">
        <f t="shared" si="1"/>
        <v/>
      </c>
      <c r="C40" s="30">
        <v>125</v>
      </c>
      <c r="D40" s="45" t="str">
        <f t="shared" si="1"/>
        <v/>
      </c>
      <c r="E40" s="30">
        <v>37260</v>
      </c>
      <c r="F40" s="87" t="str">
        <f t="shared" si="2"/>
        <v/>
      </c>
      <c r="G40" s="88">
        <v>360695273</v>
      </c>
      <c r="H40" s="87" t="str">
        <f t="shared" si="2"/>
        <v/>
      </c>
      <c r="I40" s="88">
        <v>395148535</v>
      </c>
      <c r="J40" s="87" t="str">
        <f t="shared" si="2"/>
        <v/>
      </c>
      <c r="K40" s="88">
        <v>375041261</v>
      </c>
      <c r="L40" s="32"/>
      <c r="M40" s="158" t="s">
        <v>15</v>
      </c>
      <c r="N40" s="158"/>
      <c r="O40" s="158"/>
      <c r="P40" s="158"/>
      <c r="Q40" s="158"/>
      <c r="R40" s="158"/>
      <c r="S40" s="158"/>
      <c r="T40" s="158"/>
      <c r="U40" s="158"/>
      <c r="V40" s="59"/>
      <c r="AG40" s="26" t="str">
        <f t="shared" si="3"/>
        <v/>
      </c>
    </row>
    <row r="41" spans="2:33" ht="11.25" customHeight="1" x14ac:dyDescent="0.15">
      <c r="B41" s="45" t="str">
        <f t="shared" si="1"/>
        <v/>
      </c>
      <c r="C41" s="30"/>
      <c r="D41" s="45" t="str">
        <f t="shared" si="1"/>
        <v/>
      </c>
      <c r="E41" s="30"/>
      <c r="F41" s="87" t="str">
        <f t="shared" si="2"/>
        <v/>
      </c>
      <c r="G41" s="89"/>
      <c r="H41" s="87" t="str">
        <f t="shared" si="2"/>
        <v/>
      </c>
      <c r="I41" s="89"/>
      <c r="J41" s="87" t="str">
        <f t="shared" si="2"/>
        <v/>
      </c>
      <c r="K41" s="89"/>
      <c r="L41" s="32"/>
      <c r="M41" s="59"/>
      <c r="N41" s="59"/>
      <c r="O41" s="59"/>
      <c r="P41" s="59"/>
      <c r="Q41" s="59"/>
      <c r="R41" s="59"/>
      <c r="S41" s="59"/>
      <c r="T41" s="59"/>
      <c r="U41" s="59"/>
      <c r="V41" s="59"/>
      <c r="AG41" s="26" t="str">
        <f t="shared" si="3"/>
        <v/>
      </c>
    </row>
    <row r="42" spans="2:33" ht="11.25" customHeight="1" x14ac:dyDescent="0.15">
      <c r="B42" s="45" t="str">
        <f t="shared" si="1"/>
        <v/>
      </c>
      <c r="C42" s="30">
        <v>38</v>
      </c>
      <c r="D42" s="45" t="str">
        <f t="shared" si="1"/>
        <v/>
      </c>
      <c r="E42" s="30">
        <v>14811</v>
      </c>
      <c r="F42" s="87" t="str">
        <f t="shared" si="2"/>
        <v/>
      </c>
      <c r="G42" s="88">
        <v>112671014</v>
      </c>
      <c r="H42" s="87" t="str">
        <f t="shared" si="2"/>
        <v/>
      </c>
      <c r="I42" s="88">
        <v>134925585</v>
      </c>
      <c r="J42" s="87" t="str">
        <f t="shared" si="2"/>
        <v/>
      </c>
      <c r="K42" s="88">
        <v>121400300</v>
      </c>
      <c r="L42" s="32"/>
      <c r="M42" s="158" t="s">
        <v>14</v>
      </c>
      <c r="N42" s="158"/>
      <c r="O42" s="158"/>
      <c r="P42" s="158"/>
      <c r="Q42" s="158"/>
      <c r="R42" s="158"/>
      <c r="S42" s="158"/>
      <c r="T42" s="158"/>
      <c r="U42" s="158"/>
      <c r="V42" s="59"/>
      <c r="AG42" s="26" t="str">
        <f t="shared" si="3"/>
        <v/>
      </c>
    </row>
    <row r="43" spans="2:33" ht="11.25" customHeight="1" x14ac:dyDescent="0.15">
      <c r="B43" s="45" t="str">
        <f t="shared" si="1"/>
        <v/>
      </c>
      <c r="C43" s="30"/>
      <c r="D43" s="45" t="str">
        <f t="shared" si="1"/>
        <v/>
      </c>
      <c r="E43" s="30"/>
      <c r="F43" s="87" t="str">
        <f t="shared" si="2"/>
        <v/>
      </c>
      <c r="G43" s="89"/>
      <c r="H43" s="87" t="str">
        <f t="shared" si="2"/>
        <v/>
      </c>
      <c r="I43" s="89"/>
      <c r="J43" s="87" t="str">
        <f t="shared" si="2"/>
        <v/>
      </c>
      <c r="K43" s="89"/>
      <c r="L43" s="32"/>
      <c r="M43" s="59"/>
      <c r="N43" s="59"/>
      <c r="O43" s="59"/>
      <c r="P43" s="59"/>
      <c r="Q43" s="59"/>
      <c r="R43" s="59"/>
      <c r="S43" s="59"/>
      <c r="T43" s="59"/>
      <c r="U43" s="59"/>
      <c r="V43" s="59"/>
      <c r="AG43" s="26" t="str">
        <f t="shared" si="3"/>
        <v/>
      </c>
    </row>
    <row r="44" spans="2:33" ht="11.25" customHeight="1" x14ac:dyDescent="0.15">
      <c r="B44" s="45" t="str">
        <f t="shared" si="1"/>
        <v/>
      </c>
      <c r="C44" s="30">
        <v>58</v>
      </c>
      <c r="D44" s="45" t="str">
        <f t="shared" si="1"/>
        <v/>
      </c>
      <c r="E44" s="30">
        <v>11299</v>
      </c>
      <c r="F44" s="87" t="str">
        <f t="shared" si="2"/>
        <v/>
      </c>
      <c r="G44" s="88">
        <v>204859324</v>
      </c>
      <c r="H44" s="87" t="str">
        <f t="shared" si="2"/>
        <v/>
      </c>
      <c r="I44" s="88">
        <v>169442333</v>
      </c>
      <c r="J44" s="87" t="str">
        <f t="shared" si="2"/>
        <v/>
      </c>
      <c r="K44" s="88">
        <v>162275994</v>
      </c>
      <c r="L44" s="32"/>
      <c r="M44" s="158" t="s">
        <v>13</v>
      </c>
      <c r="N44" s="158"/>
      <c r="O44" s="158"/>
      <c r="P44" s="158"/>
      <c r="Q44" s="158"/>
      <c r="R44" s="158"/>
      <c r="S44" s="158"/>
      <c r="T44" s="158"/>
      <c r="U44" s="158"/>
      <c r="V44" s="59"/>
      <c r="AG44" s="26" t="str">
        <f t="shared" si="3"/>
        <v/>
      </c>
    </row>
    <row r="45" spans="2:33" ht="11.25" customHeight="1" x14ac:dyDescent="0.15">
      <c r="B45" s="45" t="str">
        <f t="shared" si="1"/>
        <v/>
      </c>
      <c r="C45" s="30"/>
      <c r="D45" s="45" t="str">
        <f t="shared" si="1"/>
        <v/>
      </c>
      <c r="E45" s="30"/>
      <c r="F45" s="87" t="str">
        <f t="shared" si="2"/>
        <v/>
      </c>
      <c r="G45" s="88"/>
      <c r="H45" s="87" t="str">
        <f t="shared" si="2"/>
        <v/>
      </c>
      <c r="I45" s="89"/>
      <c r="J45" s="87" t="str">
        <f t="shared" si="2"/>
        <v/>
      </c>
      <c r="K45" s="89"/>
      <c r="L45" s="32"/>
      <c r="M45" s="59"/>
      <c r="N45" s="59"/>
      <c r="O45" s="59"/>
      <c r="P45" s="59"/>
      <c r="Q45" s="59"/>
      <c r="R45" s="59"/>
      <c r="S45" s="59"/>
      <c r="T45" s="59"/>
      <c r="U45" s="59"/>
      <c r="V45" s="59"/>
      <c r="AG45" s="26" t="str">
        <f t="shared" si="3"/>
        <v/>
      </c>
    </row>
    <row r="46" spans="2:33" ht="11.25" customHeight="1" x14ac:dyDescent="0.15">
      <c r="B46" s="45" t="str">
        <f t="shared" si="1"/>
        <v/>
      </c>
      <c r="C46" s="30">
        <v>81</v>
      </c>
      <c r="D46" s="45" t="str">
        <f t="shared" si="1"/>
        <v/>
      </c>
      <c r="E46" s="30">
        <v>20502</v>
      </c>
      <c r="F46" s="87" t="str">
        <f t="shared" si="2"/>
        <v/>
      </c>
      <c r="G46" s="88">
        <v>213882636</v>
      </c>
      <c r="H46" s="87" t="str">
        <f t="shared" si="2"/>
        <v/>
      </c>
      <c r="I46" s="88">
        <v>234566785</v>
      </c>
      <c r="J46" s="87" t="str">
        <f t="shared" si="2"/>
        <v/>
      </c>
      <c r="K46" s="88">
        <v>221710442</v>
      </c>
      <c r="L46" s="32"/>
      <c r="M46" s="158" t="s">
        <v>12</v>
      </c>
      <c r="N46" s="158"/>
      <c r="O46" s="158"/>
      <c r="P46" s="158"/>
      <c r="Q46" s="158"/>
      <c r="R46" s="158"/>
      <c r="S46" s="158"/>
      <c r="T46" s="158"/>
      <c r="U46" s="158"/>
      <c r="V46" s="59"/>
      <c r="AG46" s="26" t="str">
        <f t="shared" si="3"/>
        <v/>
      </c>
    </row>
    <row r="47" spans="2:33" ht="11.25" customHeight="1" x14ac:dyDescent="0.15">
      <c r="B47" s="45" t="str">
        <f t="shared" si="1"/>
        <v/>
      </c>
      <c r="C47" s="30"/>
      <c r="D47" s="45" t="str">
        <f t="shared" si="1"/>
        <v/>
      </c>
      <c r="E47" s="30"/>
      <c r="F47" s="87" t="str">
        <f t="shared" si="2"/>
        <v/>
      </c>
      <c r="G47" s="89"/>
      <c r="H47" s="87" t="str">
        <f t="shared" si="2"/>
        <v/>
      </c>
      <c r="I47" s="89"/>
      <c r="J47" s="87" t="str">
        <f t="shared" si="2"/>
        <v/>
      </c>
      <c r="K47" s="89"/>
      <c r="L47" s="32"/>
      <c r="M47" s="59"/>
      <c r="N47" s="59"/>
      <c r="O47" s="59"/>
      <c r="P47" s="59"/>
      <c r="Q47" s="59"/>
      <c r="R47" s="59"/>
      <c r="S47" s="59"/>
      <c r="T47" s="59"/>
      <c r="U47" s="59"/>
      <c r="V47" s="59"/>
      <c r="AG47" s="26" t="str">
        <f t="shared" si="3"/>
        <v/>
      </c>
    </row>
    <row r="48" spans="2:33" ht="11.25" customHeight="1" x14ac:dyDescent="0.15">
      <c r="B48" s="45" t="str">
        <f t="shared" si="1"/>
        <v/>
      </c>
      <c r="C48" s="30">
        <v>114</v>
      </c>
      <c r="D48" s="45" t="str">
        <f t="shared" si="1"/>
        <v/>
      </c>
      <c r="E48" s="30">
        <v>39775</v>
      </c>
      <c r="F48" s="87" t="str">
        <f t="shared" si="2"/>
        <v/>
      </c>
      <c r="G48" s="88">
        <v>140251938</v>
      </c>
      <c r="H48" s="87" t="str">
        <f t="shared" si="2"/>
        <v/>
      </c>
      <c r="I48" s="88">
        <v>149300723</v>
      </c>
      <c r="J48" s="87" t="str">
        <f t="shared" si="2"/>
        <v/>
      </c>
      <c r="K48" s="88">
        <v>144701202</v>
      </c>
      <c r="L48" s="32"/>
      <c r="M48" s="158" t="s">
        <v>11</v>
      </c>
      <c r="N48" s="158"/>
      <c r="O48" s="158"/>
      <c r="P48" s="158"/>
      <c r="Q48" s="158"/>
      <c r="R48" s="158"/>
      <c r="S48" s="158"/>
      <c r="T48" s="158"/>
      <c r="U48" s="158"/>
      <c r="V48" s="59"/>
      <c r="AG48" s="26" t="str">
        <f t="shared" si="3"/>
        <v/>
      </c>
    </row>
    <row r="49" spans="2:33" ht="11.25" customHeight="1" x14ac:dyDescent="0.15">
      <c r="B49" s="45" t="str">
        <f t="shared" si="1"/>
        <v/>
      </c>
      <c r="C49" s="30"/>
      <c r="D49" s="45" t="str">
        <f t="shared" si="1"/>
        <v/>
      </c>
      <c r="E49" s="30"/>
      <c r="F49" s="87" t="str">
        <f t="shared" si="2"/>
        <v/>
      </c>
      <c r="G49" s="89"/>
      <c r="H49" s="87" t="str">
        <f t="shared" si="2"/>
        <v/>
      </c>
      <c r="I49" s="89"/>
      <c r="J49" s="87" t="str">
        <f t="shared" si="2"/>
        <v/>
      </c>
      <c r="K49" s="89"/>
      <c r="L49" s="32"/>
      <c r="M49" s="59"/>
      <c r="N49" s="59"/>
      <c r="O49" s="59"/>
      <c r="P49" s="59"/>
      <c r="Q49" s="59"/>
      <c r="R49" s="59"/>
      <c r="S49" s="59"/>
      <c r="T49" s="59"/>
      <c r="U49" s="59"/>
      <c r="V49" s="59"/>
      <c r="AG49" s="26" t="str">
        <f t="shared" si="3"/>
        <v/>
      </c>
    </row>
    <row r="50" spans="2:33" ht="11.25" customHeight="1" x14ac:dyDescent="0.15">
      <c r="B50" s="45" t="str">
        <f t="shared" si="1"/>
        <v/>
      </c>
      <c r="C50" s="30">
        <v>234</v>
      </c>
      <c r="D50" s="45" t="str">
        <f t="shared" si="1"/>
        <v/>
      </c>
      <c r="E50" s="30">
        <v>185365</v>
      </c>
      <c r="F50" s="87" t="str">
        <f t="shared" si="2"/>
        <v/>
      </c>
      <c r="G50" s="88">
        <v>196147491</v>
      </c>
      <c r="H50" s="87" t="str">
        <f t="shared" si="2"/>
        <v/>
      </c>
      <c r="I50" s="88">
        <v>184808271</v>
      </c>
      <c r="J50" s="87" t="str">
        <f t="shared" si="2"/>
        <v/>
      </c>
      <c r="K50" s="88">
        <v>175889006</v>
      </c>
      <c r="L50" s="32"/>
      <c r="M50" s="158" t="s">
        <v>10</v>
      </c>
      <c r="N50" s="158"/>
      <c r="O50" s="158"/>
      <c r="P50" s="158"/>
      <c r="Q50" s="158"/>
      <c r="R50" s="158"/>
      <c r="S50" s="158"/>
      <c r="T50" s="158"/>
      <c r="U50" s="158"/>
      <c r="V50" s="59"/>
      <c r="AG50" s="26" t="str">
        <f t="shared" si="3"/>
        <v/>
      </c>
    </row>
    <row r="51" spans="2:33" ht="11.25" customHeight="1" x14ac:dyDescent="0.15">
      <c r="B51" s="45" t="str">
        <f t="shared" si="1"/>
        <v/>
      </c>
      <c r="C51" s="30"/>
      <c r="D51" s="45" t="str">
        <f t="shared" si="1"/>
        <v/>
      </c>
      <c r="E51" s="30"/>
      <c r="F51" s="87" t="str">
        <f t="shared" si="2"/>
        <v/>
      </c>
      <c r="G51" s="89"/>
      <c r="H51" s="87" t="str">
        <f t="shared" si="2"/>
        <v/>
      </c>
      <c r="I51" s="89"/>
      <c r="J51" s="87" t="str">
        <f t="shared" si="2"/>
        <v/>
      </c>
      <c r="K51" s="89"/>
      <c r="L51" s="32"/>
      <c r="M51" s="59"/>
      <c r="N51" s="59"/>
      <c r="O51" s="59"/>
      <c r="P51" s="59"/>
      <c r="Q51" s="59"/>
      <c r="R51" s="59"/>
      <c r="S51" s="59"/>
      <c r="T51" s="59"/>
      <c r="U51" s="59"/>
      <c r="V51" s="59"/>
      <c r="AG51" s="26" t="str">
        <f t="shared" si="3"/>
        <v/>
      </c>
    </row>
    <row r="52" spans="2:33" ht="11.25" customHeight="1" x14ac:dyDescent="0.15">
      <c r="B52" s="45" t="str">
        <f t="shared" si="1"/>
        <v/>
      </c>
      <c r="C52" s="30">
        <v>372</v>
      </c>
      <c r="D52" s="45" t="str">
        <f t="shared" si="1"/>
        <v/>
      </c>
      <c r="E52" s="30">
        <v>81008</v>
      </c>
      <c r="F52" s="87" t="str">
        <f t="shared" si="2"/>
        <v/>
      </c>
      <c r="G52" s="88">
        <v>112854516</v>
      </c>
      <c r="H52" s="87" t="str">
        <f t="shared" si="2"/>
        <v/>
      </c>
      <c r="I52" s="88">
        <v>114036881</v>
      </c>
      <c r="J52" s="87" t="str">
        <f t="shared" si="2"/>
        <v/>
      </c>
      <c r="K52" s="88">
        <v>108865699</v>
      </c>
      <c r="L52" s="32"/>
      <c r="M52" s="158" t="s">
        <v>9</v>
      </c>
      <c r="N52" s="158"/>
      <c r="O52" s="158"/>
      <c r="P52" s="158"/>
      <c r="Q52" s="158"/>
      <c r="R52" s="158"/>
      <c r="S52" s="158"/>
      <c r="T52" s="158"/>
      <c r="U52" s="158"/>
      <c r="V52" s="59"/>
      <c r="AG52" s="26" t="str">
        <f t="shared" si="3"/>
        <v/>
      </c>
    </row>
    <row r="53" spans="2:33" ht="11.25" customHeight="1" x14ac:dyDescent="0.15">
      <c r="B53" s="45" t="str">
        <f t="shared" si="1"/>
        <v/>
      </c>
      <c r="C53" s="30"/>
      <c r="D53" s="45" t="str">
        <f t="shared" si="1"/>
        <v/>
      </c>
      <c r="E53" s="30"/>
      <c r="F53" s="87" t="str">
        <f t="shared" si="2"/>
        <v/>
      </c>
      <c r="G53" s="89"/>
      <c r="H53" s="87" t="str">
        <f t="shared" si="2"/>
        <v/>
      </c>
      <c r="I53" s="89"/>
      <c r="J53" s="87" t="str">
        <f t="shared" si="2"/>
        <v/>
      </c>
      <c r="K53" s="89"/>
      <c r="L53" s="32"/>
      <c r="M53" s="59"/>
      <c r="N53" s="59"/>
      <c r="O53" s="59"/>
      <c r="P53" s="59"/>
      <c r="Q53" s="59"/>
      <c r="R53" s="59"/>
      <c r="S53" s="59"/>
      <c r="T53" s="59"/>
      <c r="U53" s="59"/>
      <c r="V53" s="59"/>
      <c r="AG53" s="26" t="str">
        <f t="shared" si="3"/>
        <v/>
      </c>
    </row>
    <row r="54" spans="2:33" ht="11.25" customHeight="1" x14ac:dyDescent="0.15">
      <c r="B54" s="45" t="str">
        <f t="shared" si="1"/>
        <v/>
      </c>
      <c r="C54" s="30">
        <v>570</v>
      </c>
      <c r="D54" s="45" t="str">
        <f t="shared" si="1"/>
        <v/>
      </c>
      <c r="E54" s="30">
        <v>338089</v>
      </c>
      <c r="F54" s="87" t="str">
        <f t="shared" si="2"/>
        <v/>
      </c>
      <c r="G54" s="88">
        <v>239189203</v>
      </c>
      <c r="H54" s="87" t="str">
        <f t="shared" si="2"/>
        <v/>
      </c>
      <c r="I54" s="88">
        <v>262601898</v>
      </c>
      <c r="J54" s="87" t="str">
        <f t="shared" si="2"/>
        <v/>
      </c>
      <c r="K54" s="88">
        <v>251504596</v>
      </c>
      <c r="L54" s="32"/>
      <c r="M54" s="158" t="s">
        <v>8</v>
      </c>
      <c r="N54" s="158"/>
      <c r="O54" s="158"/>
      <c r="P54" s="158"/>
      <c r="Q54" s="158"/>
      <c r="R54" s="158"/>
      <c r="S54" s="158"/>
      <c r="T54" s="158"/>
      <c r="U54" s="158"/>
      <c r="V54" s="59"/>
      <c r="AG54" s="26" t="str">
        <f t="shared" si="3"/>
        <v/>
      </c>
    </row>
    <row r="55" spans="2:33" ht="11.25" customHeight="1" x14ac:dyDescent="0.15">
      <c r="B55" s="45" t="str">
        <f t="shared" si="1"/>
        <v/>
      </c>
      <c r="C55" s="30"/>
      <c r="D55" s="45" t="str">
        <f t="shared" si="1"/>
        <v/>
      </c>
      <c r="E55" s="30"/>
      <c r="F55" s="87" t="str">
        <f t="shared" si="2"/>
        <v/>
      </c>
      <c r="G55" s="89"/>
      <c r="H55" s="87" t="str">
        <f t="shared" si="2"/>
        <v/>
      </c>
      <c r="I55" s="89"/>
      <c r="J55" s="87" t="str">
        <f t="shared" si="2"/>
        <v/>
      </c>
      <c r="K55" s="89"/>
      <c r="L55" s="32"/>
      <c r="M55" s="59"/>
      <c r="N55" s="59"/>
      <c r="O55" s="59"/>
      <c r="P55" s="59"/>
      <c r="Q55" s="59"/>
      <c r="R55" s="59"/>
      <c r="S55" s="59"/>
      <c r="T55" s="59"/>
      <c r="U55" s="59"/>
      <c r="V55" s="59"/>
      <c r="AG55" s="26" t="str">
        <f t="shared" si="3"/>
        <v/>
      </c>
    </row>
    <row r="56" spans="2:33" ht="11.25" customHeight="1" x14ac:dyDescent="0.15">
      <c r="B56" s="46" t="str">
        <f>IF(ISERROR(X56),"",IF(X56=1,"①",IF(X56=2,"②",IF(X56=3,"③",IF(X56=4,"④",IF(X56=5,"⑤",IF(X56=6,"⑥",IF(X56=7,"⑦",IF(X56=8,"⑧",IF(X56=9,"⑨",IF(X56=10,"⑩",IF(X56=11,"⑪",IF(X56=12,"⑫",IF(X56=13,"⑬",IF(X56=14,"⑭",IF(X56=15,"⑮",IF(X56=16,"⑯",IF(X56=17,"⑰",IF(X56=18,"⑱",IF(X56=19,"⑲",IF(X56=20,"⑳",IF(X56=21,"㉑",IF(X56=22,"㉒",IF(X56=23,"㉓",""))))))))))))))))))))))))</f>
        <v/>
      </c>
      <c r="C56" s="52">
        <v>153</v>
      </c>
      <c r="D56" s="46" t="str">
        <f>IF(ISERROR(Z56),"",IF(Z56=1,"①",IF(Z56=2,"②",IF(Z56=3,"③",IF(Z56=4,"④",IF(Z56=5,"⑤",IF(Z56=6,"⑥",IF(Z56=7,"⑦",IF(Z56=8,"⑧",IF(Z56=9,"⑨",IF(Z56=10,"⑩",IF(Z56=11,"⑪",IF(Z56=12,"⑫",IF(Z56=13,"⑬",IF(Z56=14,"⑭",IF(Z56=15,"⑮",IF(Z56=16,"⑯",IF(Z56=17,"⑰",IF(Z56=18,"⑱",IF(Z56=19,"⑲",IF(Z56=20,"⑳",IF(Z56=21,"㉑",IF(Z56=22,"㉒",IF(Z56=23,"㉓",""))))))))))))))))))))))))</f>
        <v/>
      </c>
      <c r="E56" s="52">
        <v>64488</v>
      </c>
      <c r="F56" s="90" t="str">
        <f>IF(ISERROR(AB56),"",IF(AB56=1,"①",IF(AB56=2,"②",IF(AB56=3,"③",IF(AB56=4,"④",IF(AB56=5,"⑤",IF(AB56=6,"⑥",IF(AB56=7,"⑦",IF(AB56=8,"⑧",IF(AB56=9,"⑨",IF(AB56=10,"⑩",IF(AB56=11,"⑪",IF(AB56=12,"⑫",IF(AB56=13,"⑬",IF(AB56=14,"⑭",IF(AB56=15,"⑮",IF(AB56=16,"⑯",IF(AB56=17,"⑰",IF(AB56=18,"⑱",IF(AB56=19,"⑲",IF(AB56=20,"⑳",IF(AB56=21,"㉑",IF(AB56=22,"㉒",IF(AB56=23,"㉓",""))))))))))))))))))))))))</f>
        <v/>
      </c>
      <c r="G56" s="91">
        <v>302525230</v>
      </c>
      <c r="H56" s="90" t="str">
        <f>IF(ISERROR(AD56),"",IF(AD56=1,"①",IF(AD56=2,"②",IF(AD56=3,"③",IF(AD56=4,"④",IF(AD56=5,"⑤",IF(AD56=6,"⑥",IF(AD56=7,"⑦",IF(AD56=8,"⑧",IF(AD56=9,"⑨",IF(AD56=10,"⑩",IF(AD56=11,"⑪",IF(AD56=12,"⑫",IF(AD56=13,"⑬",IF(AD56=14,"⑭",IF(AD56=15,"⑮",IF(AD56=16,"⑯",IF(AD56=17,"⑰",IF(AD56=18,"⑱",IF(AD56=19,"⑲",IF(AD56=20,"⑳",IF(AD56=21,"㉑",IF(AD56=22,"㉒",IF(AD56=23,"㉓",""))))))))))))))))))))))))</f>
        <v/>
      </c>
      <c r="I56" s="91">
        <v>318828220</v>
      </c>
      <c r="J56" s="90" t="str">
        <f>IF(ISERROR(AF56),"",IF(AF56=1,"①",IF(AF56=2,"②",IF(AF56=3,"③",IF(AF56=4,"④",IF(AF56=5,"⑤",IF(AF56=6,"⑥",IF(AF56=7,"⑦",IF(AF56=8,"⑧",IF(AF56=9,"⑨",IF(AF56=10,"⑩",IF(AF56=11,"⑪",IF(AF56=12,"⑫",IF(AF56=13,"⑬",IF(AF56=14,"⑭",IF(AF56=15,"⑮",IF(AF56=16,"⑯",IF(AF56=17,"⑰",IF(AF56=18,"⑱",IF(AF56=19,"⑲",IF(AF56=20,"⑳",IF(AF56=21,"㉑",IF(AF56=22,"㉒",IF(AF56=23,"㉓",""))))))))))))))))))))))))</f>
        <v/>
      </c>
      <c r="K56" s="91">
        <v>309119117</v>
      </c>
      <c r="L56" s="33"/>
      <c r="M56" s="165" t="s">
        <v>7</v>
      </c>
      <c r="N56" s="165"/>
      <c r="O56" s="165"/>
      <c r="P56" s="165"/>
      <c r="Q56" s="165"/>
      <c r="R56" s="165"/>
      <c r="S56" s="165"/>
      <c r="T56" s="165"/>
      <c r="U56" s="165"/>
      <c r="V56" s="59"/>
      <c r="AG56" s="26" t="str">
        <f t="shared" si="3"/>
        <v/>
      </c>
    </row>
    <row r="57" spans="2:33" ht="11.25" customHeight="1" x14ac:dyDescent="0.15">
      <c r="B57" s="45" t="str">
        <f t="shared" si="1"/>
        <v/>
      </c>
      <c r="C57" s="30"/>
      <c r="D57" s="45" t="str">
        <f t="shared" si="1"/>
        <v/>
      </c>
      <c r="E57" s="30"/>
      <c r="F57" s="87" t="str">
        <f t="shared" si="2"/>
        <v/>
      </c>
      <c r="G57" s="89"/>
      <c r="H57" s="87" t="str">
        <f t="shared" si="2"/>
        <v/>
      </c>
      <c r="I57" s="89"/>
      <c r="J57" s="87" t="str">
        <f t="shared" si="2"/>
        <v/>
      </c>
      <c r="K57" s="89"/>
      <c r="L57" s="32"/>
      <c r="M57" s="59"/>
      <c r="N57" s="59"/>
      <c r="O57" s="59"/>
      <c r="P57" s="59"/>
      <c r="Q57" s="59"/>
      <c r="R57" s="59"/>
      <c r="S57" s="59"/>
      <c r="T57" s="59"/>
      <c r="U57" s="59"/>
      <c r="V57" s="59"/>
      <c r="AG57" s="26" t="str">
        <f t="shared" si="3"/>
        <v/>
      </c>
    </row>
    <row r="58" spans="2:33" ht="11.25" customHeight="1" x14ac:dyDescent="0.15">
      <c r="B58" s="45" t="str">
        <f t="shared" si="1"/>
        <v/>
      </c>
      <c r="C58" s="30">
        <v>717</v>
      </c>
      <c r="D58" s="45" t="str">
        <f t="shared" si="1"/>
        <v/>
      </c>
      <c r="E58" s="30">
        <v>253569</v>
      </c>
      <c r="F58" s="87" t="str">
        <f t="shared" si="2"/>
        <v/>
      </c>
      <c r="G58" s="88">
        <v>318644749</v>
      </c>
      <c r="H58" s="87" t="str">
        <f t="shared" si="2"/>
        <v/>
      </c>
      <c r="I58" s="88">
        <v>340840685</v>
      </c>
      <c r="J58" s="87" t="str">
        <f t="shared" si="2"/>
        <v/>
      </c>
      <c r="K58" s="88">
        <v>326844422</v>
      </c>
      <c r="L58" s="32"/>
      <c r="M58" s="158" t="s">
        <v>6</v>
      </c>
      <c r="N58" s="158"/>
      <c r="O58" s="158"/>
      <c r="P58" s="158"/>
      <c r="Q58" s="158"/>
      <c r="R58" s="158"/>
      <c r="S58" s="158"/>
      <c r="T58" s="158"/>
      <c r="U58" s="158"/>
      <c r="V58" s="59"/>
      <c r="AG58" s="26" t="str">
        <f t="shared" si="3"/>
        <v/>
      </c>
    </row>
    <row r="59" spans="2:33" ht="11.25" customHeight="1" x14ac:dyDescent="0.15">
      <c r="B59" s="45" t="str">
        <f t="shared" si="1"/>
        <v/>
      </c>
      <c r="C59" s="30"/>
      <c r="D59" s="45" t="str">
        <f t="shared" si="1"/>
        <v/>
      </c>
      <c r="E59" s="30"/>
      <c r="F59" s="87" t="str">
        <f t="shared" si="2"/>
        <v/>
      </c>
      <c r="G59" s="89"/>
      <c r="H59" s="87" t="str">
        <f t="shared" si="2"/>
        <v/>
      </c>
      <c r="I59" s="89"/>
      <c r="J59" s="87" t="str">
        <f t="shared" si="2"/>
        <v/>
      </c>
      <c r="K59" s="89"/>
      <c r="L59" s="32"/>
      <c r="M59" s="59"/>
      <c r="N59" s="59"/>
      <c r="O59" s="59"/>
      <c r="P59" s="59"/>
      <c r="Q59" s="59"/>
      <c r="R59" s="59"/>
      <c r="S59" s="59"/>
      <c r="T59" s="59"/>
      <c r="U59" s="59"/>
      <c r="V59" s="59"/>
      <c r="AG59" s="26" t="str">
        <f t="shared" si="3"/>
        <v/>
      </c>
    </row>
    <row r="60" spans="2:33" ht="11.25" customHeight="1" x14ac:dyDescent="0.15">
      <c r="B60" s="45" t="str">
        <f t="shared" si="1"/>
        <v/>
      </c>
      <c r="C60" s="30">
        <v>618</v>
      </c>
      <c r="D60" s="45" t="str">
        <f t="shared" si="1"/>
        <v/>
      </c>
      <c r="E60" s="30">
        <v>170757</v>
      </c>
      <c r="F60" s="87" t="str">
        <f t="shared" si="2"/>
        <v/>
      </c>
      <c r="G60" s="88">
        <v>257600561</v>
      </c>
      <c r="H60" s="87" t="str">
        <f t="shared" si="2"/>
        <v/>
      </c>
      <c r="I60" s="88">
        <v>250981410</v>
      </c>
      <c r="J60" s="87" t="str">
        <f t="shared" si="2"/>
        <v/>
      </c>
      <c r="K60" s="88">
        <v>239189268</v>
      </c>
      <c r="L60" s="32"/>
      <c r="M60" s="158" t="s">
        <v>5</v>
      </c>
      <c r="N60" s="158"/>
      <c r="O60" s="158"/>
      <c r="P60" s="158"/>
      <c r="Q60" s="158"/>
      <c r="R60" s="158"/>
      <c r="S60" s="158"/>
      <c r="T60" s="158"/>
      <c r="U60" s="158"/>
      <c r="V60" s="59"/>
      <c r="AG60" s="26" t="str">
        <f t="shared" si="3"/>
        <v/>
      </c>
    </row>
    <row r="61" spans="2:33" ht="11.25" customHeight="1" x14ac:dyDescent="0.15">
      <c r="B61" s="45" t="str">
        <f t="shared" si="1"/>
        <v/>
      </c>
      <c r="C61" s="30"/>
      <c r="D61" s="45" t="str">
        <f t="shared" si="1"/>
        <v/>
      </c>
      <c r="E61" s="30"/>
      <c r="F61" s="87" t="str">
        <f t="shared" si="2"/>
        <v/>
      </c>
      <c r="G61" s="89"/>
      <c r="H61" s="87" t="str">
        <f t="shared" si="2"/>
        <v/>
      </c>
      <c r="I61" s="89"/>
      <c r="J61" s="87" t="str">
        <f t="shared" si="2"/>
        <v/>
      </c>
      <c r="K61" s="89"/>
      <c r="L61" s="32"/>
      <c r="M61" s="59"/>
      <c r="N61" s="59"/>
      <c r="O61" s="59"/>
      <c r="P61" s="59"/>
      <c r="Q61" s="59"/>
      <c r="R61" s="59"/>
      <c r="S61" s="59"/>
      <c r="T61" s="59"/>
      <c r="U61" s="59"/>
      <c r="V61" s="59"/>
      <c r="AG61" s="26" t="str">
        <f t="shared" si="3"/>
        <v/>
      </c>
    </row>
    <row r="62" spans="2:33" ht="11.25" customHeight="1" x14ac:dyDescent="0.15">
      <c r="B62" s="45" t="str">
        <f t="shared" si="1"/>
        <v/>
      </c>
      <c r="C62" s="30">
        <v>628</v>
      </c>
      <c r="D62" s="45" t="str">
        <f t="shared" si="1"/>
        <v/>
      </c>
      <c r="E62" s="30">
        <v>197766</v>
      </c>
      <c r="F62" s="87" t="str">
        <f t="shared" si="2"/>
        <v/>
      </c>
      <c r="G62" s="88">
        <v>290357753</v>
      </c>
      <c r="H62" s="87" t="str">
        <f t="shared" si="2"/>
        <v/>
      </c>
      <c r="I62" s="88">
        <v>343430696</v>
      </c>
      <c r="J62" s="87" t="str">
        <f t="shared" si="2"/>
        <v/>
      </c>
      <c r="K62" s="88">
        <v>317060115</v>
      </c>
      <c r="L62" s="32"/>
      <c r="M62" s="158" t="s">
        <v>4</v>
      </c>
      <c r="N62" s="158"/>
      <c r="O62" s="158"/>
      <c r="P62" s="158"/>
      <c r="Q62" s="158"/>
      <c r="R62" s="158"/>
      <c r="S62" s="158"/>
      <c r="T62" s="158"/>
      <c r="U62" s="158"/>
      <c r="V62" s="59"/>
      <c r="AG62" s="26" t="str">
        <f t="shared" si="3"/>
        <v/>
      </c>
    </row>
    <row r="63" spans="2:33" ht="11.25" customHeight="1" x14ac:dyDescent="0.15">
      <c r="F63" s="53"/>
      <c r="G63" s="53"/>
      <c r="H63" s="53"/>
      <c r="I63" s="53"/>
      <c r="J63" s="53"/>
      <c r="K63" s="53"/>
      <c r="L63" s="32"/>
      <c r="M63" s="59"/>
      <c r="N63" s="59"/>
      <c r="O63" s="59"/>
      <c r="P63" s="59"/>
      <c r="Q63" s="59"/>
      <c r="R63" s="59"/>
      <c r="S63" s="59"/>
      <c r="T63" s="59"/>
      <c r="U63" s="59"/>
      <c r="V63" s="59"/>
    </row>
    <row r="64" spans="2:33" ht="11.25" customHeight="1" x14ac:dyDescent="0.15">
      <c r="B64" s="34"/>
      <c r="C64" s="34"/>
      <c r="D64" s="34"/>
      <c r="E64" s="34"/>
      <c r="F64" s="54"/>
      <c r="G64" s="54"/>
      <c r="H64" s="54"/>
      <c r="I64" s="54"/>
      <c r="J64" s="54"/>
      <c r="K64" s="54"/>
      <c r="L64" s="35"/>
      <c r="M64" s="58"/>
      <c r="N64" s="58"/>
      <c r="O64" s="58"/>
      <c r="P64" s="58"/>
      <c r="Q64" s="58"/>
      <c r="R64" s="58"/>
      <c r="S64" s="58"/>
      <c r="T64" s="58"/>
      <c r="U64" s="58"/>
      <c r="V64" s="58"/>
    </row>
    <row r="65" spans="2:22" ht="11.25" customHeight="1" x14ac:dyDescent="0.15">
      <c r="C65" s="77"/>
      <c r="D65" s="77"/>
      <c r="E65" s="36"/>
      <c r="F65" s="29"/>
      <c r="G65" s="29"/>
      <c r="H65" s="29"/>
      <c r="I65" s="29"/>
      <c r="J65" s="29"/>
      <c r="K65" s="29"/>
      <c r="L65" s="32"/>
      <c r="M65" s="57"/>
      <c r="N65" s="57"/>
      <c r="O65" s="57"/>
      <c r="P65" s="57"/>
      <c r="Q65" s="57"/>
      <c r="R65" s="57"/>
      <c r="S65" s="57"/>
      <c r="T65" s="57"/>
      <c r="U65" s="57"/>
      <c r="V65" s="57"/>
    </row>
    <row r="66" spans="2:22" ht="11.25" customHeight="1" x14ac:dyDescent="0.15">
      <c r="B66" s="150" t="s">
        <v>36</v>
      </c>
      <c r="C66" s="150"/>
      <c r="D66" s="150"/>
      <c r="E66" s="151"/>
      <c r="F66" s="149" t="s">
        <v>35</v>
      </c>
      <c r="G66" s="150"/>
      <c r="H66" s="150"/>
      <c r="I66" s="150"/>
      <c r="J66" s="150"/>
      <c r="K66" s="151"/>
      <c r="L66" s="61"/>
      <c r="M66" s="158" t="s">
        <v>58</v>
      </c>
      <c r="N66" s="158"/>
      <c r="O66" s="158"/>
      <c r="P66" s="158"/>
      <c r="Q66" s="158"/>
      <c r="R66" s="158"/>
      <c r="S66" s="158"/>
      <c r="T66" s="158"/>
      <c r="U66" s="158"/>
      <c r="V66" s="59"/>
    </row>
    <row r="67" spans="2:22" ht="11.25" customHeight="1" x14ac:dyDescent="0.15">
      <c r="B67" s="150"/>
      <c r="C67" s="150"/>
      <c r="D67" s="150"/>
      <c r="E67" s="151"/>
      <c r="F67" s="149"/>
      <c r="G67" s="150"/>
      <c r="H67" s="150"/>
      <c r="I67" s="150"/>
      <c r="J67" s="150"/>
      <c r="K67" s="151"/>
      <c r="L67" s="61"/>
      <c r="M67" s="158"/>
      <c r="N67" s="158"/>
      <c r="O67" s="158"/>
      <c r="P67" s="158"/>
      <c r="Q67" s="158"/>
      <c r="R67" s="158"/>
      <c r="S67" s="158"/>
      <c r="T67" s="158"/>
      <c r="U67" s="158"/>
      <c r="V67" s="59"/>
    </row>
    <row r="68" spans="2:22" ht="11.25" customHeight="1" x14ac:dyDescent="0.15">
      <c r="B68" s="28"/>
      <c r="C68" s="28"/>
      <c r="D68" s="28"/>
      <c r="E68" s="37"/>
      <c r="F68" s="28"/>
      <c r="G68" s="28"/>
      <c r="H68" s="28"/>
      <c r="I68" s="28"/>
      <c r="J68" s="28"/>
      <c r="K68" s="28"/>
      <c r="L68" s="3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2:22" ht="11.25" customHeight="1" x14ac:dyDescent="0.15">
      <c r="L69" s="29"/>
    </row>
  </sheetData>
  <sheetProtection selectLockedCells="1"/>
  <mergeCells count="45">
    <mergeCell ref="Z11:AB12"/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  <mergeCell ref="M15:U15"/>
    <mergeCell ref="M66:U67"/>
    <mergeCell ref="M46:U46"/>
    <mergeCell ref="M48:U48"/>
    <mergeCell ref="M50:U50"/>
    <mergeCell ref="M52:U52"/>
    <mergeCell ref="M54:U54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D15:E15"/>
    <mergeCell ref="B66:E67"/>
    <mergeCell ref="J9:K13"/>
    <mergeCell ref="H9:I13"/>
    <mergeCell ref="H5:K8"/>
    <mergeCell ref="F66:K67"/>
    <mergeCell ref="B15:C15"/>
    <mergeCell ref="F15:G15"/>
    <mergeCell ref="H15:I15"/>
    <mergeCell ref="J15:K15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WhiteSpace="0" zoomScaleNormal="100" zoomScaleSheetLayoutView="85" workbookViewId="0">
      <selection sqref="A1:M2"/>
    </sheetView>
  </sheetViews>
  <sheetFormatPr defaultColWidth="9" defaultRowHeight="11.25" customHeight="1" x14ac:dyDescent="0.15"/>
  <cols>
    <col min="1" max="13" width="1.625" style="92" customWidth="1"/>
    <col min="14" max="14" width="2.25" style="92" customWidth="1"/>
    <col min="15" max="15" width="10.375" style="92" customWidth="1"/>
    <col min="16" max="16" width="9.5" style="92" customWidth="1"/>
    <col min="17" max="17" width="3.125" style="92" customWidth="1"/>
    <col min="18" max="18" width="4.5" style="92" customWidth="1"/>
    <col min="19" max="19" width="8.125" style="79" customWidth="1"/>
    <col min="20" max="20" width="7" style="79" customWidth="1"/>
    <col min="21" max="21" width="5.625" style="92" customWidth="1"/>
    <col min="22" max="22" width="9.5" style="92" customWidth="1"/>
    <col min="23" max="23" width="3.125" style="92" customWidth="1"/>
    <col min="24" max="24" width="5.75" style="92" customWidth="1"/>
    <col min="25" max="25" width="6.875" style="92" customWidth="1"/>
    <col min="26" max="26" width="1.625" style="92" customWidth="1"/>
    <col min="27" max="27" width="6.375" style="92" customWidth="1"/>
    <col min="28" max="28" width="1.75" style="92" customWidth="1"/>
    <col min="29" max="29" width="6.375" style="92" customWidth="1"/>
    <col min="30" max="30" width="1.75" style="92" customWidth="1"/>
    <col min="31" max="31" width="6.125" style="92" customWidth="1"/>
    <col min="32" max="32" width="1.75" style="92" customWidth="1"/>
    <col min="33" max="33" width="5.375" style="92" customWidth="1"/>
    <col min="34" max="34" width="1.75" style="92" customWidth="1"/>
    <col min="35" max="35" width="6" style="92" customWidth="1"/>
    <col min="36" max="36" width="1.75" style="92" customWidth="1"/>
    <col min="37" max="37" width="6.125" style="92" customWidth="1"/>
    <col min="38" max="16384" width="9" style="92"/>
  </cols>
  <sheetData>
    <row r="1" spans="1:25" ht="11.25" customHeight="1" x14ac:dyDescent="0.15">
      <c r="A1" s="191">
        <v>228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82"/>
    </row>
    <row r="2" spans="1:25" ht="11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82"/>
    </row>
    <row r="3" spans="1:25" ht="17.25" customHeight="1" x14ac:dyDescent="0.15">
      <c r="B3" s="219" t="s">
        <v>121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</row>
    <row r="4" spans="1:25" ht="11.25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1.25" customHeight="1" x14ac:dyDescent="0.15">
      <c r="C5" s="220" t="s">
        <v>57</v>
      </c>
      <c r="D5" s="220"/>
      <c r="E5" s="220"/>
      <c r="F5" s="220"/>
      <c r="G5" s="220"/>
      <c r="H5" s="220"/>
      <c r="I5" s="220"/>
      <c r="J5" s="220"/>
      <c r="K5" s="220"/>
      <c r="L5" s="220"/>
      <c r="M5" s="94"/>
      <c r="N5" s="207" t="s">
        <v>70</v>
      </c>
      <c r="O5" s="208"/>
      <c r="P5" s="206" t="s">
        <v>69</v>
      </c>
      <c r="Q5" s="208"/>
      <c r="R5" s="206" t="s">
        <v>71</v>
      </c>
      <c r="S5" s="208"/>
      <c r="T5" s="223" t="s">
        <v>43</v>
      </c>
      <c r="U5" s="224"/>
      <c r="V5" s="206" t="s">
        <v>103</v>
      </c>
      <c r="W5" s="207"/>
      <c r="X5" s="207"/>
      <c r="Y5" s="207"/>
    </row>
    <row r="6" spans="1:25" ht="11.25" customHeight="1" x14ac:dyDescent="0.15"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83"/>
      <c r="N6" s="183"/>
      <c r="O6" s="188"/>
      <c r="P6" s="182"/>
      <c r="Q6" s="188"/>
      <c r="R6" s="182"/>
      <c r="S6" s="188"/>
      <c r="T6" s="203"/>
      <c r="U6" s="204"/>
      <c r="V6" s="182"/>
      <c r="W6" s="183"/>
      <c r="X6" s="183"/>
      <c r="Y6" s="183"/>
    </row>
    <row r="7" spans="1:25" ht="11.25" customHeight="1" x14ac:dyDescent="0.15"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83"/>
      <c r="N7" s="183"/>
      <c r="O7" s="188"/>
      <c r="P7" s="182"/>
      <c r="Q7" s="188"/>
      <c r="R7" s="182"/>
      <c r="S7" s="188"/>
      <c r="T7" s="203"/>
      <c r="U7" s="204"/>
      <c r="V7" s="182"/>
      <c r="W7" s="183"/>
      <c r="X7" s="183"/>
      <c r="Y7" s="183"/>
    </row>
    <row r="8" spans="1:25" ht="11.25" customHeight="1" x14ac:dyDescent="0.15"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83"/>
      <c r="N8" s="183"/>
      <c r="O8" s="188"/>
      <c r="P8" s="182"/>
      <c r="Q8" s="188"/>
      <c r="R8" s="182"/>
      <c r="S8" s="188"/>
      <c r="T8" s="203"/>
      <c r="U8" s="204"/>
      <c r="V8" s="184"/>
      <c r="W8" s="185"/>
      <c r="X8" s="185"/>
      <c r="Y8" s="185"/>
    </row>
    <row r="9" spans="1:25" ht="11.25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83"/>
      <c r="N9" s="225" t="s">
        <v>115</v>
      </c>
      <c r="O9" s="204"/>
      <c r="P9" s="182" t="s">
        <v>100</v>
      </c>
      <c r="Q9" s="188"/>
      <c r="R9" s="182" t="s">
        <v>101</v>
      </c>
      <c r="S9" s="188"/>
      <c r="T9" s="182" t="s">
        <v>102</v>
      </c>
      <c r="U9" s="188"/>
      <c r="V9" s="203" t="s">
        <v>42</v>
      </c>
      <c r="W9" s="204"/>
      <c r="X9" s="203" t="s">
        <v>41</v>
      </c>
      <c r="Y9" s="225"/>
    </row>
    <row r="10" spans="1:25" ht="11.25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83"/>
      <c r="N10" s="225"/>
      <c r="O10" s="204"/>
      <c r="P10" s="182"/>
      <c r="Q10" s="188"/>
      <c r="R10" s="182"/>
      <c r="S10" s="188"/>
      <c r="T10" s="182"/>
      <c r="U10" s="188"/>
      <c r="V10" s="203"/>
      <c r="W10" s="204"/>
      <c r="X10" s="203"/>
      <c r="Y10" s="225"/>
    </row>
    <row r="11" spans="1:25" ht="11.25" customHeight="1" x14ac:dyDescent="0.15"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83"/>
      <c r="N11" s="225"/>
      <c r="O11" s="204"/>
      <c r="P11" s="182"/>
      <c r="Q11" s="188"/>
      <c r="R11" s="182"/>
      <c r="S11" s="188"/>
      <c r="T11" s="182"/>
      <c r="U11" s="188"/>
      <c r="V11" s="203"/>
      <c r="W11" s="204"/>
      <c r="X11" s="203"/>
      <c r="Y11" s="225"/>
    </row>
    <row r="12" spans="1:25" ht="11.25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83"/>
      <c r="N12" s="225"/>
      <c r="O12" s="204"/>
      <c r="P12" s="182"/>
      <c r="Q12" s="188"/>
      <c r="R12" s="182"/>
      <c r="S12" s="188"/>
      <c r="T12" s="182"/>
      <c r="U12" s="188"/>
      <c r="V12" s="203"/>
      <c r="W12" s="204"/>
      <c r="X12" s="203"/>
      <c r="Y12" s="225"/>
    </row>
    <row r="13" spans="1:25" ht="11.25" customHeight="1" x14ac:dyDescent="0.15">
      <c r="B13" s="95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84"/>
      <c r="N13" s="222"/>
      <c r="O13" s="205"/>
      <c r="P13" s="184"/>
      <c r="Q13" s="189"/>
      <c r="R13" s="184"/>
      <c r="S13" s="189"/>
      <c r="T13" s="184"/>
      <c r="U13" s="189"/>
      <c r="V13" s="138"/>
      <c r="W13" s="205"/>
      <c r="X13" s="138"/>
      <c r="Y13" s="222"/>
    </row>
    <row r="14" spans="1:25" ht="11.25" customHeight="1" x14ac:dyDescent="0.15"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/>
      <c r="N14" s="79"/>
      <c r="O14" s="78" t="s">
        <v>65</v>
      </c>
      <c r="P14" s="78"/>
      <c r="Q14" s="78"/>
      <c r="R14" s="78"/>
      <c r="S14" s="80"/>
      <c r="T14" s="80"/>
      <c r="U14" s="78"/>
      <c r="V14" s="78"/>
      <c r="W14" s="78"/>
      <c r="X14" s="78"/>
      <c r="Y14" s="78"/>
    </row>
    <row r="15" spans="1:25" ht="11.25" customHeight="1" x14ac:dyDescent="0.15">
      <c r="C15" s="226" t="s">
        <v>27</v>
      </c>
      <c r="D15" s="226"/>
      <c r="E15" s="226"/>
      <c r="F15" s="226"/>
      <c r="G15" s="226"/>
      <c r="H15" s="226"/>
      <c r="I15" s="226"/>
      <c r="J15" s="226"/>
      <c r="K15" s="226"/>
      <c r="L15" s="226"/>
      <c r="M15" s="98"/>
      <c r="N15" s="227">
        <f>SUM(O18+O20+O22+O24+O26+O28+O30+O32+O34+O36+O38+O40+O42+O44+O46+O48+O50+O52+O54+O56+O58+O60+O62)</f>
        <v>1206302158</v>
      </c>
      <c r="O15" s="209"/>
      <c r="P15" s="209">
        <f>SUM(Q18:Q62)</f>
        <v>902</v>
      </c>
      <c r="Q15" s="209"/>
      <c r="R15" s="228">
        <f>SUM(S18:S62)</f>
        <v>7946279</v>
      </c>
      <c r="S15" s="228"/>
      <c r="T15" s="209">
        <f>SUM(U18:U62)</f>
        <v>60159</v>
      </c>
      <c r="U15" s="209"/>
      <c r="V15" s="209">
        <f>SUM(W18:W62)</f>
        <v>811</v>
      </c>
      <c r="W15" s="209"/>
      <c r="X15" s="209">
        <f>SUM(Y18:Y62)</f>
        <v>391025</v>
      </c>
      <c r="Y15" s="209"/>
    </row>
    <row r="16" spans="1:25" ht="11.25" customHeight="1" x14ac:dyDescent="0.15"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9"/>
      <c r="N16" s="100"/>
      <c r="O16" s="78"/>
      <c r="P16" s="78"/>
      <c r="Q16" s="78"/>
      <c r="R16" s="78"/>
      <c r="S16" s="80"/>
      <c r="T16" s="80"/>
      <c r="U16" s="80"/>
      <c r="V16" s="80"/>
      <c r="W16" s="78"/>
      <c r="X16" s="78"/>
      <c r="Y16" s="78"/>
    </row>
    <row r="17" spans="3:38" ht="11.25" customHeight="1" x14ac:dyDescent="0.15"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9"/>
      <c r="N17" s="100"/>
      <c r="O17" s="78"/>
      <c r="P17" s="78"/>
      <c r="Q17" s="78"/>
      <c r="R17" s="78"/>
      <c r="S17" s="80"/>
      <c r="T17" s="80"/>
      <c r="U17" s="80"/>
      <c r="V17" s="80"/>
      <c r="W17" s="78"/>
      <c r="X17" s="78"/>
      <c r="Y17" s="78"/>
    </row>
    <row r="18" spans="3:38" ht="11.25" customHeight="1" x14ac:dyDescent="0.15">
      <c r="C18" s="221" t="s">
        <v>26</v>
      </c>
      <c r="D18" s="221"/>
      <c r="E18" s="221"/>
      <c r="F18" s="221"/>
      <c r="G18" s="221"/>
      <c r="H18" s="221"/>
      <c r="I18" s="221"/>
      <c r="J18" s="221"/>
      <c r="K18" s="221"/>
      <c r="L18" s="221"/>
      <c r="M18" s="99"/>
      <c r="N18" s="87" t="str">
        <f>IF(ISERROR(AA18),"",IF(AA18=1,"①",IF(AA18=2,"②",IF(AA18=3,"③",""))))</f>
        <v/>
      </c>
      <c r="O18" s="89">
        <v>22504047</v>
      </c>
      <c r="P18" s="87" t="str">
        <f>IF(ISERROR(AC18),"",IF(AC18=1,"①",IF(AC18=2,"②",IF(AC18=3,"③",""))))</f>
        <v/>
      </c>
      <c r="Q18" s="89">
        <v>25</v>
      </c>
      <c r="R18" s="87" t="str">
        <f>IF(ISERROR(AE18),"",IF(AE18=1,"①",IF(AE18=2,"②",IF(AE18=3,"③",""))))</f>
        <v/>
      </c>
      <c r="S18" s="101">
        <v>54913</v>
      </c>
      <c r="T18" s="87" t="str">
        <f>IF(ISERROR(AG18),"",IF(AG18=1,"①",IF(AG18=2,"②",IF(AG18=3,"③",""))))</f>
        <v/>
      </c>
      <c r="U18" s="101">
        <v>1126</v>
      </c>
      <c r="V18" s="87" t="str">
        <f>IF(ISERROR(AI18),"",IF(AI18=1,"①",IF(AI18=2,"②",IF(AI18=3,"③",""))))</f>
        <v/>
      </c>
      <c r="W18" s="89">
        <v>8</v>
      </c>
      <c r="X18" s="87" t="str">
        <f>IF(ISERROR(AK18),"",IF(AK18=1,"①",IF(AK18=2,"②",IF(AK18=3,"③",""))))</f>
        <v/>
      </c>
      <c r="Y18" s="89">
        <v>3301</v>
      </c>
      <c r="AL18" s="92" t="str">
        <f>IFERROR(RANK(Z18,Z$18:Z$62,0),"")</f>
        <v/>
      </c>
    </row>
    <row r="19" spans="3:38" ht="11.25" customHeight="1" x14ac:dyDescent="0.15"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9"/>
      <c r="N19" s="87" t="str">
        <f t="shared" ref="N19:N62" si="0">IF(ISERROR(AA19),"",IF(AA19=1,"①",IF(AA19=2,"②",IF(AA19=3,"③",""))))</f>
        <v/>
      </c>
      <c r="O19" s="89"/>
      <c r="P19" s="87" t="str">
        <f t="shared" ref="P19:P62" si="1">IF(ISERROR(AC19),"",IF(AC19=1,"①",IF(AC19=2,"②",IF(AC19=3,"③",""))))</f>
        <v/>
      </c>
      <c r="Q19" s="89"/>
      <c r="R19" s="87" t="str">
        <f t="shared" ref="R19:X62" si="2">IF(ISERROR(AE19),"",IF(AE19=1,"①",IF(AE19=2,"②",IF(AE19=3,"③",""))))</f>
        <v/>
      </c>
      <c r="S19" s="101"/>
      <c r="T19" s="87" t="str">
        <f t="shared" ref="T19:T62" si="3">IF(ISERROR(AG19),"",IF(AG19=1,"①",IF(AG19=2,"②",IF(AG19=3,"③",""))))</f>
        <v/>
      </c>
      <c r="U19" s="101"/>
      <c r="V19" s="87" t="str">
        <f t="shared" si="2"/>
        <v/>
      </c>
      <c r="W19" s="89"/>
      <c r="X19" s="87" t="str">
        <f t="shared" si="2"/>
        <v/>
      </c>
      <c r="Y19" s="89"/>
      <c r="AL19" s="92" t="str">
        <f t="shared" ref="AL19:AL33" si="4">IFERROR(RANK(Z19,Z$18:Z$62,0),"")</f>
        <v/>
      </c>
    </row>
    <row r="20" spans="3:38" ht="11.25" customHeight="1" x14ac:dyDescent="0.15">
      <c r="C20" s="221" t="s">
        <v>25</v>
      </c>
      <c r="D20" s="221"/>
      <c r="E20" s="221"/>
      <c r="F20" s="221"/>
      <c r="G20" s="221"/>
      <c r="H20" s="221"/>
      <c r="I20" s="221"/>
      <c r="J20" s="221"/>
      <c r="K20" s="221"/>
      <c r="L20" s="221"/>
      <c r="M20" s="99"/>
      <c r="N20" s="87" t="str">
        <f t="shared" si="0"/>
        <v/>
      </c>
      <c r="O20" s="89">
        <v>35639508</v>
      </c>
      <c r="P20" s="87" t="str">
        <f t="shared" si="1"/>
        <v/>
      </c>
      <c r="Q20" s="89">
        <v>30</v>
      </c>
      <c r="R20" s="87" t="str">
        <f t="shared" si="2"/>
        <v/>
      </c>
      <c r="S20" s="101">
        <v>140809</v>
      </c>
      <c r="T20" s="87" t="str">
        <f t="shared" si="3"/>
        <v/>
      </c>
      <c r="U20" s="101">
        <v>1566</v>
      </c>
      <c r="V20" s="87" t="str">
        <f t="shared" si="2"/>
        <v/>
      </c>
      <c r="W20" s="89">
        <v>16</v>
      </c>
      <c r="X20" s="87" t="str">
        <f t="shared" si="2"/>
        <v/>
      </c>
      <c r="Y20" s="89">
        <v>8796</v>
      </c>
      <c r="AL20" s="92" t="str">
        <f t="shared" si="4"/>
        <v/>
      </c>
    </row>
    <row r="21" spans="3:38" ht="11.25" customHeight="1" x14ac:dyDescent="0.15"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9"/>
      <c r="N21" s="87" t="str">
        <f t="shared" si="0"/>
        <v/>
      </c>
      <c r="O21" s="89"/>
      <c r="P21" s="87" t="str">
        <f t="shared" si="1"/>
        <v/>
      </c>
      <c r="Q21" s="89"/>
      <c r="R21" s="87" t="str">
        <f t="shared" si="2"/>
        <v/>
      </c>
      <c r="S21" s="101"/>
      <c r="T21" s="87" t="str">
        <f t="shared" si="3"/>
        <v/>
      </c>
      <c r="U21" s="101"/>
      <c r="V21" s="87" t="str">
        <f t="shared" si="2"/>
        <v/>
      </c>
      <c r="W21" s="89"/>
      <c r="X21" s="87" t="str">
        <f t="shared" si="2"/>
        <v/>
      </c>
      <c r="Y21" s="89"/>
      <c r="AL21" s="92" t="str">
        <f t="shared" si="4"/>
        <v/>
      </c>
    </row>
    <row r="22" spans="3:38" ht="11.25" customHeight="1" x14ac:dyDescent="0.15">
      <c r="C22" s="221" t="s">
        <v>24</v>
      </c>
      <c r="D22" s="221"/>
      <c r="E22" s="221"/>
      <c r="F22" s="221"/>
      <c r="G22" s="221"/>
      <c r="H22" s="221"/>
      <c r="I22" s="221"/>
      <c r="J22" s="221"/>
      <c r="K22" s="221"/>
      <c r="L22" s="221"/>
      <c r="M22" s="99"/>
      <c r="N22" s="87" t="str">
        <f t="shared" si="0"/>
        <v/>
      </c>
      <c r="O22" s="89">
        <v>96964351</v>
      </c>
      <c r="P22" s="87" t="str">
        <f t="shared" si="1"/>
        <v/>
      </c>
      <c r="Q22" s="89">
        <v>34</v>
      </c>
      <c r="R22" s="87" t="str">
        <f t="shared" si="2"/>
        <v/>
      </c>
      <c r="S22" s="101">
        <v>207395</v>
      </c>
      <c r="T22" s="87" t="str">
        <f t="shared" si="3"/>
        <v/>
      </c>
      <c r="U22" s="101">
        <v>2073</v>
      </c>
      <c r="V22" s="87" t="str">
        <f t="shared" si="2"/>
        <v/>
      </c>
      <c r="W22" s="89">
        <v>19</v>
      </c>
      <c r="X22" s="87" t="str">
        <f t="shared" si="2"/>
        <v/>
      </c>
      <c r="Y22" s="89">
        <v>10773</v>
      </c>
      <c r="AL22" s="92" t="str">
        <f t="shared" si="4"/>
        <v/>
      </c>
    </row>
    <row r="23" spans="3:38" ht="11.25" customHeight="1" x14ac:dyDescent="0.15"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9"/>
      <c r="N23" s="87" t="str">
        <f t="shared" si="0"/>
        <v/>
      </c>
      <c r="O23" s="89"/>
      <c r="P23" s="87" t="str">
        <f t="shared" si="1"/>
        <v/>
      </c>
      <c r="Q23" s="89"/>
      <c r="R23" s="87" t="str">
        <f t="shared" si="2"/>
        <v/>
      </c>
      <c r="S23" s="101"/>
      <c r="T23" s="87" t="str">
        <f t="shared" si="3"/>
        <v/>
      </c>
      <c r="U23" s="101"/>
      <c r="V23" s="87" t="str">
        <f t="shared" si="2"/>
        <v/>
      </c>
      <c r="W23" s="89"/>
      <c r="X23" s="87" t="str">
        <f t="shared" si="2"/>
        <v/>
      </c>
      <c r="Y23" s="89"/>
      <c r="AL23" s="92" t="str">
        <f t="shared" si="4"/>
        <v/>
      </c>
    </row>
    <row r="24" spans="3:38" ht="11.25" customHeight="1" x14ac:dyDescent="0.15">
      <c r="C24" s="221" t="s">
        <v>23</v>
      </c>
      <c r="D24" s="221"/>
      <c r="E24" s="221"/>
      <c r="F24" s="221"/>
      <c r="G24" s="221"/>
      <c r="H24" s="221"/>
      <c r="I24" s="221"/>
      <c r="J24" s="221"/>
      <c r="K24" s="221"/>
      <c r="L24" s="221"/>
      <c r="M24" s="99"/>
      <c r="N24" s="87" t="str">
        <f t="shared" si="0"/>
        <v/>
      </c>
      <c r="O24" s="89">
        <v>53938970</v>
      </c>
      <c r="P24" s="87" t="str">
        <f t="shared" si="1"/>
        <v/>
      </c>
      <c r="Q24" s="89">
        <v>38</v>
      </c>
      <c r="R24" s="87" t="str">
        <f t="shared" si="2"/>
        <v/>
      </c>
      <c r="S24" s="101">
        <v>275406</v>
      </c>
      <c r="T24" s="87" t="str">
        <f t="shared" si="3"/>
        <v/>
      </c>
      <c r="U24" s="101">
        <v>2668</v>
      </c>
      <c r="V24" s="87" t="str">
        <f t="shared" si="2"/>
        <v/>
      </c>
      <c r="W24" s="89">
        <v>29</v>
      </c>
      <c r="X24" s="87" t="str">
        <f t="shared" si="2"/>
        <v/>
      </c>
      <c r="Y24" s="89">
        <v>10019</v>
      </c>
      <c r="AL24" s="92" t="str">
        <f t="shared" si="4"/>
        <v/>
      </c>
    </row>
    <row r="25" spans="3:38" ht="11.25" customHeight="1" x14ac:dyDescent="0.15"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9"/>
      <c r="N25" s="87" t="str">
        <f t="shared" si="0"/>
        <v/>
      </c>
      <c r="O25" s="89"/>
      <c r="P25" s="87" t="str">
        <f t="shared" si="1"/>
        <v/>
      </c>
      <c r="Q25" s="89"/>
      <c r="R25" s="87" t="str">
        <f t="shared" si="2"/>
        <v/>
      </c>
      <c r="S25" s="101"/>
      <c r="T25" s="87" t="str">
        <f t="shared" si="3"/>
        <v/>
      </c>
      <c r="U25" s="101"/>
      <c r="V25" s="87" t="str">
        <f t="shared" si="2"/>
        <v/>
      </c>
      <c r="W25" s="89"/>
      <c r="X25" s="87" t="str">
        <f t="shared" si="2"/>
        <v/>
      </c>
      <c r="Y25" s="89"/>
      <c r="AL25" s="92" t="str">
        <f t="shared" si="4"/>
        <v/>
      </c>
    </row>
    <row r="26" spans="3:38" ht="11.25" customHeight="1" x14ac:dyDescent="0.15">
      <c r="C26" s="221" t="s">
        <v>22</v>
      </c>
      <c r="D26" s="221"/>
      <c r="E26" s="221"/>
      <c r="F26" s="221"/>
      <c r="G26" s="221"/>
      <c r="H26" s="221"/>
      <c r="I26" s="221"/>
      <c r="J26" s="221"/>
      <c r="K26" s="221"/>
      <c r="L26" s="221"/>
      <c r="M26" s="99"/>
      <c r="N26" s="87" t="str">
        <f t="shared" si="0"/>
        <v/>
      </c>
      <c r="O26" s="89">
        <v>38575490</v>
      </c>
      <c r="P26" s="87" t="str">
        <f t="shared" si="1"/>
        <v/>
      </c>
      <c r="Q26" s="89">
        <v>34</v>
      </c>
      <c r="R26" s="87" t="str">
        <f t="shared" si="2"/>
        <v/>
      </c>
      <c r="S26" s="101">
        <v>185824</v>
      </c>
      <c r="T26" s="87" t="str">
        <f t="shared" si="3"/>
        <v/>
      </c>
      <c r="U26" s="101">
        <v>1959</v>
      </c>
      <c r="V26" s="87" t="str">
        <f t="shared" si="2"/>
        <v/>
      </c>
      <c r="W26" s="89">
        <v>20</v>
      </c>
      <c r="X26" s="87" t="str">
        <f t="shared" si="2"/>
        <v/>
      </c>
      <c r="Y26" s="89">
        <v>10980</v>
      </c>
      <c r="AL26" s="92" t="str">
        <f t="shared" si="4"/>
        <v/>
      </c>
    </row>
    <row r="27" spans="3:38" ht="11.25" customHeight="1" x14ac:dyDescent="0.15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9"/>
      <c r="N27" s="87" t="str">
        <f t="shared" si="0"/>
        <v/>
      </c>
      <c r="O27" s="89"/>
      <c r="P27" s="87" t="str">
        <f t="shared" si="1"/>
        <v/>
      </c>
      <c r="Q27" s="89"/>
      <c r="R27" s="87" t="str">
        <f t="shared" si="2"/>
        <v/>
      </c>
      <c r="S27" s="101"/>
      <c r="T27" s="87" t="str">
        <f t="shared" si="3"/>
        <v/>
      </c>
      <c r="U27" s="101"/>
      <c r="V27" s="87" t="str">
        <f t="shared" si="2"/>
        <v/>
      </c>
      <c r="W27" s="89"/>
      <c r="X27" s="87" t="str">
        <f t="shared" si="2"/>
        <v/>
      </c>
      <c r="Y27" s="89"/>
      <c r="AL27" s="92" t="str">
        <f t="shared" si="4"/>
        <v/>
      </c>
    </row>
    <row r="28" spans="3:38" ht="11.25" customHeight="1" x14ac:dyDescent="0.15">
      <c r="C28" s="221" t="s">
        <v>21</v>
      </c>
      <c r="D28" s="221"/>
      <c r="E28" s="221"/>
      <c r="F28" s="221"/>
      <c r="G28" s="221"/>
      <c r="H28" s="221"/>
      <c r="I28" s="221"/>
      <c r="J28" s="221"/>
      <c r="K28" s="221"/>
      <c r="L28" s="221"/>
      <c r="M28" s="99"/>
      <c r="N28" s="87" t="str">
        <f t="shared" si="0"/>
        <v/>
      </c>
      <c r="O28" s="89">
        <v>25509635</v>
      </c>
      <c r="P28" s="87" t="str">
        <f t="shared" si="1"/>
        <v/>
      </c>
      <c r="Q28" s="89">
        <v>32</v>
      </c>
      <c r="R28" s="87" t="str">
        <f t="shared" si="2"/>
        <v/>
      </c>
      <c r="S28" s="101">
        <v>174063</v>
      </c>
      <c r="T28" s="87" t="str">
        <f t="shared" si="3"/>
        <v/>
      </c>
      <c r="U28" s="101">
        <v>1795</v>
      </c>
      <c r="V28" s="87" t="str">
        <f t="shared" si="2"/>
        <v/>
      </c>
      <c r="W28" s="89">
        <v>19</v>
      </c>
      <c r="X28" s="87" t="str">
        <f t="shared" si="2"/>
        <v/>
      </c>
      <c r="Y28" s="89">
        <v>7078</v>
      </c>
      <c r="AL28" s="92" t="str">
        <f t="shared" si="4"/>
        <v/>
      </c>
    </row>
    <row r="29" spans="3:38" ht="11.25" customHeight="1" x14ac:dyDescent="0.15"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9"/>
      <c r="N29" s="87" t="str">
        <f t="shared" si="0"/>
        <v/>
      </c>
      <c r="O29" s="89"/>
      <c r="P29" s="87" t="str">
        <f t="shared" si="1"/>
        <v/>
      </c>
      <c r="Q29" s="89"/>
      <c r="R29" s="87" t="str">
        <f t="shared" si="2"/>
        <v/>
      </c>
      <c r="S29" s="101"/>
      <c r="T29" s="87" t="str">
        <f t="shared" si="3"/>
        <v/>
      </c>
      <c r="U29" s="101"/>
      <c r="V29" s="87" t="str">
        <f t="shared" si="2"/>
        <v/>
      </c>
      <c r="W29" s="89"/>
      <c r="X29" s="87" t="str">
        <f t="shared" si="2"/>
        <v/>
      </c>
      <c r="Y29" s="89"/>
      <c r="AL29" s="92" t="str">
        <f t="shared" si="4"/>
        <v/>
      </c>
    </row>
    <row r="30" spans="3:38" ht="11.25" customHeight="1" x14ac:dyDescent="0.15">
      <c r="C30" s="221" t="s">
        <v>20</v>
      </c>
      <c r="D30" s="221"/>
      <c r="E30" s="221"/>
      <c r="F30" s="221"/>
      <c r="G30" s="221"/>
      <c r="H30" s="221"/>
      <c r="I30" s="221"/>
      <c r="J30" s="221"/>
      <c r="K30" s="221"/>
      <c r="L30" s="221"/>
      <c r="M30" s="99"/>
      <c r="N30" s="87" t="str">
        <f t="shared" si="0"/>
        <v/>
      </c>
      <c r="O30" s="89">
        <v>27946562</v>
      </c>
      <c r="P30" s="87" t="str">
        <f t="shared" si="1"/>
        <v/>
      </c>
      <c r="Q30" s="89">
        <v>32</v>
      </c>
      <c r="R30" s="87" t="str">
        <f t="shared" si="2"/>
        <v/>
      </c>
      <c r="S30" s="101">
        <v>237554</v>
      </c>
      <c r="T30" s="87" t="str">
        <f t="shared" si="3"/>
        <v/>
      </c>
      <c r="U30" s="101">
        <v>1812</v>
      </c>
      <c r="V30" s="87" t="str">
        <f t="shared" si="2"/>
        <v/>
      </c>
      <c r="W30" s="89">
        <v>25</v>
      </c>
      <c r="X30" s="87" t="str">
        <f t="shared" si="2"/>
        <v/>
      </c>
      <c r="Y30" s="89">
        <v>10404</v>
      </c>
      <c r="AL30" s="92" t="str">
        <f t="shared" si="4"/>
        <v/>
      </c>
    </row>
    <row r="31" spans="3:38" ht="11.25" customHeight="1" x14ac:dyDescent="0.15"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9"/>
      <c r="N31" s="87" t="str">
        <f t="shared" si="0"/>
        <v/>
      </c>
      <c r="O31" s="89"/>
      <c r="P31" s="87" t="str">
        <f t="shared" si="1"/>
        <v/>
      </c>
      <c r="Q31" s="89"/>
      <c r="R31" s="87" t="str">
        <f t="shared" si="2"/>
        <v/>
      </c>
      <c r="S31" s="101"/>
      <c r="T31" s="87" t="str">
        <f t="shared" si="3"/>
        <v/>
      </c>
      <c r="U31" s="101"/>
      <c r="V31" s="87" t="str">
        <f t="shared" si="2"/>
        <v/>
      </c>
      <c r="W31" s="89"/>
      <c r="X31" s="87" t="str">
        <f t="shared" si="2"/>
        <v/>
      </c>
      <c r="Y31" s="89"/>
      <c r="AL31" s="92" t="str">
        <f t="shared" si="4"/>
        <v/>
      </c>
    </row>
    <row r="32" spans="3:38" ht="11.25" customHeight="1" x14ac:dyDescent="0.15">
      <c r="C32" s="221" t="s">
        <v>19</v>
      </c>
      <c r="D32" s="221"/>
      <c r="E32" s="221"/>
      <c r="F32" s="221"/>
      <c r="G32" s="221"/>
      <c r="H32" s="221"/>
      <c r="I32" s="221"/>
      <c r="J32" s="221"/>
      <c r="K32" s="221"/>
      <c r="L32" s="221"/>
      <c r="M32" s="99"/>
      <c r="N32" s="87" t="str">
        <f t="shared" si="0"/>
        <v/>
      </c>
      <c r="O32" s="89">
        <v>59092445</v>
      </c>
      <c r="P32" s="87" t="str">
        <f t="shared" si="1"/>
        <v/>
      </c>
      <c r="Q32" s="89">
        <v>44</v>
      </c>
      <c r="R32" s="87" t="str">
        <f t="shared" si="2"/>
        <v/>
      </c>
      <c r="S32" s="101">
        <v>430958</v>
      </c>
      <c r="T32" s="87" t="str">
        <f t="shared" si="3"/>
        <v/>
      </c>
      <c r="U32" s="101">
        <v>2539</v>
      </c>
      <c r="V32" s="87"/>
      <c r="W32" s="89">
        <v>45</v>
      </c>
      <c r="X32" s="87" t="str">
        <f t="shared" si="2"/>
        <v/>
      </c>
      <c r="Y32" s="89">
        <v>24665</v>
      </c>
      <c r="AL32" s="92" t="str">
        <f t="shared" si="4"/>
        <v/>
      </c>
    </row>
    <row r="33" spans="3:38" ht="11.25" customHeight="1" x14ac:dyDescent="0.15"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9"/>
      <c r="N33" s="87" t="str">
        <f t="shared" si="0"/>
        <v/>
      </c>
      <c r="O33" s="89"/>
      <c r="P33" s="87" t="str">
        <f t="shared" si="1"/>
        <v/>
      </c>
      <c r="Q33" s="89"/>
      <c r="R33" s="87" t="str">
        <f t="shared" si="2"/>
        <v/>
      </c>
      <c r="S33" s="101"/>
      <c r="T33" s="87" t="str">
        <f t="shared" si="3"/>
        <v/>
      </c>
      <c r="U33" s="101"/>
      <c r="V33" s="87" t="str">
        <f t="shared" si="2"/>
        <v/>
      </c>
      <c r="W33" s="89"/>
      <c r="X33" s="87" t="str">
        <f t="shared" si="2"/>
        <v/>
      </c>
      <c r="Y33" s="89"/>
      <c r="AL33" s="92" t="str">
        <f t="shared" si="4"/>
        <v/>
      </c>
    </row>
    <row r="34" spans="3:38" ht="11.25" customHeight="1" x14ac:dyDescent="0.15">
      <c r="C34" s="221" t="s">
        <v>18</v>
      </c>
      <c r="D34" s="221"/>
      <c r="E34" s="221"/>
      <c r="F34" s="221"/>
      <c r="G34" s="221"/>
      <c r="H34" s="221"/>
      <c r="I34" s="221"/>
      <c r="J34" s="221"/>
      <c r="K34" s="221"/>
      <c r="L34" s="221"/>
      <c r="M34" s="99"/>
      <c r="N34" s="87" t="str">
        <f t="shared" si="0"/>
        <v/>
      </c>
      <c r="O34" s="89">
        <v>56653664</v>
      </c>
      <c r="P34" s="87" t="str">
        <f t="shared" si="1"/>
        <v/>
      </c>
      <c r="Q34" s="89">
        <v>40</v>
      </c>
      <c r="R34" s="87" t="str">
        <f t="shared" si="2"/>
        <v/>
      </c>
      <c r="S34" s="101">
        <v>340670</v>
      </c>
      <c r="T34" s="87" t="str">
        <f t="shared" si="3"/>
        <v/>
      </c>
      <c r="U34" s="101">
        <v>2579</v>
      </c>
      <c r="V34" s="87" t="str">
        <f t="shared" si="2"/>
        <v/>
      </c>
      <c r="W34" s="89">
        <v>31</v>
      </c>
      <c r="X34" s="87" t="str">
        <f t="shared" si="2"/>
        <v/>
      </c>
      <c r="Y34" s="89">
        <v>14178</v>
      </c>
      <c r="AL34" s="92" t="str">
        <f t="shared" ref="AL34:AL53" si="5">IFERROR(RANK(Z34,Z$18:Z$62,0),"")</f>
        <v/>
      </c>
    </row>
    <row r="35" spans="3:38" ht="11.25" customHeight="1" x14ac:dyDescent="0.15"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9"/>
      <c r="N35" s="87" t="str">
        <f t="shared" si="0"/>
        <v/>
      </c>
      <c r="O35" s="89"/>
      <c r="P35" s="87" t="str">
        <f t="shared" si="1"/>
        <v/>
      </c>
      <c r="Q35" s="89"/>
      <c r="R35" s="87" t="str">
        <f t="shared" si="2"/>
        <v/>
      </c>
      <c r="S35" s="101"/>
      <c r="T35" s="87" t="str">
        <f t="shared" si="3"/>
        <v/>
      </c>
      <c r="U35" s="101"/>
      <c r="V35" s="87" t="str">
        <f t="shared" si="2"/>
        <v/>
      </c>
      <c r="W35" s="89"/>
      <c r="X35" s="87" t="str">
        <f t="shared" si="2"/>
        <v/>
      </c>
      <c r="Y35" s="89"/>
      <c r="AL35" s="92" t="str">
        <f t="shared" si="5"/>
        <v/>
      </c>
    </row>
    <row r="36" spans="3:38" ht="11.25" customHeight="1" x14ac:dyDescent="0.15">
      <c r="C36" s="221" t="s">
        <v>17</v>
      </c>
      <c r="D36" s="221"/>
      <c r="E36" s="221"/>
      <c r="F36" s="221"/>
      <c r="G36" s="221"/>
      <c r="H36" s="221"/>
      <c r="I36" s="221"/>
      <c r="J36" s="221"/>
      <c r="K36" s="221"/>
      <c r="L36" s="221"/>
      <c r="M36" s="99"/>
      <c r="N36" s="87" t="str">
        <f t="shared" si="0"/>
        <v/>
      </c>
      <c r="O36" s="89">
        <v>49323164</v>
      </c>
      <c r="P36" s="87" t="str">
        <f t="shared" si="1"/>
        <v/>
      </c>
      <c r="Q36" s="89">
        <v>36</v>
      </c>
      <c r="R36" s="87" t="str">
        <f t="shared" si="2"/>
        <v/>
      </c>
      <c r="S36" s="101">
        <v>235328</v>
      </c>
      <c r="T36" s="87" t="str">
        <f t="shared" si="3"/>
        <v/>
      </c>
      <c r="U36" s="101">
        <v>1959</v>
      </c>
      <c r="V36" s="87" t="str">
        <f t="shared" si="2"/>
        <v/>
      </c>
      <c r="W36" s="89">
        <v>22</v>
      </c>
      <c r="X36" s="87" t="str">
        <f t="shared" si="2"/>
        <v/>
      </c>
      <c r="Y36" s="89">
        <v>10181</v>
      </c>
      <c r="AL36" s="92" t="str">
        <f t="shared" si="5"/>
        <v/>
      </c>
    </row>
    <row r="37" spans="3:38" ht="11.25" customHeight="1" x14ac:dyDescent="0.15"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9"/>
      <c r="N37" s="87" t="str">
        <f t="shared" si="0"/>
        <v/>
      </c>
      <c r="O37" s="89"/>
      <c r="P37" s="87" t="str">
        <f t="shared" si="1"/>
        <v/>
      </c>
      <c r="Q37" s="89"/>
      <c r="R37" s="87" t="str">
        <f t="shared" si="2"/>
        <v/>
      </c>
      <c r="S37" s="101"/>
      <c r="T37" s="87" t="str">
        <f t="shared" si="3"/>
        <v/>
      </c>
      <c r="U37" s="101"/>
      <c r="V37" s="87" t="str">
        <f t="shared" si="2"/>
        <v/>
      </c>
      <c r="W37" s="89"/>
      <c r="X37" s="87" t="str">
        <f t="shared" si="2"/>
        <v/>
      </c>
      <c r="Y37" s="89"/>
      <c r="AL37" s="92" t="str">
        <f t="shared" si="5"/>
        <v/>
      </c>
    </row>
    <row r="38" spans="3:38" ht="11.25" customHeight="1" x14ac:dyDescent="0.15">
      <c r="C38" s="221" t="s">
        <v>16</v>
      </c>
      <c r="D38" s="221"/>
      <c r="E38" s="221"/>
      <c r="F38" s="221"/>
      <c r="G38" s="221"/>
      <c r="H38" s="221"/>
      <c r="I38" s="221"/>
      <c r="J38" s="221"/>
      <c r="K38" s="221"/>
      <c r="L38" s="221"/>
      <c r="M38" s="99"/>
      <c r="N38" s="87" t="str">
        <f t="shared" si="0"/>
        <v/>
      </c>
      <c r="O38" s="89">
        <v>79559020</v>
      </c>
      <c r="P38" s="87" t="str">
        <f t="shared" si="1"/>
        <v/>
      </c>
      <c r="Q38" s="89">
        <v>50</v>
      </c>
      <c r="R38" s="87" t="str">
        <f t="shared" si="2"/>
        <v/>
      </c>
      <c r="S38" s="101">
        <v>620710</v>
      </c>
      <c r="T38" s="87" t="str">
        <f t="shared" si="3"/>
        <v/>
      </c>
      <c r="U38" s="101">
        <v>3964</v>
      </c>
      <c r="V38" s="87" t="str">
        <f t="shared" si="2"/>
        <v/>
      </c>
      <c r="W38" s="89">
        <v>59</v>
      </c>
      <c r="X38" s="87" t="str">
        <f t="shared" si="2"/>
        <v/>
      </c>
      <c r="Y38" s="89">
        <v>29497</v>
      </c>
      <c r="AL38" s="92" t="str">
        <f t="shared" si="5"/>
        <v/>
      </c>
    </row>
    <row r="39" spans="3:38" ht="11.25" customHeight="1" x14ac:dyDescent="0.15"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9"/>
      <c r="N39" s="87" t="str">
        <f t="shared" si="0"/>
        <v/>
      </c>
      <c r="O39" s="89"/>
      <c r="P39" s="87" t="str">
        <f t="shared" si="1"/>
        <v/>
      </c>
      <c r="Q39" s="89"/>
      <c r="R39" s="87" t="str">
        <f t="shared" si="2"/>
        <v/>
      </c>
      <c r="S39" s="101"/>
      <c r="T39" s="87" t="str">
        <f t="shared" si="3"/>
        <v/>
      </c>
      <c r="U39" s="101"/>
      <c r="V39" s="87" t="str">
        <f t="shared" si="2"/>
        <v/>
      </c>
      <c r="W39" s="89"/>
      <c r="X39" s="87" t="str">
        <f t="shared" si="2"/>
        <v/>
      </c>
      <c r="Y39" s="89"/>
      <c r="AL39" s="92" t="str">
        <f t="shared" si="5"/>
        <v/>
      </c>
    </row>
    <row r="40" spans="3:38" ht="11.25" customHeight="1" x14ac:dyDescent="0.15">
      <c r="C40" s="221" t="s">
        <v>15</v>
      </c>
      <c r="D40" s="221"/>
      <c r="E40" s="221"/>
      <c r="F40" s="221"/>
      <c r="G40" s="221"/>
      <c r="H40" s="221"/>
      <c r="I40" s="221"/>
      <c r="J40" s="221"/>
      <c r="K40" s="221"/>
      <c r="L40" s="221"/>
      <c r="M40" s="99"/>
      <c r="N40" s="87" t="str">
        <f t="shared" si="0"/>
        <v/>
      </c>
      <c r="O40" s="89">
        <v>133415932</v>
      </c>
      <c r="P40" s="87" t="str">
        <f t="shared" si="1"/>
        <v/>
      </c>
      <c r="Q40" s="89">
        <v>50</v>
      </c>
      <c r="R40" s="87" t="str">
        <f t="shared" si="2"/>
        <v/>
      </c>
      <c r="S40" s="101">
        <v>772920</v>
      </c>
      <c r="T40" s="87" t="str">
        <f t="shared" si="3"/>
        <v/>
      </c>
      <c r="U40" s="101">
        <v>5226</v>
      </c>
      <c r="V40" s="87" t="str">
        <f t="shared" si="2"/>
        <v/>
      </c>
      <c r="W40" s="89">
        <v>61</v>
      </c>
      <c r="X40" s="87" t="str">
        <f t="shared" si="2"/>
        <v/>
      </c>
      <c r="Y40" s="89">
        <v>38302</v>
      </c>
      <c r="AL40" s="92" t="str">
        <f t="shared" si="5"/>
        <v/>
      </c>
    </row>
    <row r="41" spans="3:38" ht="11.25" customHeight="1" x14ac:dyDescent="0.15"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9"/>
      <c r="N41" s="87" t="str">
        <f t="shared" si="0"/>
        <v/>
      </c>
      <c r="O41" s="89"/>
      <c r="P41" s="87" t="str">
        <f t="shared" si="1"/>
        <v/>
      </c>
      <c r="Q41" s="89"/>
      <c r="R41" s="87" t="str">
        <f t="shared" si="2"/>
        <v/>
      </c>
      <c r="S41" s="101"/>
      <c r="T41" s="87" t="str">
        <f t="shared" si="3"/>
        <v/>
      </c>
      <c r="U41" s="101"/>
      <c r="V41" s="87" t="str">
        <f t="shared" si="2"/>
        <v/>
      </c>
      <c r="W41" s="89"/>
      <c r="X41" s="87" t="str">
        <f t="shared" si="2"/>
        <v/>
      </c>
      <c r="Y41" s="89"/>
      <c r="AL41" s="92" t="str">
        <f t="shared" si="5"/>
        <v/>
      </c>
    </row>
    <row r="42" spans="3:38" ht="11.25" customHeight="1" x14ac:dyDescent="0.15">
      <c r="C42" s="221" t="s">
        <v>14</v>
      </c>
      <c r="D42" s="221"/>
      <c r="E42" s="221"/>
      <c r="F42" s="221"/>
      <c r="G42" s="221"/>
      <c r="H42" s="221"/>
      <c r="I42" s="221"/>
      <c r="J42" s="221"/>
      <c r="K42" s="221"/>
      <c r="L42" s="221"/>
      <c r="M42" s="99"/>
      <c r="N42" s="87" t="str">
        <f t="shared" si="0"/>
        <v/>
      </c>
      <c r="O42" s="89">
        <v>61228657</v>
      </c>
      <c r="P42" s="87" t="str">
        <f t="shared" si="1"/>
        <v/>
      </c>
      <c r="Q42" s="89">
        <v>34</v>
      </c>
      <c r="R42" s="87" t="str">
        <f t="shared" si="2"/>
        <v/>
      </c>
      <c r="S42" s="101">
        <v>193141</v>
      </c>
      <c r="T42" s="87" t="str">
        <f t="shared" si="3"/>
        <v/>
      </c>
      <c r="U42" s="101">
        <v>1920</v>
      </c>
      <c r="V42" s="87" t="str">
        <f t="shared" si="2"/>
        <v/>
      </c>
      <c r="W42" s="89">
        <v>18</v>
      </c>
      <c r="X42" s="87" t="str">
        <f t="shared" si="2"/>
        <v/>
      </c>
      <c r="Y42" s="89">
        <v>7488</v>
      </c>
      <c r="AL42" s="92" t="str">
        <f t="shared" si="5"/>
        <v/>
      </c>
    </row>
    <row r="43" spans="3:38" ht="11.25" customHeight="1" x14ac:dyDescent="0.15"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9"/>
      <c r="N43" s="87" t="str">
        <f t="shared" si="0"/>
        <v/>
      </c>
      <c r="O43" s="89"/>
      <c r="P43" s="87" t="str">
        <f t="shared" si="1"/>
        <v/>
      </c>
      <c r="Q43" s="89"/>
      <c r="R43" s="87" t="str">
        <f t="shared" si="2"/>
        <v/>
      </c>
      <c r="S43" s="101"/>
      <c r="T43" s="87" t="str">
        <f t="shared" si="3"/>
        <v/>
      </c>
      <c r="U43" s="101"/>
      <c r="V43" s="87" t="str">
        <f t="shared" si="2"/>
        <v/>
      </c>
      <c r="W43" s="89"/>
      <c r="X43" s="87" t="str">
        <f t="shared" si="2"/>
        <v/>
      </c>
      <c r="Y43" s="89"/>
      <c r="AL43" s="92" t="str">
        <f t="shared" si="5"/>
        <v/>
      </c>
    </row>
    <row r="44" spans="3:38" ht="11.25" customHeight="1" x14ac:dyDescent="0.15">
      <c r="C44" s="221" t="s">
        <v>13</v>
      </c>
      <c r="D44" s="221"/>
      <c r="E44" s="221"/>
      <c r="F44" s="221"/>
      <c r="G44" s="221"/>
      <c r="H44" s="221"/>
      <c r="I44" s="221"/>
      <c r="J44" s="221"/>
      <c r="K44" s="221"/>
      <c r="L44" s="221"/>
      <c r="M44" s="99"/>
      <c r="N44" s="87" t="str">
        <f t="shared" si="0"/>
        <v/>
      </c>
      <c r="O44" s="89">
        <v>38153538</v>
      </c>
      <c r="P44" s="87" t="str">
        <f t="shared" si="1"/>
        <v/>
      </c>
      <c r="Q44" s="89">
        <v>42</v>
      </c>
      <c r="R44" s="87" t="str">
        <f t="shared" si="2"/>
        <v/>
      </c>
      <c r="S44" s="101">
        <v>284441</v>
      </c>
      <c r="T44" s="87" t="str">
        <f t="shared" si="3"/>
        <v/>
      </c>
      <c r="U44" s="101">
        <v>2053</v>
      </c>
      <c r="V44" s="87" t="str">
        <f t="shared" si="2"/>
        <v/>
      </c>
      <c r="W44" s="89">
        <v>21</v>
      </c>
      <c r="X44" s="87" t="str">
        <f t="shared" si="2"/>
        <v/>
      </c>
      <c r="Y44" s="89">
        <v>10882</v>
      </c>
      <c r="AL44" s="92" t="str">
        <f t="shared" si="5"/>
        <v/>
      </c>
    </row>
    <row r="45" spans="3:38" ht="11.25" customHeight="1" x14ac:dyDescent="0.15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9"/>
      <c r="N45" s="87" t="str">
        <f t="shared" si="0"/>
        <v/>
      </c>
      <c r="O45" s="89"/>
      <c r="P45" s="87" t="str">
        <f t="shared" si="1"/>
        <v/>
      </c>
      <c r="Q45" s="89"/>
      <c r="R45" s="87" t="str">
        <f t="shared" si="2"/>
        <v/>
      </c>
      <c r="S45" s="101"/>
      <c r="T45" s="87" t="str">
        <f t="shared" si="3"/>
        <v/>
      </c>
      <c r="U45" s="101"/>
      <c r="V45" s="87" t="str">
        <f t="shared" si="2"/>
        <v/>
      </c>
      <c r="W45" s="89"/>
      <c r="X45" s="87" t="str">
        <f t="shared" si="2"/>
        <v/>
      </c>
      <c r="Y45" s="89"/>
      <c r="AL45" s="92" t="str">
        <f t="shared" si="5"/>
        <v/>
      </c>
    </row>
    <row r="46" spans="3:38" ht="11.25" customHeight="1" x14ac:dyDescent="0.15">
      <c r="C46" s="221" t="s">
        <v>12</v>
      </c>
      <c r="D46" s="221"/>
      <c r="E46" s="221"/>
      <c r="F46" s="221"/>
      <c r="G46" s="221"/>
      <c r="H46" s="221"/>
      <c r="I46" s="221"/>
      <c r="J46" s="221"/>
      <c r="K46" s="221"/>
      <c r="L46" s="221"/>
      <c r="M46" s="99"/>
      <c r="N46" s="87" t="str">
        <f t="shared" si="0"/>
        <v/>
      </c>
      <c r="O46" s="89">
        <v>69572837</v>
      </c>
      <c r="P46" s="87" t="str">
        <f t="shared" si="1"/>
        <v/>
      </c>
      <c r="Q46" s="89">
        <v>48</v>
      </c>
      <c r="R46" s="87" t="str">
        <f t="shared" si="2"/>
        <v/>
      </c>
      <c r="S46" s="101">
        <v>487699</v>
      </c>
      <c r="T46" s="87" t="str">
        <f t="shared" si="3"/>
        <v/>
      </c>
      <c r="U46" s="101">
        <v>3353</v>
      </c>
      <c r="V46" s="87" t="str">
        <f t="shared" si="2"/>
        <v/>
      </c>
      <c r="W46" s="89">
        <v>40</v>
      </c>
      <c r="X46" s="87" t="str">
        <f t="shared" si="2"/>
        <v/>
      </c>
      <c r="Y46" s="89">
        <v>22321</v>
      </c>
      <c r="AL46" s="92" t="str">
        <f t="shared" si="5"/>
        <v/>
      </c>
    </row>
    <row r="47" spans="3:38" ht="11.25" customHeight="1" x14ac:dyDescent="0.15"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9"/>
      <c r="N47" s="87" t="str">
        <f t="shared" si="0"/>
        <v/>
      </c>
      <c r="O47" s="89"/>
      <c r="P47" s="87" t="str">
        <f t="shared" si="1"/>
        <v/>
      </c>
      <c r="Q47" s="89"/>
      <c r="R47" s="87" t="str">
        <f t="shared" si="2"/>
        <v/>
      </c>
      <c r="S47" s="101"/>
      <c r="T47" s="87" t="str">
        <f t="shared" si="3"/>
        <v/>
      </c>
      <c r="U47" s="101"/>
      <c r="V47" s="87" t="str">
        <f t="shared" si="2"/>
        <v/>
      </c>
      <c r="W47" s="89"/>
      <c r="X47" s="87" t="str">
        <f t="shared" si="2"/>
        <v/>
      </c>
      <c r="Y47" s="89"/>
      <c r="AL47" s="92" t="str">
        <f t="shared" si="5"/>
        <v/>
      </c>
    </row>
    <row r="48" spans="3:38" ht="11.25" customHeight="1" x14ac:dyDescent="0.15">
      <c r="C48" s="221" t="s">
        <v>11</v>
      </c>
      <c r="D48" s="221"/>
      <c r="E48" s="221"/>
      <c r="F48" s="221"/>
      <c r="G48" s="221"/>
      <c r="H48" s="221"/>
      <c r="I48" s="221"/>
      <c r="J48" s="221"/>
      <c r="K48" s="221"/>
      <c r="L48" s="221"/>
      <c r="M48" s="99"/>
      <c r="N48" s="87" t="str">
        <f t="shared" si="0"/>
        <v/>
      </c>
      <c r="O48" s="89">
        <v>35838537</v>
      </c>
      <c r="P48" s="87" t="str">
        <f t="shared" si="1"/>
        <v/>
      </c>
      <c r="Q48" s="89">
        <v>36</v>
      </c>
      <c r="R48" s="87" t="str">
        <f t="shared" si="2"/>
        <v/>
      </c>
      <c r="S48" s="101">
        <v>232545</v>
      </c>
      <c r="T48" s="87" t="str">
        <f t="shared" si="3"/>
        <v/>
      </c>
      <c r="U48" s="101">
        <v>1927</v>
      </c>
      <c r="V48" s="87" t="str">
        <f t="shared" si="2"/>
        <v/>
      </c>
      <c r="W48" s="89">
        <v>22</v>
      </c>
      <c r="X48" s="87" t="str">
        <f t="shared" si="2"/>
        <v/>
      </c>
      <c r="Y48" s="89">
        <v>9262</v>
      </c>
      <c r="AL48" s="92" t="str">
        <f t="shared" si="5"/>
        <v/>
      </c>
    </row>
    <row r="49" spans="2:38" ht="11.25" customHeight="1" x14ac:dyDescent="0.15"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9"/>
      <c r="N49" s="87" t="str">
        <f t="shared" si="0"/>
        <v/>
      </c>
      <c r="O49" s="89"/>
      <c r="P49" s="87" t="str">
        <f t="shared" si="1"/>
        <v/>
      </c>
      <c r="Q49" s="89"/>
      <c r="R49" s="87" t="str">
        <f t="shared" si="2"/>
        <v/>
      </c>
      <c r="S49" s="101"/>
      <c r="T49" s="87" t="str">
        <f t="shared" si="3"/>
        <v/>
      </c>
      <c r="U49" s="101"/>
      <c r="V49" s="87" t="str">
        <f t="shared" si="2"/>
        <v/>
      </c>
      <c r="W49" s="89"/>
      <c r="X49" s="87" t="str">
        <f t="shared" si="2"/>
        <v/>
      </c>
      <c r="Y49" s="89"/>
      <c r="AL49" s="92" t="str">
        <f t="shared" si="5"/>
        <v/>
      </c>
    </row>
    <row r="50" spans="2:38" ht="11.25" customHeight="1" x14ac:dyDescent="0.15">
      <c r="C50" s="221" t="s">
        <v>10</v>
      </c>
      <c r="D50" s="221"/>
      <c r="E50" s="221"/>
      <c r="F50" s="221"/>
      <c r="G50" s="221"/>
      <c r="H50" s="221"/>
      <c r="I50" s="221"/>
      <c r="J50" s="221"/>
      <c r="K50" s="221"/>
      <c r="L50" s="221"/>
      <c r="M50" s="99"/>
      <c r="N50" s="87" t="str">
        <f t="shared" si="0"/>
        <v/>
      </c>
      <c r="O50" s="89">
        <v>32654677</v>
      </c>
      <c r="P50" s="87" t="str">
        <f t="shared" si="1"/>
        <v/>
      </c>
      <c r="Q50" s="89">
        <v>40</v>
      </c>
      <c r="R50" s="87" t="str">
        <f t="shared" si="2"/>
        <v/>
      </c>
      <c r="S50" s="101">
        <v>291292</v>
      </c>
      <c r="T50" s="87" t="str">
        <f t="shared" si="3"/>
        <v/>
      </c>
      <c r="U50" s="101">
        <v>2515</v>
      </c>
      <c r="V50" s="87" t="str">
        <f t="shared" si="2"/>
        <v/>
      </c>
      <c r="W50" s="89">
        <v>34</v>
      </c>
      <c r="X50" s="87" t="str">
        <f t="shared" si="2"/>
        <v/>
      </c>
      <c r="Y50" s="89">
        <v>13981</v>
      </c>
      <c r="AL50" s="92" t="str">
        <f t="shared" si="5"/>
        <v/>
      </c>
    </row>
    <row r="51" spans="2:38" ht="11.25" customHeight="1" x14ac:dyDescent="0.15"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9"/>
      <c r="N51" s="87" t="str">
        <f t="shared" si="0"/>
        <v/>
      </c>
      <c r="O51" s="89"/>
      <c r="P51" s="87" t="str">
        <f t="shared" si="1"/>
        <v/>
      </c>
      <c r="Q51" s="89"/>
      <c r="R51" s="87" t="str">
        <f t="shared" si="2"/>
        <v/>
      </c>
      <c r="S51" s="101"/>
      <c r="T51" s="87" t="str">
        <f t="shared" si="3"/>
        <v/>
      </c>
      <c r="U51" s="101"/>
      <c r="V51" s="87" t="str">
        <f t="shared" si="2"/>
        <v/>
      </c>
      <c r="W51" s="89"/>
      <c r="X51" s="87" t="str">
        <f t="shared" si="2"/>
        <v/>
      </c>
      <c r="Y51" s="89"/>
      <c r="AL51" s="92" t="str">
        <f t="shared" si="5"/>
        <v/>
      </c>
    </row>
    <row r="52" spans="2:38" ht="11.25" customHeight="1" x14ac:dyDescent="0.15">
      <c r="C52" s="221" t="s">
        <v>9</v>
      </c>
      <c r="D52" s="221"/>
      <c r="E52" s="221"/>
      <c r="F52" s="221"/>
      <c r="G52" s="221"/>
      <c r="H52" s="221"/>
      <c r="I52" s="221"/>
      <c r="J52" s="221"/>
      <c r="K52" s="221"/>
      <c r="L52" s="221"/>
      <c r="M52" s="99"/>
      <c r="N52" s="87" t="str">
        <f t="shared" si="0"/>
        <v/>
      </c>
      <c r="O52" s="89">
        <v>19423988</v>
      </c>
      <c r="P52" s="87" t="str">
        <f t="shared" si="1"/>
        <v/>
      </c>
      <c r="Q52" s="89">
        <v>32</v>
      </c>
      <c r="R52" s="87" t="str">
        <f t="shared" si="2"/>
        <v/>
      </c>
      <c r="S52" s="101">
        <v>172132</v>
      </c>
      <c r="T52" s="87" t="str">
        <f t="shared" si="3"/>
        <v/>
      </c>
      <c r="U52" s="101">
        <v>1625</v>
      </c>
      <c r="V52" s="87" t="str">
        <f t="shared" si="2"/>
        <v/>
      </c>
      <c r="W52" s="89">
        <v>24</v>
      </c>
      <c r="X52" s="87" t="str">
        <f t="shared" si="2"/>
        <v/>
      </c>
      <c r="Y52" s="89">
        <v>9072</v>
      </c>
      <c r="AL52" s="92" t="str">
        <f t="shared" si="5"/>
        <v/>
      </c>
    </row>
    <row r="53" spans="2:38" ht="11.25" customHeight="1" x14ac:dyDescent="0.15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9"/>
      <c r="N53" s="87" t="str">
        <f t="shared" si="0"/>
        <v/>
      </c>
      <c r="O53" s="89"/>
      <c r="P53" s="87" t="str">
        <f t="shared" si="1"/>
        <v/>
      </c>
      <c r="Q53" s="89"/>
      <c r="R53" s="87" t="str">
        <f t="shared" si="2"/>
        <v/>
      </c>
      <c r="S53" s="101"/>
      <c r="T53" s="87" t="str">
        <f t="shared" si="3"/>
        <v/>
      </c>
      <c r="U53" s="101"/>
      <c r="V53" s="87" t="str">
        <f t="shared" si="2"/>
        <v/>
      </c>
      <c r="W53" s="89"/>
      <c r="X53" s="87" t="str">
        <f t="shared" si="2"/>
        <v/>
      </c>
      <c r="Y53" s="89"/>
      <c r="AL53" s="92" t="str">
        <f t="shared" si="5"/>
        <v/>
      </c>
    </row>
    <row r="54" spans="2:38" ht="11.25" customHeight="1" x14ac:dyDescent="0.15">
      <c r="C54" s="221" t="s">
        <v>8</v>
      </c>
      <c r="D54" s="221"/>
      <c r="E54" s="221"/>
      <c r="F54" s="221"/>
      <c r="G54" s="221"/>
      <c r="H54" s="221"/>
      <c r="I54" s="221"/>
      <c r="J54" s="221"/>
      <c r="K54" s="221"/>
      <c r="L54" s="221"/>
      <c r="M54" s="99"/>
      <c r="N54" s="87" t="str">
        <f t="shared" si="0"/>
        <v/>
      </c>
      <c r="O54" s="89">
        <v>49955947</v>
      </c>
      <c r="P54" s="87" t="str">
        <f t="shared" si="1"/>
        <v/>
      </c>
      <c r="Q54" s="89">
        <v>46</v>
      </c>
      <c r="R54" s="87" t="str">
        <f t="shared" si="2"/>
        <v/>
      </c>
      <c r="S54" s="101">
        <v>475432</v>
      </c>
      <c r="T54" s="87" t="str">
        <f t="shared" si="3"/>
        <v/>
      </c>
      <c r="U54" s="101">
        <v>3497</v>
      </c>
      <c r="V54" s="87" t="str">
        <f t="shared" si="2"/>
        <v/>
      </c>
      <c r="W54" s="89">
        <v>51</v>
      </c>
      <c r="X54" s="87" t="str">
        <f t="shared" si="2"/>
        <v/>
      </c>
      <c r="Y54" s="89">
        <v>23627</v>
      </c>
      <c r="AL54" s="92" t="str">
        <f t="shared" ref="AL54:AL62" si="6">IFERROR(RANK(Z54,Z$18:Z$62,0),"")</f>
        <v/>
      </c>
    </row>
    <row r="55" spans="2:38" ht="11.25" customHeight="1" x14ac:dyDescent="0.15"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9"/>
      <c r="N55" s="87" t="str">
        <f t="shared" si="0"/>
        <v/>
      </c>
      <c r="O55" s="89"/>
      <c r="P55" s="87" t="str">
        <f t="shared" si="1"/>
        <v/>
      </c>
      <c r="Q55" s="89"/>
      <c r="R55" s="87" t="str">
        <f t="shared" si="2"/>
        <v/>
      </c>
      <c r="S55" s="101"/>
      <c r="T55" s="87" t="str">
        <f t="shared" si="3"/>
        <v/>
      </c>
      <c r="U55" s="101"/>
      <c r="V55" s="87" t="str">
        <f t="shared" si="2"/>
        <v/>
      </c>
      <c r="W55" s="89"/>
      <c r="X55" s="87" t="str">
        <f t="shared" si="2"/>
        <v/>
      </c>
      <c r="Y55" s="89"/>
      <c r="AL55" s="92" t="str">
        <f t="shared" si="6"/>
        <v/>
      </c>
    </row>
    <row r="56" spans="2:38" ht="11.25" customHeight="1" x14ac:dyDescent="0.15">
      <c r="C56" s="234" t="s">
        <v>7</v>
      </c>
      <c r="D56" s="234"/>
      <c r="E56" s="234"/>
      <c r="F56" s="234"/>
      <c r="G56" s="234"/>
      <c r="H56" s="234"/>
      <c r="I56" s="234"/>
      <c r="J56" s="234"/>
      <c r="K56" s="234"/>
      <c r="L56" s="234"/>
      <c r="M56" s="102"/>
      <c r="N56" s="90" t="str">
        <f>IF(ISERROR(AA56),"",IF(AA56=1,"①",IF(AA56=2,"②",IF(AA56=3,"③",IF(AA56=4,"④",IF(AA56=5,"⑤",IF(AA56=6,"⑥",IF(AA56=7,"⑦",IF(AA56=8,"⑧",IF(AA56=9,"⑨",IF(AA56=10,"⑩",IF(AA56=11,"⑪",IF(AA56=12,"⑫",IF(AA56=13,"⑬",IF(AA56=14,"⑭",IF(AA56=15,"⑮",IF(AA56=16,"⑯",IF(AA56=17,"⑰",IF(AA56=18,"⑱",IF(AA56=19,"⑲",IF(AA56=20,"⑳",IF(AA56=21,"㉑",IF(AA56=22,"㉒",IF(AA56=23,"㉓",""))))))))))))))))))))))))</f>
        <v/>
      </c>
      <c r="O56" s="108">
        <v>71511170</v>
      </c>
      <c r="P56" s="90" t="str">
        <f>IF(ISERROR(AC56),"",IF(AC56=1,"①",IF(AC56=2,"②",IF(AC56=3,"③",IF(AC56=4,"④",IF(AC56=5,"⑤",IF(AC56=6,"⑥",IF(AC56=7,"⑦",IF(AC56=8,"⑧",IF(AC56=9,"⑨",IF(AC56=10,"⑩",IF(AC56=11,"⑪",IF(AC56=12,"⑫",IF(AC56=13,"⑬",IF(AC56=14,"⑭",IF(AC56=15,"⑮",IF(AC56=16,"⑯",IF(AC56=17,"⑰",IF(AC56=18,"⑱",IF(AC56=19,"⑲",IF(AC56=20,"⑳",IF(AC56=21,"㉑",IF(AC56=22,"㉒",IF(AC56=23,"㉓",""))))))))))))))))))))))))</f>
        <v/>
      </c>
      <c r="Q56" s="108">
        <v>50</v>
      </c>
      <c r="R56" s="90" t="str">
        <f>IF(ISERROR(AE56),"",IF(AE56=1,"①",IF(AE56=2,"②",IF(AE56=3,"③",IF(AE56=4,"④",IF(AE56=5,"⑤",IF(AE56=6,"⑥",IF(AE56=7,"⑦",IF(AE56=8,"⑧",IF(AE56=9,"⑨",IF(AE56=10,"⑩",IF(AE56=11,"⑪",IF(AE56=12,"⑫",IF(AE56=13,"⑬",IF(AE56=14,"⑭",IF(AE56=15,"⑮",IF(AE56=16,"⑯",IF(AE56=17,"⑰",IF(AE56=18,"⑱",IF(AE56=19,"⑲",IF(AE56=20,"⑳",IF(AE56=21,"㉑",IF(AE56=22,"㉒",IF(AE56=23,"㉓",""))))))))))))))))))))))))</f>
        <v/>
      </c>
      <c r="S56" s="109">
        <v>620320</v>
      </c>
      <c r="T56" s="90" t="str">
        <f>IF(ISERROR(AG56),"",IF(AG56=1,"①",IF(AG56=2,"②",IF(AG56=3,"③",IF(AG56=4,"④",IF(AG56=5,"⑤",IF(AG56=6,"⑥",IF(AG56=7,"⑦",IF(AG56=8,"⑧",IF(AG56=9,"⑨",IF(AG56=10,"⑩",IF(AG56=11,"⑪",IF(AG56=12,"⑫",IF(AG56=13,"⑬",IF(AG56=14,"⑭",IF(AG56=15,"⑮",IF(AG56=16,"⑯",IF(AG56=17,"⑰",IF(AG56=18,"⑱",IF(AG56=19,"⑲",IF(AG56=20,"⑳",IF(AG56=21,"㉑",IF(AG56=22,"㉒",IF(AG56=23,"㉓",""))))))))))))))))))))))))</f>
        <v/>
      </c>
      <c r="U56" s="109">
        <v>4184</v>
      </c>
      <c r="V56" s="90" t="str">
        <f>IF(ISERROR(AI56),"",IF(AI56=1,"①",IF(AI56=2,"②",IF(AI56=3,"③",IF(AI56=4,"④",IF(AI56=5,"⑤",IF(AI56=6,"⑥",IF(AI56=7,"⑦",IF(AI56=8,"⑧",IF(AI56=9,"⑨",IF(AI56=10,"⑩",IF(AI56=11,"⑪",IF(AI56=12,"⑫",IF(AI56=13,"⑬",IF(AI56=14,"⑭",IF(AI56=15,"⑮",IF(AI56=16,"⑯",IF(AI56=17,"⑰",IF(AI56=18,"⑱",IF(AI56=19,"⑲",IF(AI56=20,"⑳",IF(AI56=21,"㉑",IF(AI56=22,"㉒",IF(AI56=23,"㉓",""))))))))))))))))))))))))</f>
        <v/>
      </c>
      <c r="W56" s="108">
        <v>65</v>
      </c>
      <c r="X56" s="90" t="str">
        <f>IF(ISERROR(AK56),"",IF(AK56=1,"①",IF(AK56=2,"②",IF(AK56=3,"③",IF(AK56=4,"④",IF(AK56=5,"⑤",IF(AK56=6,"⑥",IF(AK56=7,"⑦",IF(AK56=8,"⑧",IF(AK56=9,"⑨",IF(AK56=10,"⑩",IF(AK56=11,"⑪",IF(AK56=12,"⑫",IF(AK56=13,"⑬",IF(AK56=14,"⑭",IF(AK56=15,"⑮",IF(AK56=16,"⑯",IF(AK56=17,"⑰",IF(AK56=18,"⑱",IF(AK56=19,"⑲",IF(AK56=20,"⑳",IF(AK56=21,"㉑",IF(AK56=22,"㉒",IF(AK56=23,"㉓",""))))))))))))))))))))))))</f>
        <v/>
      </c>
      <c r="Y56" s="108">
        <v>33503</v>
      </c>
      <c r="Z56" s="110"/>
      <c r="AL56" s="92" t="str">
        <f t="shared" si="6"/>
        <v/>
      </c>
    </row>
    <row r="57" spans="2:38" ht="11.25" customHeight="1" x14ac:dyDescent="0.15"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9"/>
      <c r="N57" s="87" t="str">
        <f t="shared" si="0"/>
        <v/>
      </c>
      <c r="O57" s="89"/>
      <c r="P57" s="87" t="str">
        <f t="shared" si="1"/>
        <v/>
      </c>
      <c r="Q57" s="89"/>
      <c r="R57" s="87" t="str">
        <f t="shared" si="2"/>
        <v/>
      </c>
      <c r="S57" s="89"/>
      <c r="T57" s="87" t="str">
        <f t="shared" si="3"/>
        <v/>
      </c>
      <c r="U57" s="101"/>
      <c r="V57" s="87" t="str">
        <f t="shared" si="2"/>
        <v/>
      </c>
      <c r="W57" s="89"/>
      <c r="X57" s="87" t="str">
        <f t="shared" si="2"/>
        <v/>
      </c>
      <c r="Y57" s="89"/>
      <c r="AL57" s="92" t="str">
        <f t="shared" si="6"/>
        <v/>
      </c>
    </row>
    <row r="58" spans="2:38" ht="11.25" customHeight="1" x14ac:dyDescent="0.15">
      <c r="C58" s="221" t="s">
        <v>6</v>
      </c>
      <c r="D58" s="221"/>
      <c r="E58" s="221"/>
      <c r="F58" s="221"/>
      <c r="G58" s="221"/>
      <c r="H58" s="221"/>
      <c r="I58" s="221"/>
      <c r="J58" s="221"/>
      <c r="K58" s="221"/>
      <c r="L58" s="221"/>
      <c r="M58" s="99"/>
      <c r="N58" s="87" t="str">
        <f t="shared" si="0"/>
        <v/>
      </c>
      <c r="O58" s="89">
        <v>53545141</v>
      </c>
      <c r="P58" s="87" t="str">
        <f t="shared" si="1"/>
        <v/>
      </c>
      <c r="Q58" s="89">
        <v>45</v>
      </c>
      <c r="R58" s="87" t="str">
        <f t="shared" si="2"/>
        <v/>
      </c>
      <c r="S58" s="101">
        <v>571495</v>
      </c>
      <c r="T58" s="87" t="str">
        <f t="shared" si="3"/>
        <v/>
      </c>
      <c r="U58" s="101">
        <v>3368</v>
      </c>
      <c r="V58" s="87" t="str">
        <f t="shared" si="2"/>
        <v/>
      </c>
      <c r="W58" s="89">
        <v>67</v>
      </c>
      <c r="X58" s="87" t="str">
        <f t="shared" si="2"/>
        <v/>
      </c>
      <c r="Y58" s="89">
        <v>29727</v>
      </c>
      <c r="AL58" s="92" t="str">
        <f t="shared" si="6"/>
        <v/>
      </c>
    </row>
    <row r="59" spans="2:38" ht="11.25" customHeight="1" x14ac:dyDescent="0.15"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9"/>
      <c r="N59" s="87" t="str">
        <f t="shared" si="0"/>
        <v/>
      </c>
      <c r="O59" s="89"/>
      <c r="P59" s="87" t="str">
        <f t="shared" si="1"/>
        <v/>
      </c>
      <c r="Q59" s="89"/>
      <c r="R59" s="87" t="str">
        <f t="shared" si="2"/>
        <v/>
      </c>
      <c r="S59" s="101"/>
      <c r="T59" s="87" t="str">
        <f t="shared" si="3"/>
        <v/>
      </c>
      <c r="U59" s="101"/>
      <c r="V59" s="87" t="str">
        <f t="shared" si="2"/>
        <v/>
      </c>
      <c r="W59" s="89"/>
      <c r="X59" s="87" t="str">
        <f t="shared" si="2"/>
        <v/>
      </c>
      <c r="Y59" s="89"/>
      <c r="AL59" s="92" t="str">
        <f t="shared" si="6"/>
        <v/>
      </c>
    </row>
    <row r="60" spans="2:38" ht="11.25" customHeight="1" x14ac:dyDescent="0.15">
      <c r="C60" s="221" t="s">
        <v>5</v>
      </c>
      <c r="D60" s="221"/>
      <c r="E60" s="221"/>
      <c r="F60" s="221"/>
      <c r="G60" s="221"/>
      <c r="H60" s="221"/>
      <c r="I60" s="221"/>
      <c r="J60" s="221"/>
      <c r="K60" s="221"/>
      <c r="L60" s="221"/>
      <c r="M60" s="99"/>
      <c r="N60" s="87" t="str">
        <f t="shared" si="0"/>
        <v/>
      </c>
      <c r="O60" s="89">
        <v>36655020</v>
      </c>
      <c r="P60" s="87" t="str">
        <f t="shared" si="1"/>
        <v/>
      </c>
      <c r="Q60" s="89">
        <v>40</v>
      </c>
      <c r="R60" s="87" t="str">
        <f t="shared" si="2"/>
        <v/>
      </c>
      <c r="S60" s="101">
        <v>383839</v>
      </c>
      <c r="T60" s="87" t="str">
        <f t="shared" si="3"/>
        <v/>
      </c>
      <c r="U60" s="101">
        <v>2954</v>
      </c>
      <c r="V60" s="87" t="str">
        <f t="shared" si="2"/>
        <v/>
      </c>
      <c r="W60" s="89">
        <v>49</v>
      </c>
      <c r="X60" s="87" t="str">
        <f t="shared" si="2"/>
        <v/>
      </c>
      <c r="Y60" s="89">
        <v>20351</v>
      </c>
      <c r="AL60" s="92" t="str">
        <f t="shared" si="6"/>
        <v/>
      </c>
    </row>
    <row r="61" spans="2:38" ht="11.25" customHeight="1" x14ac:dyDescent="0.15"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9"/>
      <c r="N61" s="87" t="str">
        <f t="shared" si="0"/>
        <v/>
      </c>
      <c r="O61" s="89"/>
      <c r="P61" s="87" t="str">
        <f t="shared" si="1"/>
        <v/>
      </c>
      <c r="Q61" s="89"/>
      <c r="R61" s="87" t="str">
        <f t="shared" si="2"/>
        <v/>
      </c>
      <c r="S61" s="101"/>
      <c r="T61" s="87" t="str">
        <f t="shared" si="3"/>
        <v/>
      </c>
      <c r="U61" s="101"/>
      <c r="V61" s="87" t="str">
        <f t="shared" si="2"/>
        <v/>
      </c>
      <c r="W61" s="89"/>
      <c r="X61" s="87" t="str">
        <f t="shared" si="2"/>
        <v/>
      </c>
      <c r="Y61" s="89"/>
      <c r="AL61" s="92" t="str">
        <f t="shared" si="6"/>
        <v/>
      </c>
    </row>
    <row r="62" spans="2:38" ht="11.25" customHeight="1" x14ac:dyDescent="0.15">
      <c r="C62" s="221" t="s">
        <v>4</v>
      </c>
      <c r="D62" s="221"/>
      <c r="E62" s="221"/>
      <c r="F62" s="221"/>
      <c r="G62" s="221"/>
      <c r="H62" s="221"/>
      <c r="I62" s="221"/>
      <c r="J62" s="221"/>
      <c r="K62" s="221"/>
      <c r="L62" s="221"/>
      <c r="M62" s="99"/>
      <c r="N62" s="87" t="str">
        <f t="shared" si="0"/>
        <v/>
      </c>
      <c r="O62" s="89">
        <v>58639858</v>
      </c>
      <c r="P62" s="87" t="str">
        <f t="shared" si="1"/>
        <v/>
      </c>
      <c r="Q62" s="89">
        <v>44</v>
      </c>
      <c r="R62" s="87" t="str">
        <f t="shared" si="2"/>
        <v/>
      </c>
      <c r="S62" s="101">
        <v>557393</v>
      </c>
      <c r="T62" s="87" t="str">
        <f t="shared" si="3"/>
        <v/>
      </c>
      <c r="U62" s="101">
        <v>3497</v>
      </c>
      <c r="V62" s="87" t="str">
        <f t="shared" si="2"/>
        <v/>
      </c>
      <c r="W62" s="89">
        <v>66</v>
      </c>
      <c r="X62" s="87" t="str">
        <f t="shared" si="2"/>
        <v/>
      </c>
      <c r="Y62" s="89">
        <v>32637</v>
      </c>
      <c r="AL62" s="92" t="str">
        <f t="shared" si="6"/>
        <v/>
      </c>
    </row>
    <row r="63" spans="2:38" ht="11.25" customHeight="1" x14ac:dyDescent="0.15"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9"/>
      <c r="N63" s="79"/>
    </row>
    <row r="64" spans="2:38" ht="11.25" customHeight="1" x14ac:dyDescent="0.15">
      <c r="B64" s="9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103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</row>
    <row r="65" spans="2:25" ht="11.25" customHeight="1" x14ac:dyDescent="0.15">
      <c r="C65" s="232" t="s">
        <v>58</v>
      </c>
      <c r="D65" s="232"/>
      <c r="E65" s="232"/>
      <c r="F65" s="232"/>
      <c r="G65" s="232"/>
      <c r="H65" s="232"/>
      <c r="I65" s="232"/>
      <c r="J65" s="232"/>
      <c r="K65" s="232"/>
      <c r="L65" s="232"/>
      <c r="M65" s="83"/>
      <c r="N65" s="237" t="s">
        <v>40</v>
      </c>
      <c r="O65" s="237"/>
      <c r="P65" s="237" t="s">
        <v>89</v>
      </c>
      <c r="Q65" s="237"/>
      <c r="R65" s="201" t="s">
        <v>84</v>
      </c>
      <c r="S65" s="202"/>
      <c r="T65" s="231" t="s">
        <v>85</v>
      </c>
      <c r="U65" s="202"/>
      <c r="V65" s="201" t="s">
        <v>68</v>
      </c>
      <c r="W65" s="232"/>
      <c r="X65" s="232"/>
      <c r="Y65" s="232"/>
    </row>
    <row r="66" spans="2:25" ht="11.25" customHeight="1" x14ac:dyDescent="0.15"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83"/>
      <c r="N66" s="157"/>
      <c r="O66" s="157"/>
      <c r="P66" s="157"/>
      <c r="Q66" s="157"/>
      <c r="R66" s="203"/>
      <c r="S66" s="204"/>
      <c r="T66" s="203"/>
      <c r="U66" s="204"/>
      <c r="V66" s="203"/>
      <c r="W66" s="225"/>
      <c r="X66" s="225"/>
      <c r="Y66" s="225"/>
    </row>
    <row r="67" spans="2:25" ht="11.25" customHeight="1" x14ac:dyDescent="0.15"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83"/>
      <c r="N67" s="157"/>
      <c r="O67" s="157"/>
      <c r="P67" s="157"/>
      <c r="Q67" s="157"/>
      <c r="R67" s="203"/>
      <c r="S67" s="204"/>
      <c r="T67" s="203"/>
      <c r="U67" s="204"/>
      <c r="V67" s="203"/>
      <c r="W67" s="225"/>
      <c r="X67" s="225"/>
      <c r="Y67" s="225"/>
    </row>
    <row r="68" spans="2:25" ht="11.25" customHeight="1" x14ac:dyDescent="0.15">
      <c r="B68" s="9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104"/>
      <c r="N68" s="238"/>
      <c r="O68" s="238"/>
      <c r="P68" s="238"/>
      <c r="Q68" s="238"/>
      <c r="R68" s="229"/>
      <c r="S68" s="230"/>
      <c r="T68" s="229"/>
      <c r="U68" s="230"/>
      <c r="V68" s="229"/>
      <c r="W68" s="233"/>
      <c r="X68" s="233"/>
      <c r="Y68" s="233"/>
    </row>
    <row r="69" spans="2:25" ht="11.25" customHeight="1" x14ac:dyDescent="0.15">
      <c r="C69" s="235" t="s">
        <v>2</v>
      </c>
      <c r="D69" s="235"/>
      <c r="E69" s="105" t="s">
        <v>1</v>
      </c>
      <c r="F69" s="106" t="s">
        <v>92</v>
      </c>
      <c r="G69" s="106"/>
      <c r="H69" s="107"/>
      <c r="I69" s="107"/>
      <c r="J69" s="107"/>
      <c r="K69" s="107"/>
    </row>
    <row r="70" spans="2:25" ht="11.25" customHeight="1" x14ac:dyDescent="0.15">
      <c r="F70" s="236"/>
      <c r="G70" s="236"/>
    </row>
  </sheetData>
  <sheetProtection selectLockedCells="1"/>
  <mergeCells count="52">
    <mergeCell ref="C69:D69"/>
    <mergeCell ref="F70:G70"/>
    <mergeCell ref="C65:L68"/>
    <mergeCell ref="N65:O6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</mergeCells>
  <phoneticPr fontId="4"/>
  <dataValidations count="1">
    <dataValidation imeMode="off" allowBlank="1" showInputMessage="1" showErrorMessage="1" sqref="WWH983056:WWH983102 JV16:JV62 TR16:TR62 ADN16:ADN62 ANJ16:ANJ62 AXF16:AXF62 BHB16:BHB62 BQX16:BQX62 CAT16:CAT62 CKP16:CKP62 CUL16:CUL62 DEH16:DEH62 DOD16:DOD62 DXZ16:DXZ62 EHV16:EHV62 ERR16:ERR62 FBN16:FBN62 FLJ16:FLJ62 FVF16:FVF62 GFB16:GFB62 GOX16:GOX62 GYT16:GYT62 HIP16:HIP62 HSL16:HSL62 ICH16:ICH62 IMD16:IMD62 IVZ16:IVZ62 JFV16:JFV62 JPR16:JPR62 JZN16:JZN62 KJJ16:KJJ62 KTF16:KTF62 LDB16:LDB62 LMX16:LMX62 LWT16:LWT62 MGP16:MGP62 MQL16:MQL62 NAH16:NAH62 NKD16:NKD62 NTZ16:NTZ62 ODV16:ODV62 ONR16:ONR62 OXN16:OXN62 PHJ16:PHJ62 PRF16:PRF62 QBB16:QBB62 QKX16:QKX62 QUT16:QUT62 REP16:REP62 ROL16:ROL62 RYH16:RYH62 SID16:SID62 SRZ16:SRZ62 TBV16:TBV62 TLR16:TLR62 TVN16:TVN62 UFJ16:UFJ62 UPF16:UPF62 UZB16:UZB62 VIX16:VIX62 VST16:VST62 WCP16:WCP62 WML16:WML62 WWH16:WWH62 U65552:V65598 JV65552:JV65598 TR65552:TR65598 ADN65552:ADN65598 ANJ65552:ANJ65598 AXF65552:AXF65598 BHB65552:BHB65598 BQX65552:BQX65598 CAT65552:CAT65598 CKP65552:CKP65598 CUL65552:CUL65598 DEH65552:DEH65598 DOD65552:DOD65598 DXZ65552:DXZ65598 EHV65552:EHV65598 ERR65552:ERR65598 FBN65552:FBN65598 FLJ65552:FLJ65598 FVF65552:FVF65598 GFB65552:GFB65598 GOX65552:GOX65598 GYT65552:GYT65598 HIP65552:HIP65598 HSL65552:HSL65598 ICH65552:ICH65598 IMD65552:IMD65598 IVZ65552:IVZ65598 JFV65552:JFV65598 JPR65552:JPR65598 JZN65552:JZN65598 KJJ65552:KJJ65598 KTF65552:KTF65598 LDB65552:LDB65598 LMX65552:LMX65598 LWT65552:LWT65598 MGP65552:MGP65598 MQL65552:MQL65598 NAH65552:NAH65598 NKD65552:NKD65598 NTZ65552:NTZ65598 ODV65552:ODV65598 ONR65552:ONR65598 OXN65552:OXN65598 PHJ65552:PHJ65598 PRF65552:PRF65598 QBB65552:QBB65598 QKX65552:QKX65598 QUT65552:QUT65598 REP65552:REP65598 ROL65552:ROL65598 RYH65552:RYH65598 SID65552:SID65598 SRZ65552:SRZ65598 TBV65552:TBV65598 TLR65552:TLR65598 TVN65552:TVN65598 UFJ65552:UFJ65598 UPF65552:UPF65598 UZB65552:UZB65598 VIX65552:VIX65598 VST65552:VST65598 WCP65552:WCP65598 WML65552:WML65598 WWH65552:WWH65598 U131088:V131134 JV131088:JV131134 TR131088:TR131134 ADN131088:ADN131134 ANJ131088:ANJ131134 AXF131088:AXF131134 BHB131088:BHB131134 BQX131088:BQX131134 CAT131088:CAT131134 CKP131088:CKP131134 CUL131088:CUL131134 DEH131088:DEH131134 DOD131088:DOD131134 DXZ131088:DXZ131134 EHV131088:EHV131134 ERR131088:ERR131134 FBN131088:FBN131134 FLJ131088:FLJ131134 FVF131088:FVF131134 GFB131088:GFB131134 GOX131088:GOX131134 GYT131088:GYT131134 HIP131088:HIP131134 HSL131088:HSL131134 ICH131088:ICH131134 IMD131088:IMD131134 IVZ131088:IVZ131134 JFV131088:JFV131134 JPR131088:JPR131134 JZN131088:JZN131134 KJJ131088:KJJ131134 KTF131088:KTF131134 LDB131088:LDB131134 LMX131088:LMX131134 LWT131088:LWT131134 MGP131088:MGP131134 MQL131088:MQL131134 NAH131088:NAH131134 NKD131088:NKD131134 NTZ131088:NTZ131134 ODV131088:ODV131134 ONR131088:ONR131134 OXN131088:OXN131134 PHJ131088:PHJ131134 PRF131088:PRF131134 QBB131088:QBB131134 QKX131088:QKX131134 QUT131088:QUT131134 REP131088:REP131134 ROL131088:ROL131134 RYH131088:RYH131134 SID131088:SID131134 SRZ131088:SRZ131134 TBV131088:TBV131134 TLR131088:TLR131134 TVN131088:TVN131134 UFJ131088:UFJ131134 UPF131088:UPF131134 UZB131088:UZB131134 VIX131088:VIX131134 VST131088:VST131134 WCP131088:WCP131134 WML131088:WML131134 WWH131088:WWH131134 U196624:V196670 JV196624:JV196670 TR196624:TR196670 ADN196624:ADN196670 ANJ196624:ANJ196670 AXF196624:AXF196670 BHB196624:BHB196670 BQX196624:BQX196670 CAT196624:CAT196670 CKP196624:CKP196670 CUL196624:CUL196670 DEH196624:DEH196670 DOD196624:DOD196670 DXZ196624:DXZ196670 EHV196624:EHV196670 ERR196624:ERR196670 FBN196624:FBN196670 FLJ196624:FLJ196670 FVF196624:FVF196670 GFB196624:GFB196670 GOX196624:GOX196670 GYT196624:GYT196670 HIP196624:HIP196670 HSL196624:HSL196670 ICH196624:ICH196670 IMD196624:IMD196670 IVZ196624:IVZ196670 JFV196624:JFV196670 JPR196624:JPR196670 JZN196624:JZN196670 KJJ196624:KJJ196670 KTF196624:KTF196670 LDB196624:LDB196670 LMX196624:LMX196670 LWT196624:LWT196670 MGP196624:MGP196670 MQL196624:MQL196670 NAH196624:NAH196670 NKD196624:NKD196670 NTZ196624:NTZ196670 ODV196624:ODV196670 ONR196624:ONR196670 OXN196624:OXN196670 PHJ196624:PHJ196670 PRF196624:PRF196670 QBB196624:QBB196670 QKX196624:QKX196670 QUT196624:QUT196670 REP196624:REP196670 ROL196624:ROL196670 RYH196624:RYH196670 SID196624:SID196670 SRZ196624:SRZ196670 TBV196624:TBV196670 TLR196624:TLR196670 TVN196624:TVN196670 UFJ196624:UFJ196670 UPF196624:UPF196670 UZB196624:UZB196670 VIX196624:VIX196670 VST196624:VST196670 WCP196624:WCP196670 WML196624:WML196670 WWH196624:WWH196670 U262160:V262206 JV262160:JV262206 TR262160:TR262206 ADN262160:ADN262206 ANJ262160:ANJ262206 AXF262160:AXF262206 BHB262160:BHB262206 BQX262160:BQX262206 CAT262160:CAT262206 CKP262160:CKP262206 CUL262160:CUL262206 DEH262160:DEH262206 DOD262160:DOD262206 DXZ262160:DXZ262206 EHV262160:EHV262206 ERR262160:ERR262206 FBN262160:FBN262206 FLJ262160:FLJ262206 FVF262160:FVF262206 GFB262160:GFB262206 GOX262160:GOX262206 GYT262160:GYT262206 HIP262160:HIP262206 HSL262160:HSL262206 ICH262160:ICH262206 IMD262160:IMD262206 IVZ262160:IVZ262206 JFV262160:JFV262206 JPR262160:JPR262206 JZN262160:JZN262206 KJJ262160:KJJ262206 KTF262160:KTF262206 LDB262160:LDB262206 LMX262160:LMX262206 LWT262160:LWT262206 MGP262160:MGP262206 MQL262160:MQL262206 NAH262160:NAH262206 NKD262160:NKD262206 NTZ262160:NTZ262206 ODV262160:ODV262206 ONR262160:ONR262206 OXN262160:OXN262206 PHJ262160:PHJ262206 PRF262160:PRF262206 QBB262160:QBB262206 QKX262160:QKX262206 QUT262160:QUT262206 REP262160:REP262206 ROL262160:ROL262206 RYH262160:RYH262206 SID262160:SID262206 SRZ262160:SRZ262206 TBV262160:TBV262206 TLR262160:TLR262206 TVN262160:TVN262206 UFJ262160:UFJ262206 UPF262160:UPF262206 UZB262160:UZB262206 VIX262160:VIX262206 VST262160:VST262206 WCP262160:WCP262206 WML262160:WML262206 WWH262160:WWH262206 U327696:V327742 JV327696:JV327742 TR327696:TR327742 ADN327696:ADN327742 ANJ327696:ANJ327742 AXF327696:AXF327742 BHB327696:BHB327742 BQX327696:BQX327742 CAT327696:CAT327742 CKP327696:CKP327742 CUL327696:CUL327742 DEH327696:DEH327742 DOD327696:DOD327742 DXZ327696:DXZ327742 EHV327696:EHV327742 ERR327696:ERR327742 FBN327696:FBN327742 FLJ327696:FLJ327742 FVF327696:FVF327742 GFB327696:GFB327742 GOX327696:GOX327742 GYT327696:GYT327742 HIP327696:HIP327742 HSL327696:HSL327742 ICH327696:ICH327742 IMD327696:IMD327742 IVZ327696:IVZ327742 JFV327696:JFV327742 JPR327696:JPR327742 JZN327696:JZN327742 KJJ327696:KJJ327742 KTF327696:KTF327742 LDB327696:LDB327742 LMX327696:LMX327742 LWT327696:LWT327742 MGP327696:MGP327742 MQL327696:MQL327742 NAH327696:NAH327742 NKD327696:NKD327742 NTZ327696:NTZ327742 ODV327696:ODV327742 ONR327696:ONR327742 OXN327696:OXN327742 PHJ327696:PHJ327742 PRF327696:PRF327742 QBB327696:QBB327742 QKX327696:QKX327742 QUT327696:QUT327742 REP327696:REP327742 ROL327696:ROL327742 RYH327696:RYH327742 SID327696:SID327742 SRZ327696:SRZ327742 TBV327696:TBV327742 TLR327696:TLR327742 TVN327696:TVN327742 UFJ327696:UFJ327742 UPF327696:UPF327742 UZB327696:UZB327742 VIX327696:VIX327742 VST327696:VST327742 WCP327696:WCP327742 WML327696:WML327742 WWH327696:WWH327742 U393232:V393278 JV393232:JV393278 TR393232:TR393278 ADN393232:ADN393278 ANJ393232:ANJ393278 AXF393232:AXF393278 BHB393232:BHB393278 BQX393232:BQX393278 CAT393232:CAT393278 CKP393232:CKP393278 CUL393232:CUL393278 DEH393232:DEH393278 DOD393232:DOD393278 DXZ393232:DXZ393278 EHV393232:EHV393278 ERR393232:ERR393278 FBN393232:FBN393278 FLJ393232:FLJ393278 FVF393232:FVF393278 GFB393232:GFB393278 GOX393232:GOX393278 GYT393232:GYT393278 HIP393232:HIP393278 HSL393232:HSL393278 ICH393232:ICH393278 IMD393232:IMD393278 IVZ393232:IVZ393278 JFV393232:JFV393278 JPR393232:JPR393278 JZN393232:JZN393278 KJJ393232:KJJ393278 KTF393232:KTF393278 LDB393232:LDB393278 LMX393232:LMX393278 LWT393232:LWT393278 MGP393232:MGP393278 MQL393232:MQL393278 NAH393232:NAH393278 NKD393232:NKD393278 NTZ393232:NTZ393278 ODV393232:ODV393278 ONR393232:ONR393278 OXN393232:OXN393278 PHJ393232:PHJ393278 PRF393232:PRF393278 QBB393232:QBB393278 QKX393232:QKX393278 QUT393232:QUT393278 REP393232:REP393278 ROL393232:ROL393278 RYH393232:RYH393278 SID393232:SID393278 SRZ393232:SRZ393278 TBV393232:TBV393278 TLR393232:TLR393278 TVN393232:TVN393278 UFJ393232:UFJ393278 UPF393232:UPF393278 UZB393232:UZB393278 VIX393232:VIX393278 VST393232:VST393278 WCP393232:WCP393278 WML393232:WML393278 WWH393232:WWH393278 U458768:V458814 JV458768:JV458814 TR458768:TR458814 ADN458768:ADN458814 ANJ458768:ANJ458814 AXF458768:AXF458814 BHB458768:BHB458814 BQX458768:BQX458814 CAT458768:CAT458814 CKP458768:CKP458814 CUL458768:CUL458814 DEH458768:DEH458814 DOD458768:DOD458814 DXZ458768:DXZ458814 EHV458768:EHV458814 ERR458768:ERR458814 FBN458768:FBN458814 FLJ458768:FLJ458814 FVF458768:FVF458814 GFB458768:GFB458814 GOX458768:GOX458814 GYT458768:GYT458814 HIP458768:HIP458814 HSL458768:HSL458814 ICH458768:ICH458814 IMD458768:IMD458814 IVZ458768:IVZ458814 JFV458768:JFV458814 JPR458768:JPR458814 JZN458768:JZN458814 KJJ458768:KJJ458814 KTF458768:KTF458814 LDB458768:LDB458814 LMX458768:LMX458814 LWT458768:LWT458814 MGP458768:MGP458814 MQL458768:MQL458814 NAH458768:NAH458814 NKD458768:NKD458814 NTZ458768:NTZ458814 ODV458768:ODV458814 ONR458768:ONR458814 OXN458768:OXN458814 PHJ458768:PHJ458814 PRF458768:PRF458814 QBB458768:QBB458814 QKX458768:QKX458814 QUT458768:QUT458814 REP458768:REP458814 ROL458768:ROL458814 RYH458768:RYH458814 SID458768:SID458814 SRZ458768:SRZ458814 TBV458768:TBV458814 TLR458768:TLR458814 TVN458768:TVN458814 UFJ458768:UFJ458814 UPF458768:UPF458814 UZB458768:UZB458814 VIX458768:VIX458814 VST458768:VST458814 WCP458768:WCP458814 WML458768:WML458814 WWH458768:WWH458814 U524304:V524350 JV524304:JV524350 TR524304:TR524350 ADN524304:ADN524350 ANJ524304:ANJ524350 AXF524304:AXF524350 BHB524304:BHB524350 BQX524304:BQX524350 CAT524304:CAT524350 CKP524304:CKP524350 CUL524304:CUL524350 DEH524304:DEH524350 DOD524304:DOD524350 DXZ524304:DXZ524350 EHV524304:EHV524350 ERR524304:ERR524350 FBN524304:FBN524350 FLJ524304:FLJ524350 FVF524304:FVF524350 GFB524304:GFB524350 GOX524304:GOX524350 GYT524304:GYT524350 HIP524304:HIP524350 HSL524304:HSL524350 ICH524304:ICH524350 IMD524304:IMD524350 IVZ524304:IVZ524350 JFV524304:JFV524350 JPR524304:JPR524350 JZN524304:JZN524350 KJJ524304:KJJ524350 KTF524304:KTF524350 LDB524304:LDB524350 LMX524304:LMX524350 LWT524304:LWT524350 MGP524304:MGP524350 MQL524304:MQL524350 NAH524304:NAH524350 NKD524304:NKD524350 NTZ524304:NTZ524350 ODV524304:ODV524350 ONR524304:ONR524350 OXN524304:OXN524350 PHJ524304:PHJ524350 PRF524304:PRF524350 QBB524304:QBB524350 QKX524304:QKX524350 QUT524304:QUT524350 REP524304:REP524350 ROL524304:ROL524350 RYH524304:RYH524350 SID524304:SID524350 SRZ524304:SRZ524350 TBV524304:TBV524350 TLR524304:TLR524350 TVN524304:TVN524350 UFJ524304:UFJ524350 UPF524304:UPF524350 UZB524304:UZB524350 VIX524304:VIX524350 VST524304:VST524350 WCP524304:WCP524350 WML524304:WML524350 WWH524304:WWH524350 U589840:V589886 JV589840:JV589886 TR589840:TR589886 ADN589840:ADN589886 ANJ589840:ANJ589886 AXF589840:AXF589886 BHB589840:BHB589886 BQX589840:BQX589886 CAT589840:CAT589886 CKP589840:CKP589886 CUL589840:CUL589886 DEH589840:DEH589886 DOD589840:DOD589886 DXZ589840:DXZ589886 EHV589840:EHV589886 ERR589840:ERR589886 FBN589840:FBN589886 FLJ589840:FLJ589886 FVF589840:FVF589886 GFB589840:GFB589886 GOX589840:GOX589886 GYT589840:GYT589886 HIP589840:HIP589886 HSL589840:HSL589886 ICH589840:ICH589886 IMD589840:IMD589886 IVZ589840:IVZ589886 JFV589840:JFV589886 JPR589840:JPR589886 JZN589840:JZN589886 KJJ589840:KJJ589886 KTF589840:KTF589886 LDB589840:LDB589886 LMX589840:LMX589886 LWT589840:LWT589886 MGP589840:MGP589886 MQL589840:MQL589886 NAH589840:NAH589886 NKD589840:NKD589886 NTZ589840:NTZ589886 ODV589840:ODV589886 ONR589840:ONR589886 OXN589840:OXN589886 PHJ589840:PHJ589886 PRF589840:PRF589886 QBB589840:QBB589886 QKX589840:QKX589886 QUT589840:QUT589886 REP589840:REP589886 ROL589840:ROL589886 RYH589840:RYH589886 SID589840:SID589886 SRZ589840:SRZ589886 TBV589840:TBV589886 TLR589840:TLR589886 TVN589840:TVN589886 UFJ589840:UFJ589886 UPF589840:UPF589886 UZB589840:UZB589886 VIX589840:VIX589886 VST589840:VST589886 WCP589840:WCP589886 WML589840:WML589886 WWH589840:WWH589886 U655376:V655422 JV655376:JV655422 TR655376:TR655422 ADN655376:ADN655422 ANJ655376:ANJ655422 AXF655376:AXF655422 BHB655376:BHB655422 BQX655376:BQX655422 CAT655376:CAT655422 CKP655376:CKP655422 CUL655376:CUL655422 DEH655376:DEH655422 DOD655376:DOD655422 DXZ655376:DXZ655422 EHV655376:EHV655422 ERR655376:ERR655422 FBN655376:FBN655422 FLJ655376:FLJ655422 FVF655376:FVF655422 GFB655376:GFB655422 GOX655376:GOX655422 GYT655376:GYT655422 HIP655376:HIP655422 HSL655376:HSL655422 ICH655376:ICH655422 IMD655376:IMD655422 IVZ655376:IVZ655422 JFV655376:JFV655422 JPR655376:JPR655422 JZN655376:JZN655422 KJJ655376:KJJ655422 KTF655376:KTF655422 LDB655376:LDB655422 LMX655376:LMX655422 LWT655376:LWT655422 MGP655376:MGP655422 MQL655376:MQL655422 NAH655376:NAH655422 NKD655376:NKD655422 NTZ655376:NTZ655422 ODV655376:ODV655422 ONR655376:ONR655422 OXN655376:OXN655422 PHJ655376:PHJ655422 PRF655376:PRF655422 QBB655376:QBB655422 QKX655376:QKX655422 QUT655376:QUT655422 REP655376:REP655422 ROL655376:ROL655422 RYH655376:RYH655422 SID655376:SID655422 SRZ655376:SRZ655422 TBV655376:TBV655422 TLR655376:TLR655422 TVN655376:TVN655422 UFJ655376:UFJ655422 UPF655376:UPF655422 UZB655376:UZB655422 VIX655376:VIX655422 VST655376:VST655422 WCP655376:WCP655422 WML655376:WML655422 WWH655376:WWH655422 U720912:V720958 JV720912:JV720958 TR720912:TR720958 ADN720912:ADN720958 ANJ720912:ANJ720958 AXF720912:AXF720958 BHB720912:BHB720958 BQX720912:BQX720958 CAT720912:CAT720958 CKP720912:CKP720958 CUL720912:CUL720958 DEH720912:DEH720958 DOD720912:DOD720958 DXZ720912:DXZ720958 EHV720912:EHV720958 ERR720912:ERR720958 FBN720912:FBN720958 FLJ720912:FLJ720958 FVF720912:FVF720958 GFB720912:GFB720958 GOX720912:GOX720958 GYT720912:GYT720958 HIP720912:HIP720958 HSL720912:HSL720958 ICH720912:ICH720958 IMD720912:IMD720958 IVZ720912:IVZ720958 JFV720912:JFV720958 JPR720912:JPR720958 JZN720912:JZN720958 KJJ720912:KJJ720958 KTF720912:KTF720958 LDB720912:LDB720958 LMX720912:LMX720958 LWT720912:LWT720958 MGP720912:MGP720958 MQL720912:MQL720958 NAH720912:NAH720958 NKD720912:NKD720958 NTZ720912:NTZ720958 ODV720912:ODV720958 ONR720912:ONR720958 OXN720912:OXN720958 PHJ720912:PHJ720958 PRF720912:PRF720958 QBB720912:QBB720958 QKX720912:QKX720958 QUT720912:QUT720958 REP720912:REP720958 ROL720912:ROL720958 RYH720912:RYH720958 SID720912:SID720958 SRZ720912:SRZ720958 TBV720912:TBV720958 TLR720912:TLR720958 TVN720912:TVN720958 UFJ720912:UFJ720958 UPF720912:UPF720958 UZB720912:UZB720958 VIX720912:VIX720958 VST720912:VST720958 WCP720912:WCP720958 WML720912:WML720958 WWH720912:WWH720958 U786448:V786494 JV786448:JV786494 TR786448:TR786494 ADN786448:ADN786494 ANJ786448:ANJ786494 AXF786448:AXF786494 BHB786448:BHB786494 BQX786448:BQX786494 CAT786448:CAT786494 CKP786448:CKP786494 CUL786448:CUL786494 DEH786448:DEH786494 DOD786448:DOD786494 DXZ786448:DXZ786494 EHV786448:EHV786494 ERR786448:ERR786494 FBN786448:FBN786494 FLJ786448:FLJ786494 FVF786448:FVF786494 GFB786448:GFB786494 GOX786448:GOX786494 GYT786448:GYT786494 HIP786448:HIP786494 HSL786448:HSL786494 ICH786448:ICH786494 IMD786448:IMD786494 IVZ786448:IVZ786494 JFV786448:JFV786494 JPR786448:JPR786494 JZN786448:JZN786494 KJJ786448:KJJ786494 KTF786448:KTF786494 LDB786448:LDB786494 LMX786448:LMX786494 LWT786448:LWT786494 MGP786448:MGP786494 MQL786448:MQL786494 NAH786448:NAH786494 NKD786448:NKD786494 NTZ786448:NTZ786494 ODV786448:ODV786494 ONR786448:ONR786494 OXN786448:OXN786494 PHJ786448:PHJ786494 PRF786448:PRF786494 QBB786448:QBB786494 QKX786448:QKX786494 QUT786448:QUT786494 REP786448:REP786494 ROL786448:ROL786494 RYH786448:RYH786494 SID786448:SID786494 SRZ786448:SRZ786494 TBV786448:TBV786494 TLR786448:TLR786494 TVN786448:TVN786494 UFJ786448:UFJ786494 UPF786448:UPF786494 UZB786448:UZB786494 VIX786448:VIX786494 VST786448:VST786494 WCP786448:WCP786494 WML786448:WML786494 WWH786448:WWH786494 U851984:V852030 JV851984:JV852030 TR851984:TR852030 ADN851984:ADN852030 ANJ851984:ANJ852030 AXF851984:AXF852030 BHB851984:BHB852030 BQX851984:BQX852030 CAT851984:CAT852030 CKP851984:CKP852030 CUL851984:CUL852030 DEH851984:DEH852030 DOD851984:DOD852030 DXZ851984:DXZ852030 EHV851984:EHV852030 ERR851984:ERR852030 FBN851984:FBN852030 FLJ851984:FLJ852030 FVF851984:FVF852030 GFB851984:GFB852030 GOX851984:GOX852030 GYT851984:GYT852030 HIP851984:HIP852030 HSL851984:HSL852030 ICH851984:ICH852030 IMD851984:IMD852030 IVZ851984:IVZ852030 JFV851984:JFV852030 JPR851984:JPR852030 JZN851984:JZN852030 KJJ851984:KJJ852030 KTF851984:KTF852030 LDB851984:LDB852030 LMX851984:LMX852030 LWT851984:LWT852030 MGP851984:MGP852030 MQL851984:MQL852030 NAH851984:NAH852030 NKD851984:NKD852030 NTZ851984:NTZ852030 ODV851984:ODV852030 ONR851984:ONR852030 OXN851984:OXN852030 PHJ851984:PHJ852030 PRF851984:PRF852030 QBB851984:QBB852030 QKX851984:QKX852030 QUT851984:QUT852030 REP851984:REP852030 ROL851984:ROL852030 RYH851984:RYH852030 SID851984:SID852030 SRZ851984:SRZ852030 TBV851984:TBV852030 TLR851984:TLR852030 TVN851984:TVN852030 UFJ851984:UFJ852030 UPF851984:UPF852030 UZB851984:UZB852030 VIX851984:VIX852030 VST851984:VST852030 WCP851984:WCP852030 WML851984:WML852030 WWH851984:WWH852030 U917520:V917566 JV917520:JV917566 TR917520:TR917566 ADN917520:ADN917566 ANJ917520:ANJ917566 AXF917520:AXF917566 BHB917520:BHB917566 BQX917520:BQX917566 CAT917520:CAT917566 CKP917520:CKP917566 CUL917520:CUL917566 DEH917520:DEH917566 DOD917520:DOD917566 DXZ917520:DXZ917566 EHV917520:EHV917566 ERR917520:ERR917566 FBN917520:FBN917566 FLJ917520:FLJ917566 FVF917520:FVF917566 GFB917520:GFB917566 GOX917520:GOX917566 GYT917520:GYT917566 HIP917520:HIP917566 HSL917520:HSL917566 ICH917520:ICH917566 IMD917520:IMD917566 IVZ917520:IVZ917566 JFV917520:JFV917566 JPR917520:JPR917566 JZN917520:JZN917566 KJJ917520:KJJ917566 KTF917520:KTF917566 LDB917520:LDB917566 LMX917520:LMX917566 LWT917520:LWT917566 MGP917520:MGP917566 MQL917520:MQL917566 NAH917520:NAH917566 NKD917520:NKD917566 NTZ917520:NTZ917566 ODV917520:ODV917566 ONR917520:ONR917566 OXN917520:OXN917566 PHJ917520:PHJ917566 PRF917520:PRF917566 QBB917520:QBB917566 QKX917520:QKX917566 QUT917520:QUT917566 REP917520:REP917566 ROL917520:ROL917566 RYH917520:RYH917566 SID917520:SID917566 SRZ917520:SRZ917566 TBV917520:TBV917566 TLR917520:TLR917566 TVN917520:TVN917566 UFJ917520:UFJ917566 UPF917520:UPF917566 UZB917520:UZB917566 VIX917520:VIX917566 VST917520:VST917566 WCP917520:WCP917566 WML917520:WML917566 WWH917520:WWH917566 U983056:V983102 JV983056:JV983102 TR983056:TR983102 ADN983056:ADN983102 ANJ983056:ANJ983102 AXF983056:AXF983102 BHB983056:BHB983102 BQX983056:BQX983102 CAT983056:CAT983102 CKP983056:CKP983102 CUL983056:CUL983102 DEH983056:DEH983102 DOD983056:DOD983102 DXZ983056:DXZ983102 EHV983056:EHV983102 ERR983056:ERR983102 FBN983056:FBN983102 FLJ983056:FLJ983102 FVF983056:FVF983102 GFB983056:GFB983102 GOX983056:GOX983102 GYT983056:GYT983102 HIP983056:HIP983102 HSL983056:HSL983102 ICH983056:ICH983102 IMD983056:IMD983102 IVZ983056:IVZ983102 JFV983056:JFV983102 JPR983056:JPR983102 JZN983056:JZN983102 KJJ983056:KJJ983102 KTF983056:KTF983102 LDB983056:LDB983102 LMX983056:LMX983102 LWT983056:LWT983102 MGP983056:MGP983102 MQL983056:MQL983102 NAH983056:NAH983102 NKD983056:NKD983102 NTZ983056:NTZ983102 ODV983056:ODV983102 ONR983056:ONR983102 OXN983056:OXN983102 PHJ983056:PHJ983102 PRF983056:PRF983102 QBB983056:QBB983102 QKX983056:QKX983102 QUT983056:QUT983102 REP983056:REP983102 ROL983056:ROL983102 RYH983056:RYH983102 SID983056:SID983102 SRZ983056:SRZ983102 TBV983056:TBV983102 TLR983056:TLR983102 TVN983056:TVN983102 UFJ983056:UFJ983102 UPF983056:UPF983102 UZB983056:UZB983102 VIX983056:VIX983102 VST983056:VST983102 WCP983056:WCP983102 WML983056:WML983102 V16:V17 U16:U62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9"/>
  <sheetViews>
    <sheetView zoomScaleNormal="100" zoomScaleSheetLayoutView="100" workbookViewId="0"/>
  </sheetViews>
  <sheetFormatPr defaultColWidth="9" defaultRowHeight="11.25" customHeight="1" x14ac:dyDescent="0.15"/>
  <cols>
    <col min="1" max="1" width="1" style="26" customWidth="1"/>
    <col min="2" max="2" width="7.5" style="26" customWidth="1"/>
    <col min="3" max="3" width="3.125" style="26" customWidth="1"/>
    <col min="4" max="4" width="3.75" style="26" customWidth="1"/>
    <col min="5" max="5" width="6.875" style="26" customWidth="1"/>
    <col min="6" max="6" width="2.5" style="26" customWidth="1"/>
    <col min="7" max="7" width="8.125" style="26" customWidth="1"/>
    <col min="8" max="8" width="2.5" style="26" customWidth="1"/>
    <col min="9" max="9" width="8.125" style="26" customWidth="1"/>
    <col min="10" max="10" width="2.5" style="26" customWidth="1"/>
    <col min="11" max="11" width="8.125" style="26" customWidth="1"/>
    <col min="12" max="12" width="4.5" style="26" customWidth="1"/>
    <col min="13" max="13" width="3.125" style="26" customWidth="1"/>
    <col min="14" max="14" width="3.25" style="26" customWidth="1"/>
    <col min="15" max="15" width="4.375" style="26" customWidth="1"/>
    <col min="16" max="16" width="3.25" style="26" customWidth="1"/>
    <col min="17" max="17" width="4.375" style="26" customWidth="1"/>
    <col min="18" max="30" width="1.625" style="26" customWidth="1"/>
    <col min="31" max="31" width="6.375" style="26" customWidth="1"/>
    <col min="32" max="32" width="1.5" style="26" customWidth="1"/>
    <col min="33" max="33" width="6.375" style="26" customWidth="1"/>
    <col min="34" max="34" width="2.875" style="26" customWidth="1"/>
    <col min="35" max="35" width="6.125" style="26" customWidth="1"/>
    <col min="36" max="36" width="1.5" style="26" customWidth="1"/>
    <col min="37" max="37" width="5.375" style="26" customWidth="1"/>
    <col min="38" max="38" width="2.875" style="26" customWidth="1"/>
    <col min="39" max="39" width="6" style="26" customWidth="1"/>
    <col min="40" max="40" width="1.5" style="26" customWidth="1"/>
    <col min="41" max="41" width="6.125" style="26" customWidth="1"/>
    <col min="42" max="42" width="2.875" style="26" customWidth="1"/>
    <col min="43" max="43" width="7" style="26" customWidth="1"/>
    <col min="44" max="44" width="2.625" style="26" customWidth="1"/>
    <col min="45" max="45" width="6.75" style="26" customWidth="1"/>
    <col min="46" max="16384" width="9" style="26"/>
  </cols>
  <sheetData>
    <row r="1" spans="2:30" ht="11.25" customHeight="1" x14ac:dyDescent="0.15">
      <c r="S1" s="167">
        <v>229</v>
      </c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2:30" ht="11.25" customHeight="1" x14ac:dyDescent="0.15"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2:30" ht="17.25" customHeight="1" x14ac:dyDescent="0.15">
      <c r="C3" s="168" t="s">
        <v>66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</row>
    <row r="4" spans="2:30" ht="11.25" customHeight="1" x14ac:dyDescent="0.15">
      <c r="B4" s="28"/>
      <c r="C4" s="28"/>
      <c r="D4" s="28"/>
      <c r="E4" s="28"/>
      <c r="F4" s="29"/>
      <c r="G4" s="29"/>
      <c r="H4" s="29"/>
      <c r="I4" s="29"/>
      <c r="J4" s="29"/>
      <c r="K4" s="29"/>
      <c r="L4" s="29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2:30" ht="11.25" customHeight="1" x14ac:dyDescent="0.15">
      <c r="B5" s="207" t="s">
        <v>104</v>
      </c>
      <c r="C5" s="220"/>
      <c r="D5" s="220"/>
      <c r="E5" s="224"/>
      <c r="F5" s="206" t="s">
        <v>74</v>
      </c>
      <c r="G5" s="224"/>
      <c r="H5" s="206" t="s">
        <v>75</v>
      </c>
      <c r="I5" s="224"/>
      <c r="J5" s="206" t="s">
        <v>76</v>
      </c>
      <c r="K5" s="224"/>
      <c r="L5" s="240" t="s">
        <v>116</v>
      </c>
      <c r="M5" s="241"/>
      <c r="N5" s="241"/>
      <c r="O5" s="241"/>
      <c r="P5" s="241"/>
      <c r="Q5" s="242"/>
      <c r="R5" s="70"/>
      <c r="S5" s="155" t="s">
        <v>57</v>
      </c>
      <c r="T5" s="155"/>
      <c r="U5" s="155"/>
      <c r="V5" s="155"/>
      <c r="W5" s="155"/>
      <c r="X5" s="155"/>
      <c r="Y5" s="155"/>
      <c r="Z5" s="155"/>
      <c r="AA5" s="155"/>
      <c r="AB5" s="155"/>
    </row>
    <row r="6" spans="2:30" ht="11.25" customHeight="1" x14ac:dyDescent="0.15">
      <c r="B6" s="225"/>
      <c r="C6" s="225"/>
      <c r="D6" s="225"/>
      <c r="E6" s="204"/>
      <c r="F6" s="203"/>
      <c r="G6" s="204"/>
      <c r="H6" s="203"/>
      <c r="I6" s="204"/>
      <c r="J6" s="203"/>
      <c r="K6" s="204"/>
      <c r="L6" s="140"/>
      <c r="M6" s="243"/>
      <c r="N6" s="243"/>
      <c r="O6" s="243"/>
      <c r="P6" s="243"/>
      <c r="Q6" s="244"/>
      <c r="R6" s="61"/>
      <c r="S6" s="158"/>
      <c r="T6" s="158"/>
      <c r="U6" s="158"/>
      <c r="V6" s="158"/>
      <c r="W6" s="158"/>
      <c r="X6" s="158"/>
      <c r="Y6" s="158"/>
      <c r="Z6" s="158"/>
      <c r="AA6" s="158"/>
      <c r="AB6" s="158"/>
    </row>
    <row r="7" spans="2:30" ht="11.25" customHeight="1" x14ac:dyDescent="0.15">
      <c r="B7" s="225"/>
      <c r="C7" s="225"/>
      <c r="D7" s="225"/>
      <c r="E7" s="204"/>
      <c r="F7" s="203"/>
      <c r="G7" s="204"/>
      <c r="H7" s="203"/>
      <c r="I7" s="204"/>
      <c r="J7" s="203"/>
      <c r="K7" s="204"/>
      <c r="L7" s="140"/>
      <c r="M7" s="243"/>
      <c r="N7" s="243"/>
      <c r="O7" s="243"/>
      <c r="P7" s="243"/>
      <c r="Q7" s="244"/>
      <c r="R7" s="61"/>
      <c r="S7" s="158"/>
      <c r="T7" s="158"/>
      <c r="U7" s="158"/>
      <c r="V7" s="158"/>
      <c r="W7" s="158"/>
      <c r="X7" s="158"/>
      <c r="Y7" s="158"/>
      <c r="Z7" s="158"/>
      <c r="AA7" s="158"/>
      <c r="AB7" s="158"/>
    </row>
    <row r="8" spans="2:30" ht="11.25" customHeight="1" x14ac:dyDescent="0.15">
      <c r="B8" s="222"/>
      <c r="C8" s="222"/>
      <c r="D8" s="222"/>
      <c r="E8" s="205"/>
      <c r="F8" s="203"/>
      <c r="G8" s="204"/>
      <c r="H8" s="203"/>
      <c r="I8" s="204"/>
      <c r="J8" s="203"/>
      <c r="K8" s="204"/>
      <c r="L8" s="140"/>
      <c r="M8" s="243"/>
      <c r="N8" s="243"/>
      <c r="O8" s="243"/>
      <c r="P8" s="243"/>
      <c r="Q8" s="244"/>
      <c r="R8" s="61"/>
      <c r="S8" s="158"/>
      <c r="T8" s="158"/>
      <c r="U8" s="158"/>
      <c r="V8" s="158"/>
      <c r="W8" s="158"/>
      <c r="X8" s="158"/>
      <c r="Y8" s="158"/>
      <c r="Z8" s="158"/>
      <c r="AA8" s="158"/>
      <c r="AB8" s="158"/>
    </row>
    <row r="9" spans="2:30" ht="11.25" customHeight="1" x14ac:dyDescent="0.15">
      <c r="B9" s="232" t="s">
        <v>47</v>
      </c>
      <c r="C9" s="202"/>
      <c r="D9" s="201" t="s">
        <v>46</v>
      </c>
      <c r="E9" s="202"/>
      <c r="F9" s="245" t="s">
        <v>125</v>
      </c>
      <c r="G9" s="246"/>
      <c r="H9" s="182" t="s">
        <v>105</v>
      </c>
      <c r="I9" s="204"/>
      <c r="J9" s="182" t="s">
        <v>105</v>
      </c>
      <c r="K9" s="204"/>
      <c r="L9" s="175" t="s">
        <v>45</v>
      </c>
      <c r="M9" s="239"/>
      <c r="N9" s="175" t="s">
        <v>72</v>
      </c>
      <c r="O9" s="239"/>
      <c r="P9" s="175" t="s">
        <v>73</v>
      </c>
      <c r="Q9" s="239"/>
      <c r="R9" s="61"/>
      <c r="S9" s="158"/>
      <c r="T9" s="158"/>
      <c r="U9" s="158"/>
      <c r="V9" s="158"/>
      <c r="W9" s="158"/>
      <c r="X9" s="158"/>
      <c r="Y9" s="158"/>
      <c r="Z9" s="158"/>
      <c r="AA9" s="158"/>
      <c r="AB9" s="158"/>
    </row>
    <row r="10" spans="2:30" ht="11.25" customHeight="1" x14ac:dyDescent="0.15">
      <c r="B10" s="225"/>
      <c r="C10" s="204"/>
      <c r="D10" s="203"/>
      <c r="E10" s="204"/>
      <c r="F10" s="247"/>
      <c r="G10" s="246"/>
      <c r="H10" s="203"/>
      <c r="I10" s="204"/>
      <c r="J10" s="203"/>
      <c r="K10" s="204"/>
      <c r="L10" s="175"/>
      <c r="M10" s="239"/>
      <c r="N10" s="175"/>
      <c r="O10" s="239"/>
      <c r="P10" s="175"/>
      <c r="Q10" s="239"/>
      <c r="R10" s="61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</row>
    <row r="11" spans="2:30" ht="11.25" customHeight="1" x14ac:dyDescent="0.15">
      <c r="B11" s="225"/>
      <c r="C11" s="204"/>
      <c r="D11" s="203"/>
      <c r="E11" s="204"/>
      <c r="F11" s="247"/>
      <c r="G11" s="246"/>
      <c r="H11" s="203"/>
      <c r="I11" s="204"/>
      <c r="J11" s="203"/>
      <c r="K11" s="204"/>
      <c r="L11" s="175"/>
      <c r="M11" s="239"/>
      <c r="N11" s="175"/>
      <c r="O11" s="239"/>
      <c r="P11" s="175"/>
      <c r="Q11" s="239"/>
      <c r="R11" s="61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</row>
    <row r="12" spans="2:30" ht="11.25" customHeight="1" x14ac:dyDescent="0.15">
      <c r="B12" s="225"/>
      <c r="C12" s="204"/>
      <c r="D12" s="203"/>
      <c r="E12" s="204"/>
      <c r="F12" s="247"/>
      <c r="G12" s="246"/>
      <c r="H12" s="203"/>
      <c r="I12" s="204"/>
      <c r="J12" s="203"/>
      <c r="K12" s="204"/>
      <c r="L12" s="175"/>
      <c r="M12" s="239"/>
      <c r="N12" s="175"/>
      <c r="O12" s="239"/>
      <c r="P12" s="175"/>
      <c r="Q12" s="239"/>
      <c r="R12" s="61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</row>
    <row r="13" spans="2:30" ht="11.25" customHeight="1" x14ac:dyDescent="0.15">
      <c r="B13" s="222"/>
      <c r="C13" s="205"/>
      <c r="D13" s="138"/>
      <c r="E13" s="205"/>
      <c r="F13" s="248"/>
      <c r="G13" s="249"/>
      <c r="H13" s="138"/>
      <c r="I13" s="205"/>
      <c r="J13" s="138"/>
      <c r="K13" s="205"/>
      <c r="L13" s="175"/>
      <c r="M13" s="239"/>
      <c r="N13" s="175"/>
      <c r="O13" s="239"/>
      <c r="P13" s="175"/>
      <c r="Q13" s="239"/>
      <c r="R13" s="7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34"/>
    </row>
    <row r="14" spans="2:30" ht="11.25" customHeight="1" x14ac:dyDescent="0.15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30"/>
      <c r="M14" s="30"/>
      <c r="N14" s="30"/>
      <c r="O14" s="30"/>
      <c r="P14" s="30"/>
      <c r="Q14" s="30"/>
      <c r="R14" s="32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2:30" ht="11.25" customHeight="1" x14ac:dyDescent="0.15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30"/>
      <c r="M15" s="30"/>
      <c r="N15" s="30"/>
      <c r="O15" s="30"/>
      <c r="P15" s="30"/>
      <c r="Q15" s="30"/>
      <c r="R15" s="32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2:30" ht="11.25" customHeight="1" x14ac:dyDescent="0.15">
      <c r="B16" s="209">
        <f>SUM(C19:C63)</f>
        <v>371</v>
      </c>
      <c r="C16" s="209"/>
      <c r="D16" s="209">
        <f>SUM(E19:E63)</f>
        <v>138241</v>
      </c>
      <c r="E16" s="209"/>
      <c r="F16" s="228">
        <f>SUM(G19:G63)</f>
        <v>1365382</v>
      </c>
      <c r="G16" s="228"/>
      <c r="H16" s="228">
        <f>SUM(I19:I63)</f>
        <v>2060630</v>
      </c>
      <c r="I16" s="228"/>
      <c r="J16" s="118"/>
      <c r="K16" s="118">
        <f>SUM(K19:K63)</f>
        <v>1810899</v>
      </c>
      <c r="L16" s="209">
        <f>SUM(M19:M63)</f>
        <v>419</v>
      </c>
      <c r="M16" s="209"/>
      <c r="N16" s="209">
        <f>SUM(O19:O63)</f>
        <v>10720</v>
      </c>
      <c r="O16" s="209"/>
      <c r="P16" s="209">
        <f>SUM(Q19:Q63)</f>
        <v>8283</v>
      </c>
      <c r="Q16" s="210"/>
      <c r="R16" s="31"/>
      <c r="S16" s="250" t="s">
        <v>27</v>
      </c>
      <c r="T16" s="250"/>
      <c r="U16" s="250"/>
      <c r="V16" s="250"/>
      <c r="W16" s="250"/>
      <c r="X16" s="250"/>
      <c r="Y16" s="250"/>
      <c r="Z16" s="250"/>
      <c r="AA16" s="250"/>
      <c r="AB16" s="250"/>
    </row>
    <row r="17" spans="2:28" ht="11.25" customHeight="1" x14ac:dyDescent="0.15">
      <c r="B17" s="78"/>
      <c r="C17" s="78"/>
      <c r="D17" s="78"/>
      <c r="E17" s="78"/>
      <c r="F17" s="78"/>
      <c r="G17" s="80"/>
      <c r="H17" s="80"/>
      <c r="I17" s="80"/>
      <c r="J17" s="80"/>
      <c r="K17" s="80"/>
      <c r="L17" s="80"/>
      <c r="M17" s="78"/>
      <c r="N17" s="78"/>
      <c r="O17" s="78"/>
      <c r="P17" s="78"/>
      <c r="Q17" s="78"/>
      <c r="R17" s="32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2:28" ht="11.25" customHeight="1" x14ac:dyDescent="0.15">
      <c r="B18" s="78"/>
      <c r="C18" s="78"/>
      <c r="D18" s="78"/>
      <c r="E18" s="78"/>
      <c r="F18" s="78"/>
      <c r="G18" s="80"/>
      <c r="H18" s="80"/>
      <c r="I18" s="80"/>
      <c r="J18" s="80"/>
      <c r="K18" s="80"/>
      <c r="L18" s="80"/>
      <c r="M18" s="78"/>
      <c r="N18" s="78"/>
      <c r="O18" s="78"/>
      <c r="P18" s="78"/>
      <c r="Q18" s="78"/>
      <c r="R18" s="32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2:28" ht="11.25" customHeight="1" x14ac:dyDescent="0.15">
      <c r="B19" s="87" t="str">
        <f>IF(ISERROR(AE19),"",IF(AE19=1,"①",IF(AE19=2,"②",IF(AE19=3,"③",""))))</f>
        <v/>
      </c>
      <c r="C19" s="89">
        <v>2</v>
      </c>
      <c r="D19" s="87" t="str">
        <f>IF(ISERROR(AG19),"",IF(AG19=1,"①",IF(AG19=2,"②",IF(AG19=3,"③",""))))</f>
        <v/>
      </c>
      <c r="E19" s="89">
        <v>717</v>
      </c>
      <c r="F19" s="87" t="str">
        <f>IF(ISERROR(AI19),"",IF(AI19=1,"①",IF(AI19=2,"②",IF(AI19=3,"③",""))))</f>
        <v/>
      </c>
      <c r="G19" s="101">
        <v>7718</v>
      </c>
      <c r="H19" s="87" t="str">
        <f>IF(ISERROR(AK19),"",IF(AK19=1,"①",IF(AK19=2,"②",IF(AK19=3,"③",""))))</f>
        <v/>
      </c>
      <c r="I19" s="101">
        <v>11497</v>
      </c>
      <c r="J19" s="87" t="str">
        <f>IF(ISERROR(AM19),"",IF(AM19=1,"①",IF(AM19=2,"②",IF(AM19=3,"③",""))))</f>
        <v/>
      </c>
      <c r="K19" s="101">
        <v>15227</v>
      </c>
      <c r="L19" s="87" t="str">
        <f>IF(ISERROR(AO19),"",IF(AO19=1,"①",IF(AO19=2,"②",IF(AO19=3,"③",""))))</f>
        <v/>
      </c>
      <c r="M19" s="89">
        <v>15</v>
      </c>
      <c r="N19" s="87" t="str">
        <f>IF(ISERROR(AQ19),"",IF(AQ19=1,"①",IF(AQ19=2,"②",IF(AQ19=3,"③",""))))</f>
        <v/>
      </c>
      <c r="O19" s="89">
        <v>506</v>
      </c>
      <c r="P19" s="87" t="str">
        <f>IF(ISERROR(AS19),"",IF(AS19=1,"①",IF(AS19=2,"②",IF(AS19=3,"③",""))))</f>
        <v/>
      </c>
      <c r="Q19" s="89">
        <v>332</v>
      </c>
      <c r="R19" s="32"/>
      <c r="S19" s="150" t="s">
        <v>26</v>
      </c>
      <c r="T19" s="150"/>
      <c r="U19" s="150"/>
      <c r="V19" s="150"/>
      <c r="W19" s="150"/>
      <c r="X19" s="150"/>
      <c r="Y19" s="150"/>
      <c r="Z19" s="150"/>
      <c r="AA19" s="150"/>
      <c r="AB19" s="150"/>
    </row>
    <row r="20" spans="2:28" ht="11.25" customHeight="1" x14ac:dyDescent="0.15">
      <c r="B20" s="87" t="str">
        <f t="shared" ref="B20:L63" si="0">IF(ISERROR(AE20),"",IF(AE20=1,"①",IF(AE20=2,"②",IF(AE20=3,"③",""))))</f>
        <v/>
      </c>
      <c r="C20" s="89"/>
      <c r="D20" s="87" t="str">
        <f t="shared" si="0"/>
        <v/>
      </c>
      <c r="E20" s="89"/>
      <c r="F20" s="87" t="str">
        <f t="shared" si="0"/>
        <v/>
      </c>
      <c r="G20" s="101"/>
      <c r="H20" s="87" t="str">
        <f t="shared" ref="H20:H63" si="1">IF(ISERROR(AK20),"",IF(AK20=1,"①",IF(AK20=2,"②",IF(AK20=3,"③",""))))</f>
        <v/>
      </c>
      <c r="I20" s="101"/>
      <c r="J20" s="87" t="str">
        <f t="shared" ref="J20:J63" si="2">IF(ISERROR(AM20),"",IF(AM20=1,"①",IF(AM20=2,"②",IF(AM20=3,"③",""))))</f>
        <v/>
      </c>
      <c r="K20" s="101"/>
      <c r="L20" s="87" t="str">
        <f t="shared" si="0"/>
        <v/>
      </c>
      <c r="M20" s="89"/>
      <c r="N20" s="87" t="str">
        <f t="shared" ref="N20:N63" si="3">IF(ISERROR(AQ20),"",IF(AQ20=1,"①",IF(AQ20=2,"②",IF(AQ20=3,"③",""))))</f>
        <v/>
      </c>
      <c r="O20" s="89"/>
      <c r="P20" s="87" t="str">
        <f t="shared" ref="P20:P63" si="4">IF(ISERROR(AS20),"",IF(AS20=1,"①",IF(AS20=2,"②",IF(AS20=3,"③",""))))</f>
        <v/>
      </c>
      <c r="Q20" s="89"/>
      <c r="R20" s="32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2:28" ht="11.25" customHeight="1" x14ac:dyDescent="0.15">
      <c r="B21" s="87" t="str">
        <f t="shared" si="0"/>
        <v/>
      </c>
      <c r="C21" s="89">
        <v>4</v>
      </c>
      <c r="D21" s="87" t="str">
        <f t="shared" si="0"/>
        <v/>
      </c>
      <c r="E21" s="89">
        <v>1705</v>
      </c>
      <c r="F21" s="87" t="str">
        <f t="shared" si="0"/>
        <v/>
      </c>
      <c r="G21" s="101">
        <v>20337</v>
      </c>
      <c r="H21" s="87" t="str">
        <f t="shared" si="1"/>
        <v/>
      </c>
      <c r="I21" s="101">
        <v>25871</v>
      </c>
      <c r="J21" s="87" t="str">
        <f t="shared" si="2"/>
        <v/>
      </c>
      <c r="K21" s="101">
        <v>31467</v>
      </c>
      <c r="L21" s="87" t="str">
        <f t="shared" si="0"/>
        <v/>
      </c>
      <c r="M21" s="89">
        <v>4</v>
      </c>
      <c r="N21" s="87" t="str">
        <f t="shared" si="3"/>
        <v/>
      </c>
      <c r="O21" s="89">
        <v>658</v>
      </c>
      <c r="P21" s="87" t="str">
        <f t="shared" si="4"/>
        <v/>
      </c>
      <c r="Q21" s="89">
        <v>455</v>
      </c>
      <c r="R21" s="32"/>
      <c r="S21" s="150" t="s">
        <v>25</v>
      </c>
      <c r="T21" s="150"/>
      <c r="U21" s="150"/>
      <c r="V21" s="150"/>
      <c r="W21" s="150"/>
      <c r="X21" s="150"/>
      <c r="Y21" s="150"/>
      <c r="Z21" s="150"/>
      <c r="AA21" s="150"/>
      <c r="AB21" s="150"/>
    </row>
    <row r="22" spans="2:28" ht="11.25" customHeight="1" x14ac:dyDescent="0.15">
      <c r="B22" s="87" t="str">
        <f t="shared" si="0"/>
        <v/>
      </c>
      <c r="C22" s="89"/>
      <c r="D22" s="87" t="str">
        <f t="shared" si="0"/>
        <v/>
      </c>
      <c r="E22" s="89"/>
      <c r="F22" s="87" t="str">
        <f t="shared" si="0"/>
        <v/>
      </c>
      <c r="G22" s="101"/>
      <c r="H22" s="87" t="str">
        <f t="shared" si="1"/>
        <v/>
      </c>
      <c r="I22" s="101"/>
      <c r="J22" s="87" t="str">
        <f t="shared" si="2"/>
        <v/>
      </c>
      <c r="K22" s="101"/>
      <c r="L22" s="87" t="str">
        <f t="shared" si="0"/>
        <v/>
      </c>
      <c r="M22" s="89"/>
      <c r="N22" s="87" t="str">
        <f t="shared" si="3"/>
        <v/>
      </c>
      <c r="O22" s="89"/>
      <c r="P22" s="87" t="str">
        <f t="shared" si="4"/>
        <v/>
      </c>
      <c r="Q22" s="89"/>
      <c r="R22" s="32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2:28" ht="11.25" customHeight="1" x14ac:dyDescent="0.15">
      <c r="B23" s="87" t="str">
        <f t="shared" si="0"/>
        <v/>
      </c>
      <c r="C23" s="89">
        <v>10</v>
      </c>
      <c r="D23" s="87" t="str">
        <f t="shared" si="0"/>
        <v/>
      </c>
      <c r="E23" s="89">
        <v>2331</v>
      </c>
      <c r="F23" s="87" t="str">
        <f t="shared" si="0"/>
        <v/>
      </c>
      <c r="G23" s="101">
        <v>37528</v>
      </c>
      <c r="H23" s="87" t="str">
        <f t="shared" si="1"/>
        <v/>
      </c>
      <c r="I23" s="101">
        <v>45434</v>
      </c>
      <c r="J23" s="87" t="str">
        <f t="shared" si="2"/>
        <v/>
      </c>
      <c r="K23" s="101">
        <v>59273</v>
      </c>
      <c r="L23" s="87" t="str">
        <f t="shared" si="0"/>
        <v/>
      </c>
      <c r="M23" s="89">
        <v>12</v>
      </c>
      <c r="N23" s="87" t="str">
        <f t="shared" si="3"/>
        <v/>
      </c>
      <c r="O23" s="89">
        <v>814</v>
      </c>
      <c r="P23" s="87" t="str">
        <f t="shared" si="4"/>
        <v/>
      </c>
      <c r="Q23" s="89">
        <v>582</v>
      </c>
      <c r="R23" s="32"/>
      <c r="S23" s="150" t="s">
        <v>24</v>
      </c>
      <c r="T23" s="150"/>
      <c r="U23" s="150"/>
      <c r="V23" s="150"/>
      <c r="W23" s="150"/>
      <c r="X23" s="150"/>
      <c r="Y23" s="150"/>
      <c r="Z23" s="150"/>
      <c r="AA23" s="150"/>
      <c r="AB23" s="150"/>
    </row>
    <row r="24" spans="2:28" ht="11.25" customHeight="1" x14ac:dyDescent="0.15">
      <c r="B24" s="87" t="str">
        <f t="shared" si="0"/>
        <v/>
      </c>
      <c r="C24" s="89"/>
      <c r="D24" s="87" t="str">
        <f t="shared" si="0"/>
        <v/>
      </c>
      <c r="E24" s="89"/>
      <c r="F24" s="87" t="str">
        <f t="shared" si="0"/>
        <v/>
      </c>
      <c r="G24" s="101"/>
      <c r="H24" s="87" t="str">
        <f t="shared" si="1"/>
        <v/>
      </c>
      <c r="I24" s="101"/>
      <c r="J24" s="87" t="str">
        <f t="shared" si="2"/>
        <v/>
      </c>
      <c r="K24" s="101"/>
      <c r="L24" s="87" t="str">
        <f t="shared" si="0"/>
        <v/>
      </c>
      <c r="M24" s="89"/>
      <c r="N24" s="87" t="str">
        <f t="shared" si="3"/>
        <v/>
      </c>
      <c r="O24" s="89"/>
      <c r="P24" s="87" t="str">
        <f t="shared" si="4"/>
        <v/>
      </c>
      <c r="Q24" s="89"/>
      <c r="R24" s="32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2:28" ht="11.25" customHeight="1" x14ac:dyDescent="0.15">
      <c r="B25" s="87" t="str">
        <f t="shared" si="0"/>
        <v/>
      </c>
      <c r="C25" s="89">
        <v>10</v>
      </c>
      <c r="D25" s="87" t="str">
        <f t="shared" si="0"/>
        <v/>
      </c>
      <c r="E25" s="89">
        <v>2877</v>
      </c>
      <c r="F25" s="87" t="str">
        <f t="shared" si="0"/>
        <v/>
      </c>
      <c r="G25" s="101">
        <v>67509</v>
      </c>
      <c r="H25" s="87" t="str">
        <f t="shared" si="1"/>
        <v/>
      </c>
      <c r="I25" s="101">
        <v>68242</v>
      </c>
      <c r="J25" s="87" t="str">
        <f t="shared" si="2"/>
        <v/>
      </c>
      <c r="K25" s="101">
        <v>78952</v>
      </c>
      <c r="L25" s="87" t="str">
        <f t="shared" si="0"/>
        <v/>
      </c>
      <c r="M25" s="89">
        <v>13</v>
      </c>
      <c r="N25" s="87" t="str">
        <f t="shared" si="3"/>
        <v/>
      </c>
      <c r="O25" s="89">
        <v>663</v>
      </c>
      <c r="P25" s="87" t="str">
        <f t="shared" si="4"/>
        <v/>
      </c>
      <c r="Q25" s="89">
        <v>426</v>
      </c>
      <c r="R25" s="32"/>
      <c r="S25" s="150" t="s">
        <v>23</v>
      </c>
      <c r="T25" s="150"/>
      <c r="U25" s="150"/>
      <c r="V25" s="150"/>
      <c r="W25" s="150"/>
      <c r="X25" s="150"/>
      <c r="Y25" s="150"/>
      <c r="Z25" s="150"/>
      <c r="AA25" s="150"/>
      <c r="AB25" s="150"/>
    </row>
    <row r="26" spans="2:28" ht="11.25" customHeight="1" x14ac:dyDescent="0.15">
      <c r="B26" s="87" t="str">
        <f t="shared" si="0"/>
        <v/>
      </c>
      <c r="C26" s="89"/>
      <c r="D26" s="87" t="str">
        <f t="shared" si="0"/>
        <v/>
      </c>
      <c r="E26" s="89"/>
      <c r="F26" s="87" t="str">
        <f t="shared" si="0"/>
        <v/>
      </c>
      <c r="G26" s="101"/>
      <c r="H26" s="87" t="str">
        <f t="shared" si="1"/>
        <v/>
      </c>
      <c r="I26" s="101"/>
      <c r="J26" s="87" t="str">
        <f t="shared" si="2"/>
        <v/>
      </c>
      <c r="K26" s="101"/>
      <c r="L26" s="87" t="str">
        <f t="shared" si="0"/>
        <v/>
      </c>
      <c r="M26" s="89"/>
      <c r="N26" s="87" t="str">
        <f t="shared" si="3"/>
        <v/>
      </c>
      <c r="O26" s="89"/>
      <c r="P26" s="87" t="str">
        <f t="shared" si="4"/>
        <v/>
      </c>
      <c r="Q26" s="89"/>
      <c r="R26" s="32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2:28" ht="11.25" customHeight="1" x14ac:dyDescent="0.15">
      <c r="B27" s="87" t="str">
        <f t="shared" si="0"/>
        <v/>
      </c>
      <c r="C27" s="89">
        <v>10</v>
      </c>
      <c r="D27" s="87" t="str">
        <f t="shared" si="0"/>
        <v/>
      </c>
      <c r="E27" s="89">
        <v>2353</v>
      </c>
      <c r="F27" s="87" t="str">
        <f t="shared" si="0"/>
        <v/>
      </c>
      <c r="G27" s="101">
        <v>28752</v>
      </c>
      <c r="H27" s="87" t="str">
        <f t="shared" si="1"/>
        <v/>
      </c>
      <c r="I27" s="101">
        <v>44241</v>
      </c>
      <c r="J27" s="87" t="str">
        <f t="shared" si="2"/>
        <v/>
      </c>
      <c r="K27" s="101">
        <v>43006</v>
      </c>
      <c r="L27" s="87" t="str">
        <f t="shared" si="0"/>
        <v/>
      </c>
      <c r="M27" s="89">
        <v>10</v>
      </c>
      <c r="N27" s="87" t="str">
        <f t="shared" si="3"/>
        <v/>
      </c>
      <c r="O27" s="89">
        <v>288</v>
      </c>
      <c r="P27" s="87" t="str">
        <f t="shared" si="4"/>
        <v/>
      </c>
      <c r="Q27" s="89">
        <v>253</v>
      </c>
      <c r="R27" s="32"/>
      <c r="S27" s="150" t="s">
        <v>22</v>
      </c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1.25" customHeight="1" x14ac:dyDescent="0.15">
      <c r="B28" s="87" t="str">
        <f t="shared" si="0"/>
        <v/>
      </c>
      <c r="C28" s="89"/>
      <c r="D28" s="87" t="str">
        <f t="shared" si="0"/>
        <v/>
      </c>
      <c r="E28" s="89"/>
      <c r="F28" s="87" t="str">
        <f t="shared" si="0"/>
        <v/>
      </c>
      <c r="G28" s="101"/>
      <c r="H28" s="87" t="str">
        <f t="shared" si="1"/>
        <v/>
      </c>
      <c r="I28" s="101"/>
      <c r="J28" s="87" t="str">
        <f t="shared" si="2"/>
        <v/>
      </c>
      <c r="K28" s="101"/>
      <c r="L28" s="87" t="str">
        <f t="shared" si="0"/>
        <v/>
      </c>
      <c r="M28" s="89"/>
      <c r="N28" s="87" t="str">
        <f t="shared" si="3"/>
        <v/>
      </c>
      <c r="O28" s="89"/>
      <c r="P28" s="87" t="str">
        <f t="shared" si="4"/>
        <v/>
      </c>
      <c r="Q28" s="89"/>
      <c r="R28" s="32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2:28" ht="11.25" customHeight="1" x14ac:dyDescent="0.15">
      <c r="B29" s="87" t="str">
        <f t="shared" si="0"/>
        <v/>
      </c>
      <c r="C29" s="89">
        <v>8</v>
      </c>
      <c r="D29" s="87" t="str">
        <f t="shared" si="0"/>
        <v/>
      </c>
      <c r="E29" s="89">
        <v>2752</v>
      </c>
      <c r="F29" s="87" t="str">
        <f t="shared" si="0"/>
        <v/>
      </c>
      <c r="G29" s="101">
        <v>33743</v>
      </c>
      <c r="H29" s="87" t="str">
        <f t="shared" si="1"/>
        <v/>
      </c>
      <c r="I29" s="101">
        <v>45489</v>
      </c>
      <c r="J29" s="87" t="str">
        <f t="shared" si="2"/>
        <v/>
      </c>
      <c r="K29" s="101">
        <v>39307</v>
      </c>
      <c r="L29" s="87" t="str">
        <f t="shared" si="0"/>
        <v/>
      </c>
      <c r="M29" s="89">
        <v>8</v>
      </c>
      <c r="N29" s="87" t="str">
        <f t="shared" si="3"/>
        <v/>
      </c>
      <c r="O29" s="89">
        <v>251</v>
      </c>
      <c r="P29" s="87" t="str">
        <f t="shared" si="4"/>
        <v/>
      </c>
      <c r="Q29" s="89">
        <v>236</v>
      </c>
      <c r="R29" s="32"/>
      <c r="S29" s="150" t="s">
        <v>21</v>
      </c>
      <c r="T29" s="150"/>
      <c r="U29" s="150"/>
      <c r="V29" s="150"/>
      <c r="W29" s="150"/>
      <c r="X29" s="150"/>
      <c r="Y29" s="150"/>
      <c r="Z29" s="150"/>
      <c r="AA29" s="150"/>
      <c r="AB29" s="150"/>
    </row>
    <row r="30" spans="2:28" ht="11.25" customHeight="1" x14ac:dyDescent="0.15">
      <c r="B30" s="87" t="str">
        <f t="shared" si="0"/>
        <v/>
      </c>
      <c r="C30" s="89"/>
      <c r="D30" s="87" t="str">
        <f t="shared" si="0"/>
        <v/>
      </c>
      <c r="E30" s="89"/>
      <c r="F30" s="87" t="str">
        <f t="shared" si="0"/>
        <v/>
      </c>
      <c r="G30" s="101"/>
      <c r="H30" s="87" t="str">
        <f t="shared" si="1"/>
        <v/>
      </c>
      <c r="I30" s="101"/>
      <c r="J30" s="87" t="str">
        <f t="shared" si="2"/>
        <v/>
      </c>
      <c r="K30" s="101"/>
      <c r="L30" s="87" t="str">
        <f t="shared" si="0"/>
        <v/>
      </c>
      <c r="M30" s="89"/>
      <c r="N30" s="87" t="str">
        <f t="shared" si="3"/>
        <v/>
      </c>
      <c r="O30" s="89"/>
      <c r="P30" s="87" t="str">
        <f t="shared" si="4"/>
        <v/>
      </c>
      <c r="Q30" s="89"/>
      <c r="R30" s="32"/>
      <c r="S30" s="57"/>
      <c r="T30" s="57"/>
      <c r="U30" s="57"/>
      <c r="V30" s="57"/>
      <c r="W30" s="57"/>
      <c r="X30" s="57"/>
      <c r="Y30" s="57"/>
      <c r="Z30" s="57"/>
      <c r="AA30" s="57"/>
      <c r="AB30" s="57"/>
    </row>
    <row r="31" spans="2:28" ht="11.25" customHeight="1" x14ac:dyDescent="0.15">
      <c r="B31" s="87" t="str">
        <f t="shared" si="0"/>
        <v/>
      </c>
      <c r="C31" s="89">
        <v>11</v>
      </c>
      <c r="D31" s="87" t="str">
        <f t="shared" si="0"/>
        <v/>
      </c>
      <c r="E31" s="89">
        <v>4450</v>
      </c>
      <c r="F31" s="87" t="str">
        <f t="shared" si="0"/>
        <v/>
      </c>
      <c r="G31" s="101">
        <v>38418</v>
      </c>
      <c r="H31" s="87" t="str">
        <f t="shared" si="1"/>
        <v/>
      </c>
      <c r="I31" s="101">
        <v>60942</v>
      </c>
      <c r="J31" s="87" t="str">
        <f t="shared" si="2"/>
        <v/>
      </c>
      <c r="K31" s="101">
        <v>45984</v>
      </c>
      <c r="L31" s="87" t="str">
        <f t="shared" si="0"/>
        <v/>
      </c>
      <c r="M31" s="89">
        <v>13</v>
      </c>
      <c r="N31" s="87" t="str">
        <f t="shared" si="3"/>
        <v/>
      </c>
      <c r="O31" s="89">
        <v>231</v>
      </c>
      <c r="P31" s="87" t="str">
        <f t="shared" si="4"/>
        <v/>
      </c>
      <c r="Q31" s="89">
        <v>195</v>
      </c>
      <c r="R31" s="32"/>
      <c r="S31" s="150" t="s">
        <v>20</v>
      </c>
      <c r="T31" s="150"/>
      <c r="U31" s="150"/>
      <c r="V31" s="150"/>
      <c r="W31" s="150"/>
      <c r="X31" s="150"/>
      <c r="Y31" s="150"/>
      <c r="Z31" s="150"/>
      <c r="AA31" s="150"/>
      <c r="AB31" s="150"/>
    </row>
    <row r="32" spans="2:28" ht="11.25" customHeight="1" x14ac:dyDescent="0.15">
      <c r="B32" s="87" t="str">
        <f t="shared" si="0"/>
        <v/>
      </c>
      <c r="C32" s="89"/>
      <c r="D32" s="87" t="str">
        <f t="shared" si="0"/>
        <v/>
      </c>
      <c r="E32" s="89"/>
      <c r="F32" s="87" t="str">
        <f t="shared" si="0"/>
        <v/>
      </c>
      <c r="G32" s="101"/>
      <c r="H32" s="87" t="str">
        <f t="shared" si="1"/>
        <v/>
      </c>
      <c r="I32" s="101"/>
      <c r="J32" s="87" t="str">
        <f t="shared" si="2"/>
        <v/>
      </c>
      <c r="K32" s="101"/>
      <c r="L32" s="87" t="str">
        <f t="shared" si="0"/>
        <v/>
      </c>
      <c r="M32" s="89"/>
      <c r="N32" s="87" t="str">
        <f t="shared" si="3"/>
        <v/>
      </c>
      <c r="O32" s="89"/>
      <c r="P32" s="87" t="str">
        <f t="shared" si="4"/>
        <v/>
      </c>
      <c r="Q32" s="89"/>
      <c r="R32" s="32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2:28" ht="11.25" customHeight="1" x14ac:dyDescent="0.15">
      <c r="B33" s="87" t="str">
        <f t="shared" si="0"/>
        <v/>
      </c>
      <c r="C33" s="89">
        <v>23</v>
      </c>
      <c r="D33" s="87" t="str">
        <f t="shared" si="0"/>
        <v/>
      </c>
      <c r="E33" s="89">
        <v>8069</v>
      </c>
      <c r="F33" s="87" t="str">
        <f t="shared" si="0"/>
        <v/>
      </c>
      <c r="G33" s="101">
        <v>65390</v>
      </c>
      <c r="H33" s="87" t="str">
        <f t="shared" si="1"/>
        <v/>
      </c>
      <c r="I33" s="101">
        <v>113899</v>
      </c>
      <c r="J33" s="87" t="str">
        <f t="shared" si="2"/>
        <v/>
      </c>
      <c r="K33" s="101">
        <v>87933</v>
      </c>
      <c r="L33" s="87" t="str">
        <f t="shared" si="0"/>
        <v/>
      </c>
      <c r="M33" s="89">
        <v>18</v>
      </c>
      <c r="N33" s="87" t="str">
        <f t="shared" si="3"/>
        <v/>
      </c>
      <c r="O33" s="89">
        <v>419</v>
      </c>
      <c r="P33" s="87" t="str">
        <f t="shared" si="4"/>
        <v/>
      </c>
      <c r="Q33" s="89">
        <v>306</v>
      </c>
      <c r="R33" s="32"/>
      <c r="S33" s="150" t="s">
        <v>19</v>
      </c>
      <c r="T33" s="150"/>
      <c r="U33" s="150"/>
      <c r="V33" s="150"/>
      <c r="W33" s="150"/>
      <c r="X33" s="150"/>
      <c r="Y33" s="150"/>
      <c r="Z33" s="150"/>
      <c r="AA33" s="150"/>
      <c r="AB33" s="150"/>
    </row>
    <row r="34" spans="2:28" ht="11.25" customHeight="1" x14ac:dyDescent="0.15">
      <c r="B34" s="87" t="str">
        <f t="shared" si="0"/>
        <v/>
      </c>
      <c r="C34" s="89"/>
      <c r="D34" s="87" t="str">
        <f t="shared" si="0"/>
        <v/>
      </c>
      <c r="E34" s="89"/>
      <c r="F34" s="87" t="str">
        <f t="shared" si="0"/>
        <v/>
      </c>
      <c r="G34" s="101"/>
      <c r="H34" s="87" t="str">
        <f t="shared" si="1"/>
        <v/>
      </c>
      <c r="I34" s="101"/>
      <c r="J34" s="87" t="str">
        <f t="shared" si="2"/>
        <v/>
      </c>
      <c r="K34" s="101"/>
      <c r="L34" s="87" t="str">
        <f t="shared" si="0"/>
        <v/>
      </c>
      <c r="M34" s="89"/>
      <c r="N34" s="87" t="str">
        <f t="shared" si="3"/>
        <v/>
      </c>
      <c r="O34" s="89"/>
      <c r="P34" s="87" t="str">
        <f t="shared" si="4"/>
        <v/>
      </c>
      <c r="Q34" s="89"/>
      <c r="R34" s="32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spans="2:28" ht="11.25" customHeight="1" x14ac:dyDescent="0.15">
      <c r="B35" s="87" t="str">
        <f t="shared" si="0"/>
        <v/>
      </c>
      <c r="C35" s="89">
        <v>9</v>
      </c>
      <c r="D35" s="87" t="str">
        <f t="shared" si="0"/>
        <v/>
      </c>
      <c r="E35" s="89">
        <v>2963</v>
      </c>
      <c r="F35" s="87" t="str">
        <f t="shared" si="0"/>
        <v/>
      </c>
      <c r="G35" s="101">
        <v>51626</v>
      </c>
      <c r="H35" s="87" t="str">
        <f t="shared" si="1"/>
        <v/>
      </c>
      <c r="I35" s="101">
        <v>82241</v>
      </c>
      <c r="J35" s="87" t="str">
        <f t="shared" si="2"/>
        <v/>
      </c>
      <c r="K35" s="101">
        <v>64795</v>
      </c>
      <c r="L35" s="87" t="str">
        <f t="shared" si="0"/>
        <v/>
      </c>
      <c r="M35" s="89">
        <v>15</v>
      </c>
      <c r="N35" s="87" t="str">
        <f t="shared" si="3"/>
        <v/>
      </c>
      <c r="O35" s="89">
        <v>484</v>
      </c>
      <c r="P35" s="87" t="str">
        <f t="shared" si="4"/>
        <v/>
      </c>
      <c r="Q35" s="89">
        <v>347</v>
      </c>
      <c r="R35" s="32"/>
      <c r="S35" s="150" t="s">
        <v>18</v>
      </c>
      <c r="T35" s="150"/>
      <c r="U35" s="150"/>
      <c r="V35" s="150"/>
      <c r="W35" s="150"/>
      <c r="X35" s="150"/>
      <c r="Y35" s="150"/>
      <c r="Z35" s="150"/>
      <c r="AA35" s="150"/>
      <c r="AB35" s="150"/>
    </row>
    <row r="36" spans="2:28" ht="11.25" customHeight="1" x14ac:dyDescent="0.15">
      <c r="B36" s="87" t="str">
        <f t="shared" si="0"/>
        <v/>
      </c>
      <c r="C36" s="89"/>
      <c r="D36" s="87" t="str">
        <f t="shared" si="0"/>
        <v/>
      </c>
      <c r="E36" s="89"/>
      <c r="F36" s="87" t="str">
        <f t="shared" si="0"/>
        <v/>
      </c>
      <c r="G36" s="101"/>
      <c r="H36" s="87" t="str">
        <f t="shared" si="1"/>
        <v/>
      </c>
      <c r="I36" s="101"/>
      <c r="J36" s="87" t="str">
        <f t="shared" si="2"/>
        <v/>
      </c>
      <c r="K36" s="101"/>
      <c r="L36" s="87" t="str">
        <f t="shared" si="0"/>
        <v/>
      </c>
      <c r="M36" s="89"/>
      <c r="N36" s="87" t="str">
        <f t="shared" si="3"/>
        <v/>
      </c>
      <c r="O36" s="89"/>
      <c r="P36" s="87" t="str">
        <f t="shared" si="4"/>
        <v/>
      </c>
      <c r="Q36" s="89"/>
      <c r="R36" s="32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2:28" ht="11.25" customHeight="1" x14ac:dyDescent="0.15">
      <c r="B37" s="87" t="str">
        <f t="shared" si="0"/>
        <v/>
      </c>
      <c r="C37" s="89">
        <v>9</v>
      </c>
      <c r="D37" s="87" t="str">
        <f t="shared" si="0"/>
        <v/>
      </c>
      <c r="E37" s="89">
        <v>2833</v>
      </c>
      <c r="F37" s="87" t="str">
        <f t="shared" si="0"/>
        <v/>
      </c>
      <c r="G37" s="101">
        <v>40379</v>
      </c>
      <c r="H37" s="87" t="str">
        <f t="shared" si="1"/>
        <v/>
      </c>
      <c r="I37" s="101">
        <v>55806</v>
      </c>
      <c r="J37" s="87" t="str">
        <f t="shared" si="2"/>
        <v/>
      </c>
      <c r="K37" s="101">
        <v>55550</v>
      </c>
      <c r="L37" s="87" t="str">
        <f t="shared" si="0"/>
        <v/>
      </c>
      <c r="M37" s="89">
        <v>9</v>
      </c>
      <c r="N37" s="87" t="str">
        <f t="shared" si="3"/>
        <v/>
      </c>
      <c r="O37" s="89">
        <v>326</v>
      </c>
      <c r="P37" s="87" t="str">
        <f t="shared" si="4"/>
        <v/>
      </c>
      <c r="Q37" s="89">
        <v>280</v>
      </c>
      <c r="R37" s="32"/>
      <c r="S37" s="150" t="s">
        <v>17</v>
      </c>
      <c r="T37" s="150"/>
      <c r="U37" s="150"/>
      <c r="V37" s="150"/>
      <c r="W37" s="150"/>
      <c r="X37" s="150"/>
      <c r="Y37" s="150"/>
      <c r="Z37" s="150"/>
      <c r="AA37" s="150"/>
      <c r="AB37" s="150"/>
    </row>
    <row r="38" spans="2:28" ht="11.25" customHeight="1" x14ac:dyDescent="0.15">
      <c r="B38" s="87" t="str">
        <f t="shared" si="0"/>
        <v/>
      </c>
      <c r="C38" s="89"/>
      <c r="D38" s="87" t="str">
        <f t="shared" si="0"/>
        <v/>
      </c>
      <c r="E38" s="89"/>
      <c r="F38" s="87" t="str">
        <f t="shared" si="0"/>
        <v/>
      </c>
      <c r="G38" s="101"/>
      <c r="H38" s="87" t="str">
        <f t="shared" si="1"/>
        <v/>
      </c>
      <c r="I38" s="101"/>
      <c r="J38" s="87" t="str">
        <f t="shared" si="2"/>
        <v/>
      </c>
      <c r="K38" s="101"/>
      <c r="L38" s="87" t="str">
        <f t="shared" si="0"/>
        <v/>
      </c>
      <c r="M38" s="89"/>
      <c r="N38" s="87" t="str">
        <f t="shared" si="3"/>
        <v/>
      </c>
      <c r="O38" s="89"/>
      <c r="P38" s="87" t="str">
        <f t="shared" si="4"/>
        <v/>
      </c>
      <c r="Q38" s="89"/>
      <c r="R38" s="32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2:28" ht="11.25" customHeight="1" x14ac:dyDescent="0.15">
      <c r="B39" s="87" t="str">
        <f t="shared" si="0"/>
        <v/>
      </c>
      <c r="C39" s="89">
        <v>28</v>
      </c>
      <c r="D39" s="87" t="str">
        <f t="shared" si="0"/>
        <v/>
      </c>
      <c r="E39" s="89">
        <v>11060</v>
      </c>
      <c r="F39" s="87" t="str">
        <f t="shared" si="0"/>
        <v/>
      </c>
      <c r="G39" s="101">
        <v>92331</v>
      </c>
      <c r="H39" s="87" t="str">
        <f t="shared" si="1"/>
        <v/>
      </c>
      <c r="I39" s="101">
        <v>165988</v>
      </c>
      <c r="J39" s="87" t="str">
        <f t="shared" si="2"/>
        <v/>
      </c>
      <c r="K39" s="101">
        <v>121724</v>
      </c>
      <c r="L39" s="87" t="str">
        <f t="shared" si="0"/>
        <v/>
      </c>
      <c r="M39" s="89">
        <v>27</v>
      </c>
      <c r="N39" s="87" t="str">
        <f t="shared" si="3"/>
        <v/>
      </c>
      <c r="O39" s="89">
        <v>612</v>
      </c>
      <c r="P39" s="87" t="str">
        <f t="shared" si="4"/>
        <v/>
      </c>
      <c r="Q39" s="89">
        <v>539</v>
      </c>
      <c r="R39" s="32"/>
      <c r="S39" s="150" t="s">
        <v>16</v>
      </c>
      <c r="T39" s="150"/>
      <c r="U39" s="150"/>
      <c r="V39" s="150"/>
      <c r="W39" s="150"/>
      <c r="X39" s="150"/>
      <c r="Y39" s="150"/>
      <c r="Z39" s="150"/>
      <c r="AA39" s="150"/>
      <c r="AB39" s="150"/>
    </row>
    <row r="40" spans="2:28" ht="11.25" customHeight="1" x14ac:dyDescent="0.15">
      <c r="B40" s="87" t="str">
        <f t="shared" si="0"/>
        <v/>
      </c>
      <c r="C40" s="89"/>
      <c r="D40" s="87" t="str">
        <f t="shared" si="0"/>
        <v/>
      </c>
      <c r="E40" s="89"/>
      <c r="F40" s="87" t="str">
        <f t="shared" si="0"/>
        <v/>
      </c>
      <c r="G40" s="101"/>
      <c r="H40" s="87" t="str">
        <f t="shared" si="1"/>
        <v/>
      </c>
      <c r="I40" s="101"/>
      <c r="J40" s="87" t="str">
        <f t="shared" si="2"/>
        <v/>
      </c>
      <c r="K40" s="101"/>
      <c r="L40" s="87" t="str">
        <f t="shared" si="0"/>
        <v/>
      </c>
      <c r="M40" s="89"/>
      <c r="N40" s="87" t="str">
        <f t="shared" si="3"/>
        <v/>
      </c>
      <c r="O40" s="89"/>
      <c r="P40" s="87" t="str">
        <f t="shared" si="4"/>
        <v/>
      </c>
      <c r="Q40" s="89"/>
      <c r="R40" s="32"/>
      <c r="S40" s="57"/>
      <c r="T40" s="57"/>
      <c r="U40" s="57"/>
      <c r="V40" s="57"/>
      <c r="W40" s="57"/>
      <c r="X40" s="57"/>
      <c r="Y40" s="57"/>
      <c r="Z40" s="57"/>
      <c r="AA40" s="57"/>
      <c r="AB40" s="57"/>
    </row>
    <row r="41" spans="2:28" ht="11.25" customHeight="1" x14ac:dyDescent="0.15">
      <c r="B41" s="87" t="str">
        <f t="shared" si="0"/>
        <v/>
      </c>
      <c r="C41" s="89">
        <v>29</v>
      </c>
      <c r="D41" s="87" t="str">
        <f t="shared" si="0"/>
        <v/>
      </c>
      <c r="E41" s="89">
        <v>11899</v>
      </c>
      <c r="F41" s="87" t="str">
        <f t="shared" si="0"/>
        <v/>
      </c>
      <c r="G41" s="101">
        <v>129254</v>
      </c>
      <c r="H41" s="87" t="str">
        <f t="shared" si="1"/>
        <v/>
      </c>
      <c r="I41" s="101">
        <v>187928</v>
      </c>
      <c r="J41" s="87" t="str">
        <f t="shared" si="2"/>
        <v/>
      </c>
      <c r="K41" s="101">
        <v>185863</v>
      </c>
      <c r="L41" s="87" t="str">
        <f t="shared" si="0"/>
        <v/>
      </c>
      <c r="M41" s="89">
        <v>27</v>
      </c>
      <c r="N41" s="87" t="str">
        <f t="shared" si="3"/>
        <v/>
      </c>
      <c r="O41" s="89">
        <v>901</v>
      </c>
      <c r="P41" s="87" t="str">
        <f t="shared" si="4"/>
        <v/>
      </c>
      <c r="Q41" s="89">
        <v>752</v>
      </c>
      <c r="R41" s="32"/>
      <c r="S41" s="150" t="s">
        <v>15</v>
      </c>
      <c r="T41" s="150"/>
      <c r="U41" s="150"/>
      <c r="V41" s="150"/>
      <c r="W41" s="150"/>
      <c r="X41" s="150"/>
      <c r="Y41" s="150"/>
      <c r="Z41" s="150"/>
      <c r="AA41" s="150"/>
      <c r="AB41" s="150"/>
    </row>
    <row r="42" spans="2:28" ht="11.25" customHeight="1" x14ac:dyDescent="0.15">
      <c r="B42" s="87" t="str">
        <f t="shared" si="0"/>
        <v/>
      </c>
      <c r="C42" s="89"/>
      <c r="D42" s="87" t="str">
        <f t="shared" si="0"/>
        <v/>
      </c>
      <c r="E42" s="89"/>
      <c r="F42" s="87" t="str">
        <f t="shared" si="0"/>
        <v/>
      </c>
      <c r="G42" s="101"/>
      <c r="H42" s="87" t="str">
        <f t="shared" si="1"/>
        <v/>
      </c>
      <c r="I42" s="101"/>
      <c r="J42" s="87" t="str">
        <f t="shared" si="2"/>
        <v/>
      </c>
      <c r="K42" s="101"/>
      <c r="L42" s="87" t="str">
        <f t="shared" si="0"/>
        <v/>
      </c>
      <c r="M42" s="89"/>
      <c r="N42" s="87" t="str">
        <f t="shared" si="3"/>
        <v/>
      </c>
      <c r="O42" s="89"/>
      <c r="P42" s="87" t="str">
        <f t="shared" si="4"/>
        <v/>
      </c>
      <c r="Q42" s="89"/>
      <c r="R42" s="32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2:28" ht="11.25" customHeight="1" x14ac:dyDescent="0.15">
      <c r="B43" s="87" t="str">
        <f t="shared" si="0"/>
        <v/>
      </c>
      <c r="C43" s="89">
        <v>8</v>
      </c>
      <c r="D43" s="87" t="str">
        <f t="shared" si="0"/>
        <v/>
      </c>
      <c r="E43" s="89">
        <v>1951</v>
      </c>
      <c r="F43" s="87" t="str">
        <f t="shared" si="0"/>
        <v/>
      </c>
      <c r="G43" s="101">
        <v>39049</v>
      </c>
      <c r="H43" s="87" t="str">
        <f t="shared" si="1"/>
        <v/>
      </c>
      <c r="I43" s="101">
        <v>43766</v>
      </c>
      <c r="J43" s="87" t="str">
        <f t="shared" si="2"/>
        <v/>
      </c>
      <c r="K43" s="101">
        <v>48921</v>
      </c>
      <c r="L43" s="87" t="str">
        <f t="shared" si="0"/>
        <v/>
      </c>
      <c r="M43" s="89">
        <v>17</v>
      </c>
      <c r="N43" s="87" t="str">
        <f t="shared" si="3"/>
        <v/>
      </c>
      <c r="O43" s="89">
        <v>622</v>
      </c>
      <c r="P43" s="87" t="str">
        <f t="shared" si="4"/>
        <v/>
      </c>
      <c r="Q43" s="89">
        <v>426</v>
      </c>
      <c r="R43" s="32"/>
      <c r="S43" s="150" t="s">
        <v>14</v>
      </c>
      <c r="T43" s="150"/>
      <c r="U43" s="150"/>
      <c r="V43" s="150"/>
      <c r="W43" s="150"/>
      <c r="X43" s="150"/>
      <c r="Y43" s="150"/>
      <c r="Z43" s="150"/>
      <c r="AA43" s="150"/>
      <c r="AB43" s="150"/>
    </row>
    <row r="44" spans="2:28" ht="11.25" customHeight="1" x14ac:dyDescent="0.15">
      <c r="B44" s="87" t="str">
        <f t="shared" si="0"/>
        <v/>
      </c>
      <c r="C44" s="89"/>
      <c r="D44" s="87" t="str">
        <f t="shared" si="0"/>
        <v/>
      </c>
      <c r="E44" s="89"/>
      <c r="F44" s="87" t="str">
        <f t="shared" si="0"/>
        <v/>
      </c>
      <c r="G44" s="101"/>
      <c r="H44" s="87" t="str">
        <f t="shared" si="1"/>
        <v/>
      </c>
      <c r="I44" s="101"/>
      <c r="J44" s="87" t="str">
        <f t="shared" si="2"/>
        <v/>
      </c>
      <c r="K44" s="101"/>
      <c r="L44" s="87" t="str">
        <f t="shared" si="0"/>
        <v/>
      </c>
      <c r="M44" s="89"/>
      <c r="N44" s="87" t="str">
        <f t="shared" si="3"/>
        <v/>
      </c>
      <c r="O44" s="89"/>
      <c r="P44" s="87" t="str">
        <f t="shared" si="4"/>
        <v/>
      </c>
      <c r="Q44" s="89"/>
      <c r="R44" s="32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2:28" ht="11.25" customHeight="1" x14ac:dyDescent="0.15">
      <c r="B45" s="87" t="str">
        <f t="shared" si="0"/>
        <v/>
      </c>
      <c r="C45" s="89">
        <v>10</v>
      </c>
      <c r="D45" s="87" t="str">
        <f t="shared" si="0"/>
        <v/>
      </c>
      <c r="E45" s="89">
        <v>4027</v>
      </c>
      <c r="F45" s="87" t="str">
        <f t="shared" si="0"/>
        <v/>
      </c>
      <c r="G45" s="101">
        <v>57668</v>
      </c>
      <c r="H45" s="87" t="str">
        <f t="shared" si="1"/>
        <v/>
      </c>
      <c r="I45" s="101">
        <v>67810</v>
      </c>
      <c r="J45" s="87" t="str">
        <f t="shared" si="2"/>
        <v/>
      </c>
      <c r="K45" s="101">
        <v>67612</v>
      </c>
      <c r="L45" s="87" t="str">
        <f t="shared" si="0"/>
        <v/>
      </c>
      <c r="M45" s="89">
        <v>8</v>
      </c>
      <c r="N45" s="87" t="str">
        <f t="shared" si="3"/>
        <v/>
      </c>
      <c r="O45" s="89">
        <v>315</v>
      </c>
      <c r="P45" s="87" t="str">
        <f t="shared" si="4"/>
        <v/>
      </c>
      <c r="Q45" s="89">
        <v>248</v>
      </c>
      <c r="R45" s="32"/>
      <c r="S45" s="150" t="s">
        <v>13</v>
      </c>
      <c r="T45" s="150"/>
      <c r="U45" s="150"/>
      <c r="V45" s="150"/>
      <c r="W45" s="150"/>
      <c r="X45" s="150"/>
      <c r="Y45" s="150"/>
      <c r="Z45" s="150"/>
      <c r="AA45" s="150"/>
      <c r="AB45" s="150"/>
    </row>
    <row r="46" spans="2:28" ht="11.25" customHeight="1" x14ac:dyDescent="0.15">
      <c r="B46" s="87" t="str">
        <f t="shared" si="0"/>
        <v/>
      </c>
      <c r="C46" s="89"/>
      <c r="D46" s="87" t="str">
        <f t="shared" si="0"/>
        <v/>
      </c>
      <c r="E46" s="89"/>
      <c r="F46" s="87" t="str">
        <f t="shared" si="0"/>
        <v/>
      </c>
      <c r="G46" s="101"/>
      <c r="H46" s="87" t="str">
        <f t="shared" si="1"/>
        <v/>
      </c>
      <c r="I46" s="101"/>
      <c r="J46" s="87" t="str">
        <f t="shared" si="2"/>
        <v/>
      </c>
      <c r="K46" s="101"/>
      <c r="L46" s="87" t="str">
        <f t="shared" si="0"/>
        <v/>
      </c>
      <c r="M46" s="89"/>
      <c r="N46" s="87" t="str">
        <f t="shared" si="3"/>
        <v/>
      </c>
      <c r="O46" s="89"/>
      <c r="P46" s="87" t="str">
        <f t="shared" si="4"/>
        <v/>
      </c>
      <c r="Q46" s="89"/>
      <c r="R46" s="32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2:28" ht="11.25" customHeight="1" x14ac:dyDescent="0.15">
      <c r="B47" s="87" t="str">
        <f t="shared" si="0"/>
        <v/>
      </c>
      <c r="C47" s="89">
        <v>23</v>
      </c>
      <c r="D47" s="87" t="str">
        <f t="shared" si="0"/>
        <v/>
      </c>
      <c r="E47" s="89">
        <v>6842</v>
      </c>
      <c r="F47" s="87" t="str">
        <f t="shared" si="0"/>
        <v/>
      </c>
      <c r="G47" s="101">
        <v>85881</v>
      </c>
      <c r="H47" s="87" t="str">
        <f t="shared" si="1"/>
        <v/>
      </c>
      <c r="I47" s="101">
        <v>121180</v>
      </c>
      <c r="J47" s="87" t="str">
        <f t="shared" si="2"/>
        <v/>
      </c>
      <c r="K47" s="101">
        <v>109735</v>
      </c>
      <c r="L47" s="87" t="str">
        <f t="shared" si="0"/>
        <v/>
      </c>
      <c r="M47" s="89">
        <v>20</v>
      </c>
      <c r="N47" s="87" t="str">
        <f t="shared" si="3"/>
        <v/>
      </c>
      <c r="O47" s="89">
        <v>511</v>
      </c>
      <c r="P47" s="87" t="str">
        <f t="shared" si="4"/>
        <v/>
      </c>
      <c r="Q47" s="89">
        <v>425</v>
      </c>
      <c r="R47" s="32"/>
      <c r="S47" s="150" t="s">
        <v>12</v>
      </c>
      <c r="T47" s="150"/>
      <c r="U47" s="150"/>
      <c r="V47" s="150"/>
      <c r="W47" s="150"/>
      <c r="X47" s="150"/>
      <c r="Y47" s="150"/>
      <c r="Z47" s="150"/>
      <c r="AA47" s="150"/>
      <c r="AB47" s="150"/>
    </row>
    <row r="48" spans="2:28" ht="11.25" customHeight="1" x14ac:dyDescent="0.15">
      <c r="B48" s="87" t="str">
        <f t="shared" si="0"/>
        <v/>
      </c>
      <c r="C48" s="89"/>
      <c r="D48" s="87" t="str">
        <f t="shared" si="0"/>
        <v/>
      </c>
      <c r="E48" s="89"/>
      <c r="F48" s="87" t="str">
        <f t="shared" si="0"/>
        <v/>
      </c>
      <c r="G48" s="101"/>
      <c r="H48" s="87" t="str">
        <f t="shared" si="1"/>
        <v/>
      </c>
      <c r="I48" s="101"/>
      <c r="J48" s="87" t="str">
        <f t="shared" si="2"/>
        <v/>
      </c>
      <c r="K48" s="101"/>
      <c r="L48" s="87" t="str">
        <f t="shared" si="0"/>
        <v/>
      </c>
      <c r="M48" s="89"/>
      <c r="N48" s="87" t="str">
        <f t="shared" si="3"/>
        <v/>
      </c>
      <c r="O48" s="89"/>
      <c r="P48" s="87" t="str">
        <f t="shared" si="4"/>
        <v/>
      </c>
      <c r="Q48" s="89"/>
      <c r="R48" s="32"/>
      <c r="S48" s="57"/>
      <c r="T48" s="57"/>
      <c r="U48" s="57"/>
      <c r="V48" s="57"/>
      <c r="W48" s="57"/>
      <c r="X48" s="57"/>
      <c r="Y48" s="57"/>
      <c r="Z48" s="57"/>
      <c r="AA48" s="57"/>
      <c r="AB48" s="57"/>
    </row>
    <row r="49" spans="2:28" ht="11.25" customHeight="1" x14ac:dyDescent="0.15">
      <c r="B49" s="87" t="str">
        <f t="shared" si="0"/>
        <v/>
      </c>
      <c r="C49" s="89">
        <v>8</v>
      </c>
      <c r="D49" s="87" t="str">
        <f t="shared" si="0"/>
        <v/>
      </c>
      <c r="E49" s="89">
        <v>2795</v>
      </c>
      <c r="F49" s="87" t="str">
        <f t="shared" si="0"/>
        <v/>
      </c>
      <c r="G49" s="101">
        <v>51919</v>
      </c>
      <c r="H49" s="87" t="str">
        <f t="shared" si="1"/>
        <v/>
      </c>
      <c r="I49" s="101">
        <v>57477</v>
      </c>
      <c r="J49" s="87" t="str">
        <f t="shared" si="2"/>
        <v/>
      </c>
      <c r="K49" s="101">
        <v>59845</v>
      </c>
      <c r="L49" s="87" t="str">
        <f t="shared" si="0"/>
        <v/>
      </c>
      <c r="M49" s="89">
        <v>14</v>
      </c>
      <c r="N49" s="87" t="str">
        <f t="shared" si="3"/>
        <v/>
      </c>
      <c r="O49" s="89">
        <v>471</v>
      </c>
      <c r="P49" s="87" t="str">
        <f t="shared" si="4"/>
        <v/>
      </c>
      <c r="Q49" s="89">
        <v>312</v>
      </c>
      <c r="R49" s="32"/>
      <c r="S49" s="150" t="s">
        <v>11</v>
      </c>
      <c r="T49" s="150"/>
      <c r="U49" s="150"/>
      <c r="V49" s="150"/>
      <c r="W49" s="150"/>
      <c r="X49" s="150"/>
      <c r="Y49" s="150"/>
      <c r="Z49" s="150"/>
      <c r="AA49" s="150"/>
      <c r="AB49" s="150"/>
    </row>
    <row r="50" spans="2:28" ht="11.25" customHeight="1" x14ac:dyDescent="0.15">
      <c r="B50" s="87" t="str">
        <f t="shared" si="0"/>
        <v/>
      </c>
      <c r="C50" s="89"/>
      <c r="D50" s="87" t="str">
        <f t="shared" si="0"/>
        <v/>
      </c>
      <c r="E50" s="89"/>
      <c r="F50" s="87" t="str">
        <f t="shared" si="0"/>
        <v/>
      </c>
      <c r="G50" s="101"/>
      <c r="H50" s="87" t="str">
        <f t="shared" si="1"/>
        <v/>
      </c>
      <c r="I50" s="101"/>
      <c r="J50" s="87" t="str">
        <f t="shared" si="2"/>
        <v/>
      </c>
      <c r="K50" s="101"/>
      <c r="L50" s="87" t="str">
        <f t="shared" si="0"/>
        <v/>
      </c>
      <c r="M50" s="89"/>
      <c r="N50" s="87" t="str">
        <f t="shared" si="3"/>
        <v/>
      </c>
      <c r="O50" s="89"/>
      <c r="P50" s="87" t="str">
        <f t="shared" si="4"/>
        <v/>
      </c>
      <c r="Q50" s="89"/>
      <c r="R50" s="32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2:28" ht="11.25" customHeight="1" x14ac:dyDescent="0.15">
      <c r="B51" s="87" t="str">
        <f t="shared" si="0"/>
        <v/>
      </c>
      <c r="C51" s="89">
        <v>12</v>
      </c>
      <c r="D51" s="87" t="str">
        <f t="shared" si="0"/>
        <v/>
      </c>
      <c r="E51" s="89">
        <v>4753</v>
      </c>
      <c r="F51" s="87" t="str">
        <f t="shared" si="0"/>
        <v/>
      </c>
      <c r="G51" s="101">
        <v>52691</v>
      </c>
      <c r="H51" s="87" t="str">
        <f t="shared" si="1"/>
        <v/>
      </c>
      <c r="I51" s="101">
        <v>86278</v>
      </c>
      <c r="J51" s="87" t="str">
        <f t="shared" si="2"/>
        <v/>
      </c>
      <c r="K51" s="101">
        <v>60512</v>
      </c>
      <c r="L51" s="87" t="str">
        <f t="shared" si="0"/>
        <v/>
      </c>
      <c r="M51" s="89">
        <v>19</v>
      </c>
      <c r="N51" s="87" t="str">
        <f t="shared" si="3"/>
        <v/>
      </c>
      <c r="O51" s="89">
        <v>285</v>
      </c>
      <c r="P51" s="87" t="str">
        <f t="shared" si="4"/>
        <v/>
      </c>
      <c r="Q51" s="89">
        <v>236</v>
      </c>
      <c r="R51" s="32"/>
      <c r="S51" s="150" t="s">
        <v>10</v>
      </c>
      <c r="T51" s="150"/>
      <c r="U51" s="150"/>
      <c r="V51" s="150"/>
      <c r="W51" s="150"/>
      <c r="X51" s="150"/>
      <c r="Y51" s="150"/>
      <c r="Z51" s="150"/>
      <c r="AA51" s="150"/>
      <c r="AB51" s="150"/>
    </row>
    <row r="52" spans="2:28" ht="11.25" customHeight="1" x14ac:dyDescent="0.15">
      <c r="B52" s="87" t="str">
        <f t="shared" si="0"/>
        <v/>
      </c>
      <c r="C52" s="89"/>
      <c r="D52" s="87" t="str">
        <f t="shared" si="0"/>
        <v/>
      </c>
      <c r="E52" s="89"/>
      <c r="F52" s="87" t="str">
        <f t="shared" si="0"/>
        <v/>
      </c>
      <c r="G52" s="101"/>
      <c r="H52" s="87" t="str">
        <f t="shared" si="1"/>
        <v/>
      </c>
      <c r="I52" s="101"/>
      <c r="J52" s="87" t="str">
        <f t="shared" si="2"/>
        <v/>
      </c>
      <c r="K52" s="101"/>
      <c r="L52" s="87" t="str">
        <f t="shared" si="0"/>
        <v/>
      </c>
      <c r="M52" s="89"/>
      <c r="N52" s="87" t="str">
        <f t="shared" si="3"/>
        <v/>
      </c>
      <c r="O52" s="89"/>
      <c r="P52" s="87" t="str">
        <f t="shared" si="4"/>
        <v/>
      </c>
      <c r="Q52" s="89"/>
      <c r="R52" s="32"/>
      <c r="S52" s="57"/>
      <c r="T52" s="57"/>
      <c r="U52" s="57"/>
      <c r="V52" s="57"/>
      <c r="W52" s="57"/>
      <c r="X52" s="57"/>
      <c r="Y52" s="57"/>
      <c r="Z52" s="57"/>
      <c r="AA52" s="57"/>
      <c r="AB52" s="57"/>
    </row>
    <row r="53" spans="2:28" ht="11.25" customHeight="1" x14ac:dyDescent="0.15">
      <c r="B53" s="87" t="str">
        <f t="shared" si="0"/>
        <v/>
      </c>
      <c r="C53" s="89">
        <v>10</v>
      </c>
      <c r="D53" s="87" t="str">
        <f t="shared" si="0"/>
        <v/>
      </c>
      <c r="E53" s="89">
        <v>3403</v>
      </c>
      <c r="F53" s="87" t="str">
        <f t="shared" si="0"/>
        <v/>
      </c>
      <c r="G53" s="101">
        <v>32747</v>
      </c>
      <c r="H53" s="87" t="str">
        <f t="shared" si="1"/>
        <v/>
      </c>
      <c r="I53" s="101">
        <v>49968</v>
      </c>
      <c r="J53" s="87" t="str">
        <f t="shared" si="2"/>
        <v/>
      </c>
      <c r="K53" s="101">
        <v>40698</v>
      </c>
      <c r="L53" s="87" t="str">
        <f t="shared" si="0"/>
        <v/>
      </c>
      <c r="M53" s="89">
        <v>12</v>
      </c>
      <c r="N53" s="87" t="str">
        <f t="shared" si="3"/>
        <v/>
      </c>
      <c r="O53" s="89">
        <v>187</v>
      </c>
      <c r="P53" s="87" t="str">
        <f t="shared" si="4"/>
        <v/>
      </c>
      <c r="Q53" s="89">
        <v>130</v>
      </c>
      <c r="R53" s="32"/>
      <c r="S53" s="150" t="s">
        <v>9</v>
      </c>
      <c r="T53" s="150"/>
      <c r="U53" s="150"/>
      <c r="V53" s="150"/>
      <c r="W53" s="150"/>
      <c r="X53" s="150"/>
      <c r="Y53" s="150"/>
      <c r="Z53" s="150"/>
      <c r="AA53" s="150"/>
      <c r="AB53" s="150"/>
    </row>
    <row r="54" spans="2:28" ht="11.25" customHeight="1" x14ac:dyDescent="0.15">
      <c r="B54" s="87" t="str">
        <f t="shared" si="0"/>
        <v/>
      </c>
      <c r="C54" s="89"/>
      <c r="D54" s="87" t="str">
        <f t="shared" si="0"/>
        <v/>
      </c>
      <c r="E54" s="89"/>
      <c r="F54" s="87" t="str">
        <f t="shared" si="0"/>
        <v/>
      </c>
      <c r="G54" s="101"/>
      <c r="H54" s="87" t="str">
        <f t="shared" si="1"/>
        <v/>
      </c>
      <c r="I54" s="101"/>
      <c r="J54" s="87" t="str">
        <f t="shared" si="2"/>
        <v/>
      </c>
      <c r="K54" s="101"/>
      <c r="L54" s="87" t="str">
        <f t="shared" si="0"/>
        <v/>
      </c>
      <c r="M54" s="89"/>
      <c r="N54" s="87" t="str">
        <f t="shared" si="3"/>
        <v/>
      </c>
      <c r="O54" s="89"/>
      <c r="P54" s="87" t="str">
        <f t="shared" si="4"/>
        <v/>
      </c>
      <c r="Q54" s="89"/>
      <c r="R54" s="32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2:28" ht="11.25" customHeight="1" x14ac:dyDescent="0.15">
      <c r="B55" s="87" t="str">
        <f t="shared" si="0"/>
        <v/>
      </c>
      <c r="C55" s="89">
        <v>22</v>
      </c>
      <c r="D55" s="87" t="str">
        <f t="shared" si="0"/>
        <v/>
      </c>
      <c r="E55" s="89">
        <v>9343</v>
      </c>
      <c r="F55" s="87" t="str">
        <f t="shared" si="0"/>
        <v/>
      </c>
      <c r="G55" s="101">
        <v>82980</v>
      </c>
      <c r="H55" s="87" t="str">
        <f t="shared" si="1"/>
        <v/>
      </c>
      <c r="I55" s="101">
        <v>132223</v>
      </c>
      <c r="J55" s="87" t="str">
        <f t="shared" si="2"/>
        <v/>
      </c>
      <c r="K55" s="101">
        <v>106227</v>
      </c>
      <c r="L55" s="87" t="str">
        <f t="shared" si="0"/>
        <v/>
      </c>
      <c r="M55" s="89">
        <v>40</v>
      </c>
      <c r="N55" s="87" t="str">
        <f t="shared" si="3"/>
        <v/>
      </c>
      <c r="O55" s="89">
        <v>385</v>
      </c>
      <c r="P55" s="87" t="str">
        <f t="shared" si="4"/>
        <v/>
      </c>
      <c r="Q55" s="89">
        <v>343</v>
      </c>
      <c r="R55" s="32"/>
      <c r="S55" s="150" t="s">
        <v>8</v>
      </c>
      <c r="T55" s="150"/>
      <c r="U55" s="150"/>
      <c r="V55" s="150"/>
      <c r="W55" s="150"/>
      <c r="X55" s="150"/>
      <c r="Y55" s="150"/>
      <c r="Z55" s="150"/>
      <c r="AA55" s="150"/>
      <c r="AB55" s="150"/>
    </row>
    <row r="56" spans="2:28" ht="11.25" customHeight="1" x14ac:dyDescent="0.15">
      <c r="B56" s="87" t="str">
        <f t="shared" si="0"/>
        <v/>
      </c>
      <c r="C56" s="89"/>
      <c r="D56" s="87" t="str">
        <f t="shared" si="0"/>
        <v/>
      </c>
      <c r="E56" s="89"/>
      <c r="F56" s="87" t="str">
        <f t="shared" si="0"/>
        <v/>
      </c>
      <c r="G56" s="101"/>
      <c r="H56" s="87" t="str">
        <f t="shared" si="1"/>
        <v/>
      </c>
      <c r="I56" s="101"/>
      <c r="J56" s="87" t="str">
        <f t="shared" si="2"/>
        <v/>
      </c>
      <c r="K56" s="101"/>
      <c r="L56" s="87" t="str">
        <f t="shared" si="0"/>
        <v/>
      </c>
      <c r="M56" s="89"/>
      <c r="N56" s="87" t="str">
        <f t="shared" si="3"/>
        <v/>
      </c>
      <c r="O56" s="89"/>
      <c r="P56" s="87" t="str">
        <f t="shared" si="4"/>
        <v/>
      </c>
      <c r="Q56" s="89"/>
      <c r="R56" s="32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2:28" ht="11.25" customHeight="1" x14ac:dyDescent="0.15">
      <c r="B57" s="90" t="str">
        <f>IF(ISERROR(AE57),"",IF(AE57=1,"①",IF(AE57=2,"②",IF(AE57=3,"③",IF(AE57=4,"④",IF(AE57=5,"⑤",IF(AE57=6,"⑥",IF(AE57=7,"⑦",IF(AE57=8,"⑧",IF(AE57=9,"⑨",IF(AE57=10,"⑩",IF(AE57=11,"⑪",IF(AE57=12,"⑫",IF(AE57=13,"⑬",IF(AE57=14,"⑭",IF(AE57=15,"⑮",IF(AE57=16,"⑯",IF(AE57=17,"⑰",IF(AE57=18,"⑱",IF(AE57=19,"⑲",IF(AE57=20,"⑳",IF(AE57=21,"㉑",IF(AE57=22,"㉒",IF(AE57=23,"㉓",""))))))))))))))))))))))))</f>
        <v/>
      </c>
      <c r="C57" s="108">
        <v>34</v>
      </c>
      <c r="D57" s="90" t="str">
        <f>IF(ISERROR(AG57),"",IF(AG57=1,"①",IF(AG57=2,"②",IF(AG57=3,"③",IF(AG57=4,"④",IF(AG57=5,"⑤",IF(AG57=6,"⑥",IF(AG57=7,"⑦",IF(AG57=8,"⑧",IF(AG57=9,"⑨",IF(AG57=10,"⑩",IF(AG57=11,"⑪",IF(AG57=12,"⑫",IF(AG57=13,"⑬",IF(AG57=14,"⑭",IF(AG57=15,"⑮",IF(AG57=16,"⑯",IF(AG57=17,"⑰",IF(AG57=18,"⑱",IF(AG57=19,"⑲",IF(AG57=20,"⑳",IF(AG57=21,"㉑",IF(AG57=22,"㉒",IF(AG57=23,"㉓",""))))))))))))))))))))))))</f>
        <v/>
      </c>
      <c r="E57" s="108">
        <v>13917</v>
      </c>
      <c r="F57" s="90" t="str">
        <f>IF(ISERROR(AI57),"",IF(AI57=1,"①",IF(AI57=2,"②",IF(AI57=3,"③",IF(AI57=4,"④",IF(AI57=5,"⑤",IF(AI57=6,"⑥",IF(AI57=7,"⑦",IF(AI57=8,"⑧",IF(AI57=9,"⑨",IF(AI57=10,"⑩",IF(AI57=11,"⑪",IF(AI57=12,"⑫",IF(AI57=13,"⑬",IF(AI57=14,"⑭",IF(AI57=15,"⑮",IF(AI57=16,"⑯",IF(AI57=17,"⑰",IF(AI57=18,"⑱",IF(AI57=19,"⑲",IF(AI57=20,"⑳",IF(AI57=21,"㉑",IF(AI57=22,"㉒",IF(AI57=23,"㉓",""))))))))))))))))))))))))</f>
        <v/>
      </c>
      <c r="G57" s="109">
        <v>97384</v>
      </c>
      <c r="H57" s="90" t="str">
        <f>IF(ISERROR(AK57),"",IF(AK57=1,"①",IF(AK57=2,"②",IF(AK57=3,"③",IF(AK57=4,"④",IF(AK57=5,"⑤",IF(AK57=6,"⑥",IF(AK57=7,"⑦",IF(AK57=8,"⑧",IF(AK57=9,"⑨",IF(AK57=10,"⑩",IF(AK57=11,"⑪",IF(AK57=12,"⑫",IF(AK57=13,"⑬",IF(AK57=14,"⑭",IF(AK57=15,"⑮",IF(AK57=16,"⑯",IF(AK57=17,"⑰",IF(AK57=18,"⑱",IF(AK57=19,"⑲",IF(AK57=20,"⑳",IF(AK57=21,"㉑",IF(AK57=22,"㉒",IF(AK57=23,"㉓",""))))))))))))))))))))))))</f>
        <v/>
      </c>
      <c r="I57" s="109">
        <v>163278</v>
      </c>
      <c r="J57" s="120" t="str">
        <f>IF(ISERROR(AM57),"",IF(AM57=1,"①",IF(AM57=2,"②",IF(AM57=3,"③",IF(AM57=4,"④",IF(AM57=5,"⑤",IF(AM57=6,"⑥",IF(AM57=7,"⑦",IF(AM57=8,"⑧",IF(AM57=9,"⑨",IF(AM57=10,"⑩",IF(AM57=11,"⑪",IF(AM57=12,"⑫",IF(AM57=13,"⑬",IF(AM57=14,"⑭",IF(AM57=15,"⑮",IF(AM57=16,"⑯",IF(AM57=17,"⑰",IF(AM57=18,"⑱",IF(AM57=19,"⑲",IF(AM57=20,"⑳",IF(AM57=21,"㉑",IF(AM57=22,"㉒",IF(AM57=23,"㉓",""))))))))))))))))))))))))</f>
        <v/>
      </c>
      <c r="K57" s="109">
        <v>141258</v>
      </c>
      <c r="L57" s="90" t="str">
        <f>IF(ISERROR(AO57),"",IF(AO57=1,"①",IF(AO57=2,"②",IF(AO57=3,"③",IF(AO57=4,"④",IF(AO57=5,"⑤",IF(AO57=6,"⑥",IF(AO57=7,"⑦",IF(AO57=8,"⑧",IF(AO57=9,"⑨",IF(AO57=10,"⑩",IF(AO57=11,"⑪",IF(AO57=12,"⑫",IF(AO57=13,"⑬",IF(AO57=14,"⑭",IF(AO57=15,"⑮",IF(AO57=16,"⑯",IF(AO57=17,"⑰",IF(AO57=18,"⑱",IF(AO57=19,"⑲",IF(AO57=20,"⑳",IF(AO57=21,"㉑",IF(AO57=22,"㉒",IF(AO57=23,"㉓",""))))))))))))))))))))))))</f>
        <v/>
      </c>
      <c r="M57" s="115">
        <v>18</v>
      </c>
      <c r="N57" s="90" t="str">
        <f>IF(ISERROR(AQ57),"",IF(AQ57=1,"①",IF(AQ57=2,"②",IF(AQ57=3,"③",IF(AQ57=4,"④",IF(AQ57=5,"⑤",IF(AQ57=6,"⑥",IF(AQ57=7,"⑦",IF(AQ57=8,"⑧",IF(AQ57=9,"⑨",IF(AQ57=10,"⑩",IF(AQ57=11,"⑪",IF(AQ57=12,"⑫",IF(AQ57=13,"⑬",IF(AQ57=14,"⑭",IF(AQ57=15,"⑮",IF(AQ57=16,"⑯",IF(AQ57=17,"⑰",IF(AQ57=18,"⑱",IF(AQ57=19,"⑲",IF(AQ57=20,"⑳",IF(AQ57=21,"㉑",IF(AQ57=22,"㉒",IF(AQ57=23,"㉓",""))))))))))))))))))))))))</f>
        <v/>
      </c>
      <c r="O57" s="115">
        <v>569</v>
      </c>
      <c r="P57" s="90" t="str">
        <f>IF(ISERROR(AS57),"",IF(AS57=1,"①",IF(AS57=2,"②",IF(AS57=3,"③",IF(AS57=4,"④",IF(AS57=5,"⑤",IF(AS57=6,"⑥",IF(AS57=7,"⑦",IF(AS57=8,"⑧",IF(AS57=9,"⑨",IF(AS57=10,"⑩",IF(AS57=11,"⑪",IF(AS57=12,"⑫",IF(AS57=13,"⑬",IF(AS57=14,"⑭",IF(AS57=15,"⑮",IF(AS57=16,"⑯",IF(AS57=17,"⑰",IF(AS57=18,"⑱",IF(AS57=19,"⑲",IF(AS57=20,"⑳",IF(AS57=21,"㉑",IF(AS57=22,"㉒",IF(AS57=23,"㉓",""))))))))))))))))))))))))</f>
        <v/>
      </c>
      <c r="Q57" s="115">
        <v>451</v>
      </c>
      <c r="R57" s="44"/>
      <c r="S57" s="251" t="s">
        <v>7</v>
      </c>
      <c r="T57" s="251"/>
      <c r="U57" s="251"/>
      <c r="V57" s="251"/>
      <c r="W57" s="251"/>
      <c r="X57" s="251"/>
      <c r="Y57" s="251"/>
      <c r="Z57" s="251"/>
      <c r="AA57" s="251"/>
      <c r="AB57" s="251"/>
    </row>
    <row r="58" spans="2:28" ht="11.25" customHeight="1" x14ac:dyDescent="0.15">
      <c r="B58" s="87" t="str">
        <f t="shared" si="0"/>
        <v/>
      </c>
      <c r="C58" s="89"/>
      <c r="D58" s="87" t="str">
        <f t="shared" si="0"/>
        <v/>
      </c>
      <c r="E58" s="89"/>
      <c r="F58" s="87" t="str">
        <f t="shared" si="0"/>
        <v/>
      </c>
      <c r="G58" s="101"/>
      <c r="H58" s="87" t="str">
        <f t="shared" si="1"/>
        <v/>
      </c>
      <c r="I58" s="101"/>
      <c r="J58" s="87" t="str">
        <f t="shared" si="2"/>
        <v/>
      </c>
      <c r="K58" s="101"/>
      <c r="L58" s="87" t="str">
        <f t="shared" si="0"/>
        <v/>
      </c>
      <c r="M58" s="89"/>
      <c r="N58" s="87" t="str">
        <f t="shared" si="3"/>
        <v/>
      </c>
      <c r="O58" s="89"/>
      <c r="P58" s="87" t="str">
        <f t="shared" si="4"/>
        <v/>
      </c>
      <c r="Q58" s="89"/>
      <c r="R58" s="32"/>
      <c r="S58" s="57"/>
      <c r="T58" s="57"/>
      <c r="U58" s="57"/>
      <c r="V58" s="57"/>
      <c r="W58" s="57"/>
      <c r="X58" s="57"/>
      <c r="Y58" s="57"/>
      <c r="Z58" s="57"/>
      <c r="AA58" s="57"/>
      <c r="AB58" s="57"/>
    </row>
    <row r="59" spans="2:28" ht="11.25" customHeight="1" x14ac:dyDescent="0.15">
      <c r="B59" s="87" t="str">
        <f t="shared" si="0"/>
        <v/>
      </c>
      <c r="C59" s="89">
        <v>35</v>
      </c>
      <c r="D59" s="87" t="str">
        <f t="shared" si="0"/>
        <v/>
      </c>
      <c r="E59" s="89">
        <v>13593</v>
      </c>
      <c r="F59" s="87" t="str">
        <f t="shared" si="0"/>
        <v/>
      </c>
      <c r="G59" s="101">
        <v>99168</v>
      </c>
      <c r="H59" s="87" t="str">
        <f t="shared" si="1"/>
        <v/>
      </c>
      <c r="I59" s="101">
        <v>169204</v>
      </c>
      <c r="J59" s="87" t="str">
        <f t="shared" si="2"/>
        <v/>
      </c>
      <c r="K59" s="101">
        <v>131003</v>
      </c>
      <c r="L59" s="87" t="str">
        <f t="shared" si="0"/>
        <v/>
      </c>
      <c r="M59" s="89">
        <v>57</v>
      </c>
      <c r="N59" s="87" t="str">
        <f t="shared" si="3"/>
        <v/>
      </c>
      <c r="O59" s="89">
        <v>431</v>
      </c>
      <c r="P59" s="87" t="str">
        <f t="shared" si="4"/>
        <v/>
      </c>
      <c r="Q59" s="89">
        <v>373</v>
      </c>
      <c r="R59" s="32"/>
      <c r="S59" s="150" t="s">
        <v>6</v>
      </c>
      <c r="T59" s="150"/>
      <c r="U59" s="150"/>
      <c r="V59" s="150"/>
      <c r="W59" s="150"/>
      <c r="X59" s="150"/>
      <c r="Y59" s="150"/>
      <c r="Z59" s="150"/>
      <c r="AA59" s="150"/>
      <c r="AB59" s="150"/>
    </row>
    <row r="60" spans="2:28" ht="11.25" customHeight="1" x14ac:dyDescent="0.15">
      <c r="B60" s="87" t="str">
        <f t="shared" si="0"/>
        <v/>
      </c>
      <c r="C60" s="89"/>
      <c r="D60" s="87" t="str">
        <f t="shared" si="0"/>
        <v/>
      </c>
      <c r="E60" s="89"/>
      <c r="F60" s="87" t="str">
        <f t="shared" si="0"/>
        <v/>
      </c>
      <c r="G60" s="101"/>
      <c r="H60" s="87" t="str">
        <f t="shared" si="1"/>
        <v/>
      </c>
      <c r="I60" s="101"/>
      <c r="J60" s="87" t="str">
        <f t="shared" si="2"/>
        <v/>
      </c>
      <c r="K60" s="101"/>
      <c r="L60" s="87" t="str">
        <f t="shared" si="0"/>
        <v/>
      </c>
      <c r="M60" s="89"/>
      <c r="N60" s="87" t="str">
        <f t="shared" si="3"/>
        <v/>
      </c>
      <c r="O60" s="89"/>
      <c r="P60" s="87" t="str">
        <f t="shared" si="4"/>
        <v/>
      </c>
      <c r="Q60" s="89"/>
      <c r="R60" s="32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2:28" ht="11.25" customHeight="1" x14ac:dyDescent="0.15">
      <c r="B61" s="87" t="str">
        <f t="shared" si="0"/>
        <v/>
      </c>
      <c r="C61" s="89">
        <v>24</v>
      </c>
      <c r="D61" s="87" t="str">
        <f t="shared" si="0"/>
        <v/>
      </c>
      <c r="E61" s="89">
        <v>8678</v>
      </c>
      <c r="F61" s="87" t="str">
        <f t="shared" si="0"/>
        <v/>
      </c>
      <c r="G61" s="101">
        <v>65930</v>
      </c>
      <c r="H61" s="87" t="str">
        <f t="shared" si="1"/>
        <v/>
      </c>
      <c r="I61" s="101">
        <v>114215</v>
      </c>
      <c r="J61" s="87" t="str">
        <f t="shared" si="2"/>
        <v/>
      </c>
      <c r="K61" s="101">
        <v>83641</v>
      </c>
      <c r="L61" s="87" t="str">
        <f t="shared" si="0"/>
        <v/>
      </c>
      <c r="M61" s="89">
        <v>22</v>
      </c>
      <c r="N61" s="87" t="str">
        <f t="shared" si="3"/>
        <v/>
      </c>
      <c r="O61" s="89">
        <v>360</v>
      </c>
      <c r="P61" s="87" t="str">
        <f t="shared" si="4"/>
        <v/>
      </c>
      <c r="Q61" s="89">
        <v>274</v>
      </c>
      <c r="R61" s="32"/>
      <c r="S61" s="150" t="s">
        <v>5</v>
      </c>
      <c r="T61" s="150"/>
      <c r="U61" s="150"/>
      <c r="V61" s="150"/>
      <c r="W61" s="150"/>
      <c r="X61" s="150"/>
      <c r="Y61" s="150"/>
      <c r="Z61" s="150"/>
      <c r="AA61" s="150"/>
      <c r="AB61" s="150"/>
    </row>
    <row r="62" spans="2:28" ht="11.25" customHeight="1" x14ac:dyDescent="0.15">
      <c r="B62" s="87" t="str">
        <f t="shared" si="0"/>
        <v/>
      </c>
      <c r="C62" s="89"/>
      <c r="D62" s="87" t="str">
        <f t="shared" si="0"/>
        <v/>
      </c>
      <c r="E62" s="89"/>
      <c r="F62" s="87" t="str">
        <f t="shared" si="0"/>
        <v/>
      </c>
      <c r="G62" s="101"/>
      <c r="H62" s="87" t="str">
        <f t="shared" si="1"/>
        <v/>
      </c>
      <c r="I62" s="101"/>
      <c r="J62" s="87" t="str">
        <f t="shared" si="2"/>
        <v/>
      </c>
      <c r="K62" s="101"/>
      <c r="L62" s="87" t="str">
        <f t="shared" si="0"/>
        <v/>
      </c>
      <c r="M62" s="89"/>
      <c r="N62" s="87" t="str">
        <f t="shared" si="3"/>
        <v/>
      </c>
      <c r="O62" s="89"/>
      <c r="P62" s="87" t="str">
        <f t="shared" si="4"/>
        <v/>
      </c>
      <c r="Q62" s="89"/>
      <c r="R62" s="32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2:28" ht="11.25" customHeight="1" x14ac:dyDescent="0.15">
      <c r="B63" s="87" t="str">
        <f t="shared" si="0"/>
        <v/>
      </c>
      <c r="C63" s="89">
        <v>32</v>
      </c>
      <c r="D63" s="87" t="str">
        <f t="shared" si="0"/>
        <v/>
      </c>
      <c r="E63" s="89">
        <v>14930</v>
      </c>
      <c r="F63" s="87" t="str">
        <f t="shared" si="0"/>
        <v/>
      </c>
      <c r="G63" s="101">
        <v>86980</v>
      </c>
      <c r="H63" s="87" t="str">
        <f t="shared" si="1"/>
        <v/>
      </c>
      <c r="I63" s="101">
        <v>147653</v>
      </c>
      <c r="J63" s="87" t="str">
        <f t="shared" si="2"/>
        <v/>
      </c>
      <c r="K63" s="101">
        <v>132366</v>
      </c>
      <c r="L63" s="87" t="str">
        <f t="shared" ref="L63" si="5">IF(ISERROR(AO63),"",IF(AO63=1,"①",IF(AO63=2,"②",IF(AO63=3,"③",""))))</f>
        <v/>
      </c>
      <c r="M63" s="89">
        <v>21</v>
      </c>
      <c r="N63" s="87" t="str">
        <f t="shared" si="3"/>
        <v/>
      </c>
      <c r="O63" s="89">
        <v>431</v>
      </c>
      <c r="P63" s="87" t="str">
        <f t="shared" si="4"/>
        <v/>
      </c>
      <c r="Q63" s="89">
        <v>362</v>
      </c>
      <c r="R63" s="32"/>
      <c r="S63" s="150" t="s">
        <v>4</v>
      </c>
      <c r="T63" s="150"/>
      <c r="U63" s="150"/>
      <c r="V63" s="150"/>
      <c r="W63" s="150"/>
      <c r="X63" s="150"/>
      <c r="Y63" s="150"/>
      <c r="Z63" s="150"/>
      <c r="AA63" s="150"/>
      <c r="AB63" s="150"/>
    </row>
    <row r="64" spans="2:28" ht="11.25" customHeight="1" x14ac:dyDescent="0.15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32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2:29" ht="11.25" customHeight="1" x14ac:dyDescent="0.1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5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34"/>
    </row>
    <row r="66" spans="2:29" ht="11.25" customHeight="1" x14ac:dyDescent="0.15">
      <c r="B66" s="147" t="s">
        <v>56</v>
      </c>
      <c r="C66" s="147"/>
      <c r="D66" s="147"/>
      <c r="E66" s="148"/>
      <c r="F66" s="159" t="s">
        <v>77</v>
      </c>
      <c r="G66" s="148"/>
      <c r="H66" s="159" t="s">
        <v>78</v>
      </c>
      <c r="I66" s="148"/>
      <c r="J66" s="159" t="s">
        <v>77</v>
      </c>
      <c r="K66" s="148"/>
      <c r="L66" s="146" t="s">
        <v>44</v>
      </c>
      <c r="M66" s="147"/>
      <c r="N66" s="147"/>
      <c r="O66" s="147"/>
      <c r="P66" s="147"/>
      <c r="Q66" s="148"/>
      <c r="R66" s="61"/>
      <c r="S66" s="147" t="s">
        <v>58</v>
      </c>
      <c r="T66" s="147"/>
      <c r="U66" s="147"/>
      <c r="V66" s="147"/>
      <c r="W66" s="147"/>
      <c r="X66" s="147"/>
      <c r="Y66" s="147"/>
      <c r="Z66" s="147"/>
      <c r="AA66" s="147"/>
      <c r="AB66" s="147"/>
      <c r="AC66" s="29"/>
    </row>
    <row r="67" spans="2:29" ht="11.25" customHeight="1" x14ac:dyDescent="0.15">
      <c r="B67" s="150"/>
      <c r="C67" s="150"/>
      <c r="D67" s="150"/>
      <c r="E67" s="151"/>
      <c r="F67" s="149"/>
      <c r="G67" s="151"/>
      <c r="H67" s="149"/>
      <c r="I67" s="151"/>
      <c r="J67" s="149"/>
      <c r="K67" s="151"/>
      <c r="L67" s="149"/>
      <c r="M67" s="150"/>
      <c r="N67" s="150"/>
      <c r="O67" s="150"/>
      <c r="P67" s="150"/>
      <c r="Q67" s="151"/>
      <c r="R67" s="61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</row>
    <row r="68" spans="2:29" ht="11.25" customHeight="1" x14ac:dyDescent="0.15">
      <c r="B68" s="150"/>
      <c r="C68" s="150"/>
      <c r="D68" s="150"/>
      <c r="E68" s="151"/>
      <c r="F68" s="149"/>
      <c r="G68" s="151"/>
      <c r="H68" s="149"/>
      <c r="I68" s="151"/>
      <c r="J68" s="149"/>
      <c r="K68" s="151"/>
      <c r="L68" s="149"/>
      <c r="M68" s="150"/>
      <c r="N68" s="150"/>
      <c r="O68" s="150"/>
      <c r="P68" s="150"/>
      <c r="Q68" s="151"/>
      <c r="R68" s="61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</row>
    <row r="69" spans="2:29" ht="11.25" customHeight="1" x14ac:dyDescent="0.15">
      <c r="B69" s="162"/>
      <c r="C69" s="162"/>
      <c r="D69" s="162"/>
      <c r="E69" s="161"/>
      <c r="F69" s="160"/>
      <c r="G69" s="161"/>
      <c r="H69" s="160"/>
      <c r="I69" s="161"/>
      <c r="J69" s="160"/>
      <c r="K69" s="161"/>
      <c r="L69" s="160"/>
      <c r="M69" s="162"/>
      <c r="N69" s="162"/>
      <c r="O69" s="162"/>
      <c r="P69" s="162"/>
      <c r="Q69" s="161"/>
      <c r="R69" s="63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28"/>
    </row>
  </sheetData>
  <sheetProtection selectLockedCells="1"/>
  <mergeCells count="53">
    <mergeCell ref="S61:AB61"/>
    <mergeCell ref="S63:AB63"/>
    <mergeCell ref="B66:E69"/>
    <mergeCell ref="F66:G69"/>
    <mergeCell ref="H66:I69"/>
    <mergeCell ref="J66:K69"/>
    <mergeCell ref="L66:Q69"/>
    <mergeCell ref="S66:AB69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B16:C16"/>
    <mergeCell ref="D16:E16"/>
    <mergeCell ref="F16:G16"/>
    <mergeCell ref="H16:I16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L16:M16"/>
    <mergeCell ref="F9:G13"/>
    <mergeCell ref="H9:I13"/>
    <mergeCell ref="J9:K13"/>
    <mergeCell ref="L9:M13"/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zoomScaleNormal="100" zoomScaleSheetLayoutView="100" workbookViewId="0">
      <selection sqref="A1:M2"/>
    </sheetView>
  </sheetViews>
  <sheetFormatPr defaultColWidth="9" defaultRowHeight="11.25" customHeight="1" x14ac:dyDescent="0.15"/>
  <cols>
    <col min="1" max="13" width="1.625" style="26" customWidth="1"/>
    <col min="14" max="14" width="8.25" style="26" customWidth="1"/>
    <col min="15" max="15" width="4.375" style="26" customWidth="1"/>
    <col min="16" max="16" width="3.25" style="26" customWidth="1"/>
    <col min="17" max="17" width="9.375" style="26" customWidth="1"/>
    <col min="18" max="18" width="5.75" style="26" customWidth="1"/>
    <col min="19" max="19" width="6.875" style="26" customWidth="1"/>
    <col min="20" max="20" width="7" style="26" customWidth="1"/>
    <col min="21" max="21" width="5.625" style="26" customWidth="1"/>
    <col min="22" max="22" width="8.25" style="26" customWidth="1"/>
    <col min="23" max="23" width="4.375" style="26" customWidth="1"/>
    <col min="24" max="24" width="7" style="26" customWidth="1"/>
    <col min="25" max="25" width="5.625" style="26" customWidth="1"/>
    <col min="26" max="26" width="1.625" style="26" customWidth="1"/>
    <col min="27" max="27" width="9" style="26"/>
    <col min="28" max="28" width="2.25" style="26" customWidth="1"/>
    <col min="29" max="29" width="9" style="26"/>
    <col min="30" max="30" width="2.25" style="26" customWidth="1"/>
    <col min="31" max="31" width="11.5" style="26" customWidth="1"/>
    <col min="32" max="32" width="2.25" style="26" customWidth="1"/>
    <col min="33" max="33" width="9" style="26"/>
    <col min="34" max="34" width="2.25" style="26" customWidth="1"/>
    <col min="35" max="35" width="9" style="26"/>
    <col min="36" max="36" width="3.25" style="26" customWidth="1"/>
    <col min="37" max="16384" width="9" style="26"/>
  </cols>
  <sheetData>
    <row r="1" spans="1:25" ht="11.25" customHeight="1" x14ac:dyDescent="0.15">
      <c r="A1" s="191">
        <v>230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75"/>
    </row>
    <row r="2" spans="1:25" ht="11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75"/>
    </row>
    <row r="3" spans="1:25" ht="17.25" customHeight="1" x14ac:dyDescent="0.15">
      <c r="B3" s="168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ht="11.2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1.25" customHeight="1" x14ac:dyDescent="0.15">
      <c r="B5" s="59"/>
      <c r="C5" s="155" t="s">
        <v>57</v>
      </c>
      <c r="D5" s="155"/>
      <c r="E5" s="155"/>
      <c r="F5" s="155"/>
      <c r="G5" s="155"/>
      <c r="H5" s="155"/>
      <c r="I5" s="155"/>
      <c r="J5" s="155"/>
      <c r="K5" s="155"/>
      <c r="L5" s="155"/>
      <c r="M5" s="74"/>
      <c r="N5" s="155" t="s">
        <v>55</v>
      </c>
      <c r="O5" s="190"/>
      <c r="P5" s="181" t="s">
        <v>49</v>
      </c>
      <c r="Q5" s="190"/>
      <c r="R5" s="211" t="s">
        <v>81</v>
      </c>
      <c r="S5" s="212"/>
      <c r="T5" s="211" t="s">
        <v>82</v>
      </c>
      <c r="U5" s="212"/>
      <c r="V5" s="181" t="s">
        <v>80</v>
      </c>
      <c r="W5" s="190"/>
      <c r="X5" s="211" t="s">
        <v>83</v>
      </c>
      <c r="Y5" s="254"/>
    </row>
    <row r="6" spans="1:25" ht="11.25" customHeight="1" x14ac:dyDescent="0.15">
      <c r="B6" s="59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62"/>
      <c r="N6" s="150"/>
      <c r="O6" s="151"/>
      <c r="P6" s="149"/>
      <c r="Q6" s="151"/>
      <c r="R6" s="177"/>
      <c r="S6" s="213"/>
      <c r="T6" s="177"/>
      <c r="U6" s="213"/>
      <c r="V6" s="149"/>
      <c r="W6" s="151"/>
      <c r="X6" s="177"/>
      <c r="Y6" s="178"/>
    </row>
    <row r="7" spans="1:25" ht="11.25" customHeight="1" x14ac:dyDescent="0.15">
      <c r="B7" s="59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62"/>
      <c r="N7" s="150"/>
      <c r="O7" s="151"/>
      <c r="P7" s="149"/>
      <c r="Q7" s="151"/>
      <c r="R7" s="177"/>
      <c r="S7" s="213"/>
      <c r="T7" s="177"/>
      <c r="U7" s="213"/>
      <c r="V7" s="149"/>
      <c r="W7" s="151"/>
      <c r="X7" s="177"/>
      <c r="Y7" s="178"/>
    </row>
    <row r="8" spans="1:25" ht="11.25" customHeight="1" x14ac:dyDescent="0.15">
      <c r="B8" s="59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62"/>
      <c r="N8" s="150"/>
      <c r="O8" s="151"/>
      <c r="P8" s="149"/>
      <c r="Q8" s="151"/>
      <c r="R8" s="177"/>
      <c r="S8" s="213"/>
      <c r="T8" s="177"/>
      <c r="U8" s="213"/>
      <c r="V8" s="149"/>
      <c r="W8" s="151"/>
      <c r="X8" s="177"/>
      <c r="Y8" s="178"/>
    </row>
    <row r="9" spans="1:25" ht="11.25" customHeight="1" x14ac:dyDescent="0.15">
      <c r="B9" s="59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62"/>
      <c r="N9" s="183" t="s">
        <v>106</v>
      </c>
      <c r="O9" s="188"/>
      <c r="P9" s="182" t="s">
        <v>107</v>
      </c>
      <c r="Q9" s="188"/>
      <c r="R9" s="182" t="s">
        <v>108</v>
      </c>
      <c r="S9" s="188"/>
      <c r="T9" s="182" t="s">
        <v>95</v>
      </c>
      <c r="U9" s="204"/>
      <c r="V9" s="203" t="s">
        <v>109</v>
      </c>
      <c r="W9" s="204"/>
      <c r="X9" s="203" t="s">
        <v>109</v>
      </c>
      <c r="Y9" s="225"/>
    </row>
    <row r="10" spans="1:25" ht="11.25" customHeight="1" x14ac:dyDescent="0.15">
      <c r="B10" s="59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62"/>
      <c r="N10" s="183"/>
      <c r="O10" s="188"/>
      <c r="P10" s="182"/>
      <c r="Q10" s="188"/>
      <c r="R10" s="182"/>
      <c r="S10" s="188"/>
      <c r="T10" s="203"/>
      <c r="U10" s="204"/>
      <c r="V10" s="203"/>
      <c r="W10" s="204"/>
      <c r="X10" s="203"/>
      <c r="Y10" s="225"/>
    </row>
    <row r="11" spans="1:25" ht="11.25" customHeight="1" x14ac:dyDescent="0.15">
      <c r="B11" s="59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2"/>
      <c r="N11" s="183"/>
      <c r="O11" s="188"/>
      <c r="P11" s="182"/>
      <c r="Q11" s="188"/>
      <c r="R11" s="182"/>
      <c r="S11" s="188"/>
      <c r="T11" s="203"/>
      <c r="U11" s="204"/>
      <c r="V11" s="203"/>
      <c r="W11" s="204"/>
      <c r="X11" s="203"/>
      <c r="Y11" s="225"/>
    </row>
    <row r="12" spans="1:25" ht="11.25" customHeight="1" x14ac:dyDescent="0.15">
      <c r="B12" s="59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62"/>
      <c r="N12" s="183"/>
      <c r="O12" s="188"/>
      <c r="P12" s="182"/>
      <c r="Q12" s="188"/>
      <c r="R12" s="182"/>
      <c r="S12" s="188"/>
      <c r="T12" s="203"/>
      <c r="U12" s="204"/>
      <c r="V12" s="203"/>
      <c r="W12" s="204"/>
      <c r="X12" s="203"/>
      <c r="Y12" s="225"/>
    </row>
    <row r="13" spans="1:25" ht="11.25" customHeight="1" x14ac:dyDescent="0.15">
      <c r="B13" s="58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73"/>
      <c r="N13" s="185"/>
      <c r="O13" s="189"/>
      <c r="P13" s="184"/>
      <c r="Q13" s="189"/>
      <c r="R13" s="184"/>
      <c r="S13" s="189"/>
      <c r="T13" s="138"/>
      <c r="U13" s="205"/>
      <c r="V13" s="138"/>
      <c r="W13" s="205"/>
      <c r="X13" s="138"/>
      <c r="Y13" s="222"/>
    </row>
    <row r="14" spans="1:25" ht="11.25" customHeight="1" x14ac:dyDescent="0.15"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6"/>
      <c r="N14" s="261"/>
      <c r="O14" s="262"/>
      <c r="P14" s="79"/>
      <c r="Q14" s="78" t="s">
        <v>79</v>
      </c>
      <c r="R14" s="78"/>
      <c r="S14" s="78"/>
      <c r="T14" s="78"/>
      <c r="U14" s="78"/>
      <c r="V14" s="30"/>
      <c r="W14" s="30"/>
      <c r="X14" s="30"/>
      <c r="Y14" s="30"/>
    </row>
    <row r="15" spans="1:25" ht="11.25" customHeight="1" x14ac:dyDescent="0.15">
      <c r="C15" s="141" t="s">
        <v>27</v>
      </c>
      <c r="D15" s="141"/>
      <c r="E15" s="141"/>
      <c r="F15" s="141"/>
      <c r="G15" s="141"/>
      <c r="H15" s="141"/>
      <c r="I15" s="141"/>
      <c r="J15" s="141"/>
      <c r="K15" s="141"/>
      <c r="L15" s="141"/>
      <c r="M15" s="39"/>
      <c r="N15" s="209">
        <f>SUM(O18:O62)</f>
        <v>4608</v>
      </c>
      <c r="O15" s="209"/>
      <c r="P15" s="209">
        <f>SUM(Q18:Q62)</f>
        <v>12004128</v>
      </c>
      <c r="Q15" s="209"/>
      <c r="R15" s="209">
        <f>SUM(S18:S62)</f>
        <v>318691</v>
      </c>
      <c r="S15" s="209"/>
      <c r="T15" s="209">
        <f>SUM(U18:U62)</f>
        <v>106457</v>
      </c>
      <c r="U15" s="209"/>
      <c r="V15" s="209">
        <f>SUM(W18:W62)</f>
        <v>2897</v>
      </c>
      <c r="W15" s="209"/>
      <c r="X15" s="209">
        <f>SUM(Y18:Y62)</f>
        <v>20931</v>
      </c>
      <c r="Y15" s="209"/>
    </row>
    <row r="16" spans="1:25" ht="11.25" customHeight="1" x14ac:dyDescent="0.15"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40"/>
      <c r="N16" s="100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3:25" ht="11.25" customHeight="1" x14ac:dyDescent="0.15"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40"/>
      <c r="N17" s="100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8" spans="3:25" ht="11.25" customHeight="1" x14ac:dyDescent="0.15"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40"/>
      <c r="N18" s="87" t="str">
        <f>IF(ISERROR(AA18),"",IF(AA18=1,"①",IF(AA18=2,"②",IF(AA18=3,"③",""))))</f>
        <v/>
      </c>
      <c r="O18" s="111">
        <v>23</v>
      </c>
      <c r="P18" s="87" t="str">
        <f>IF(ISERROR(AC18),"",IF(AC18=1,"①",IF(AC18=2,"②",IF(AC18=3,"③",""))))</f>
        <v/>
      </c>
      <c r="Q18" s="89">
        <v>175508</v>
      </c>
      <c r="R18" s="87" t="str">
        <f>IF(ISERROR(AE18),"",IF(AE18=1,"①",IF(AE18=2,"②",IF(AE18=3,"③",""))))</f>
        <v/>
      </c>
      <c r="S18" s="89">
        <v>1308</v>
      </c>
      <c r="T18" s="87" t="str">
        <f>IF(ISERROR(AG18),"",IF(AG18=1,"①",IF(AG18=2,"②",IF(AG18=3,"③",""))))</f>
        <v/>
      </c>
      <c r="U18" s="89">
        <v>700</v>
      </c>
      <c r="V18" s="87" t="str">
        <f>IF(ISERROR(AI18),"",IF(AI18=1,"①",IF(AI18=2,"②",IF(AI18=3,"③",""))))</f>
        <v/>
      </c>
      <c r="W18" s="101">
        <v>124</v>
      </c>
      <c r="X18" s="87" t="str">
        <f>IF(ISERROR(AK18),"",IF(AK18=1,"①",IF(AK18=2,"②",IF(AK18=3,"③",""))))</f>
        <v/>
      </c>
      <c r="Y18" s="89">
        <v>600</v>
      </c>
    </row>
    <row r="19" spans="3:25" ht="11.25" customHeight="1" x14ac:dyDescent="0.15"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40"/>
      <c r="N19" s="87" t="str">
        <f>IF(ISERROR(AA19),"",IF(AA19=1,"①",IF(AA19=2,"②",IF(AA19=3,"③",""))))</f>
        <v/>
      </c>
      <c r="O19" s="111"/>
      <c r="P19" s="87" t="str">
        <f t="shared" ref="P19:X62" si="0">IF(ISERROR(AC19),"",IF(AC19=1,"①",IF(AC19=2,"②",IF(AC19=3,"③",""))))</f>
        <v/>
      </c>
      <c r="Q19" s="89"/>
      <c r="R19" s="87" t="str">
        <f t="shared" si="0"/>
        <v/>
      </c>
      <c r="S19" s="89"/>
      <c r="T19" s="87" t="str">
        <f t="shared" si="0"/>
        <v/>
      </c>
      <c r="U19" s="89"/>
      <c r="V19" s="87" t="str">
        <f t="shared" si="0"/>
        <v/>
      </c>
      <c r="W19" s="101"/>
      <c r="X19" s="87" t="str">
        <f t="shared" si="0"/>
        <v/>
      </c>
      <c r="Y19" s="89"/>
    </row>
    <row r="20" spans="3:25" ht="11.25" customHeight="1" x14ac:dyDescent="0.15"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40"/>
      <c r="N20" s="87" t="str">
        <f>IF(ISERROR(AA20),"",IF(AA20=1,"①",IF(AA20=2,"②",IF(AA20=3,"③",""))))</f>
        <v/>
      </c>
      <c r="O20" s="111">
        <v>59</v>
      </c>
      <c r="P20" s="87" t="str">
        <f>IF(ISERROR(AC20),"",IF(AC20=1,"①",IF(AC20=2,"②",IF(AC20=3,"③",""))))</f>
        <v/>
      </c>
      <c r="Q20" s="89">
        <v>194215</v>
      </c>
      <c r="R20" s="87" t="str">
        <f t="shared" si="0"/>
        <v/>
      </c>
      <c r="S20" s="89">
        <v>6483</v>
      </c>
      <c r="T20" s="87" t="str">
        <f t="shared" si="0"/>
        <v/>
      </c>
      <c r="U20" s="89">
        <v>1338</v>
      </c>
      <c r="V20" s="87" t="str">
        <f t="shared" si="0"/>
        <v/>
      </c>
      <c r="W20" s="101">
        <v>107</v>
      </c>
      <c r="X20" s="87" t="str">
        <f t="shared" si="0"/>
        <v/>
      </c>
      <c r="Y20" s="89">
        <v>720</v>
      </c>
    </row>
    <row r="21" spans="3:25" ht="11.25" customHeight="1" x14ac:dyDescent="0.15"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40"/>
      <c r="N21" s="87" t="str">
        <f t="shared" ref="N21:N62" si="1">IF(ISERROR(AA21),"",IF(AA21=1,"①",IF(AA21=2,"②",IF(AA21=3,"③",""))))</f>
        <v/>
      </c>
      <c r="O21" s="111"/>
      <c r="P21" s="87" t="str">
        <f t="shared" si="0"/>
        <v/>
      </c>
      <c r="Q21" s="89"/>
      <c r="R21" s="87" t="str">
        <f t="shared" si="0"/>
        <v/>
      </c>
      <c r="S21" s="89"/>
      <c r="T21" s="87" t="str">
        <f t="shared" si="0"/>
        <v/>
      </c>
      <c r="U21" s="89"/>
      <c r="V21" s="87" t="str">
        <f t="shared" si="0"/>
        <v/>
      </c>
      <c r="W21" s="101"/>
      <c r="X21" s="87" t="str">
        <f t="shared" si="0"/>
        <v/>
      </c>
      <c r="Y21" s="89"/>
    </row>
    <row r="22" spans="3:25" ht="11.25" customHeight="1" x14ac:dyDescent="0.15"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40"/>
      <c r="N22" s="87" t="str">
        <f t="shared" si="1"/>
        <v/>
      </c>
      <c r="O22" s="111">
        <v>51</v>
      </c>
      <c r="P22" s="87" t="str">
        <f t="shared" si="0"/>
        <v/>
      </c>
      <c r="Q22" s="89">
        <v>303775</v>
      </c>
      <c r="R22" s="87" t="str">
        <f t="shared" si="0"/>
        <v/>
      </c>
      <c r="S22" s="89">
        <v>9952</v>
      </c>
      <c r="T22" s="87" t="str">
        <f t="shared" si="0"/>
        <v/>
      </c>
      <c r="U22" s="89">
        <v>4385</v>
      </c>
      <c r="V22" s="87" t="str">
        <f t="shared" si="0"/>
        <v/>
      </c>
      <c r="W22" s="101">
        <v>199</v>
      </c>
      <c r="X22" s="87" t="str">
        <f t="shared" si="0"/>
        <v/>
      </c>
      <c r="Y22" s="89">
        <v>1452</v>
      </c>
    </row>
    <row r="23" spans="3:25" ht="11.25" customHeight="1" x14ac:dyDescent="0.1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40"/>
      <c r="N23" s="87" t="str">
        <f t="shared" si="1"/>
        <v/>
      </c>
      <c r="O23" s="111"/>
      <c r="P23" s="87" t="str">
        <f t="shared" si="0"/>
        <v/>
      </c>
      <c r="Q23" s="89"/>
      <c r="R23" s="87" t="str">
        <f t="shared" si="0"/>
        <v/>
      </c>
      <c r="S23" s="89"/>
      <c r="T23" s="87" t="str">
        <f t="shared" si="0"/>
        <v/>
      </c>
      <c r="U23" s="89"/>
      <c r="V23" s="87" t="str">
        <f t="shared" si="0"/>
        <v/>
      </c>
      <c r="W23" s="101"/>
      <c r="X23" s="87" t="str">
        <f t="shared" si="0"/>
        <v/>
      </c>
      <c r="Y23" s="89"/>
    </row>
    <row r="24" spans="3:25" ht="11.25" customHeight="1" x14ac:dyDescent="0.15"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40"/>
      <c r="N24" s="87" t="str">
        <f t="shared" si="1"/>
        <v/>
      </c>
      <c r="O24" s="111">
        <v>178</v>
      </c>
      <c r="P24" s="87" t="str">
        <f t="shared" si="0"/>
        <v/>
      </c>
      <c r="Q24" s="89">
        <v>356515</v>
      </c>
      <c r="R24" s="87" t="str">
        <f t="shared" si="0"/>
        <v/>
      </c>
      <c r="S24" s="89">
        <v>9227</v>
      </c>
      <c r="T24" s="87" t="str">
        <f t="shared" si="0"/>
        <v/>
      </c>
      <c r="U24" s="89">
        <v>4734</v>
      </c>
      <c r="V24" s="87" t="str">
        <f>IF(ISERROR(AI24),"",IF(AI24=1,"①",IF(AI24=2,"②",IF(AI24=3,"③",""))))</f>
        <v/>
      </c>
      <c r="W24" s="101">
        <v>181</v>
      </c>
      <c r="X24" s="87" t="str">
        <f t="shared" si="0"/>
        <v/>
      </c>
      <c r="Y24" s="89">
        <v>891</v>
      </c>
    </row>
    <row r="25" spans="3:25" ht="11.25" customHeight="1" x14ac:dyDescent="0.15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40"/>
      <c r="N25" s="87" t="str">
        <f t="shared" si="1"/>
        <v/>
      </c>
      <c r="O25" s="111"/>
      <c r="P25" s="87" t="str">
        <f t="shared" si="0"/>
        <v/>
      </c>
      <c r="Q25" s="89"/>
      <c r="R25" s="87" t="str">
        <f t="shared" si="0"/>
        <v/>
      </c>
      <c r="S25" s="89"/>
      <c r="T25" s="87" t="str">
        <f t="shared" si="0"/>
        <v/>
      </c>
      <c r="U25" s="89"/>
      <c r="V25" s="87" t="str">
        <f t="shared" si="0"/>
        <v/>
      </c>
      <c r="W25" s="101"/>
      <c r="X25" s="87" t="str">
        <f t="shared" si="0"/>
        <v/>
      </c>
      <c r="Y25" s="89"/>
    </row>
    <row r="26" spans="3:25" ht="11.25" customHeight="1" x14ac:dyDescent="0.15"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40"/>
      <c r="N26" s="87" t="str">
        <f t="shared" si="1"/>
        <v/>
      </c>
      <c r="O26" s="111">
        <v>47</v>
      </c>
      <c r="P26" s="87" t="str">
        <f t="shared" si="0"/>
        <v/>
      </c>
      <c r="Q26" s="89">
        <v>207455</v>
      </c>
      <c r="R26" s="87" t="str">
        <f t="shared" si="0"/>
        <v/>
      </c>
      <c r="S26" s="89">
        <v>1606</v>
      </c>
      <c r="T26" s="87" t="str">
        <f t="shared" si="0"/>
        <v/>
      </c>
      <c r="U26" s="89">
        <v>2199</v>
      </c>
      <c r="V26" s="87" t="str">
        <f t="shared" si="0"/>
        <v/>
      </c>
      <c r="W26" s="101">
        <v>95</v>
      </c>
      <c r="X26" s="87" t="str">
        <f t="shared" si="0"/>
        <v/>
      </c>
      <c r="Y26" s="89">
        <v>445</v>
      </c>
    </row>
    <row r="27" spans="3:25" ht="11.25" customHeight="1" x14ac:dyDescent="0.15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40"/>
      <c r="N27" s="87" t="str">
        <f t="shared" si="1"/>
        <v/>
      </c>
      <c r="O27" s="111"/>
      <c r="P27" s="87" t="str">
        <f t="shared" si="0"/>
        <v/>
      </c>
      <c r="Q27" s="89"/>
      <c r="R27" s="87" t="str">
        <f t="shared" si="0"/>
        <v/>
      </c>
      <c r="S27" s="89"/>
      <c r="T27" s="87" t="str">
        <f t="shared" si="0"/>
        <v/>
      </c>
      <c r="U27" s="89"/>
      <c r="V27" s="87" t="str">
        <f t="shared" si="0"/>
        <v/>
      </c>
      <c r="W27" s="101"/>
      <c r="X27" s="87" t="str">
        <f t="shared" si="0"/>
        <v/>
      </c>
      <c r="Y27" s="89"/>
    </row>
    <row r="28" spans="3:25" ht="11.25" customHeight="1" x14ac:dyDescent="0.15"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40"/>
      <c r="N28" s="87" t="str">
        <f t="shared" si="1"/>
        <v/>
      </c>
      <c r="O28" s="111">
        <v>52</v>
      </c>
      <c r="P28" s="87" t="str">
        <f t="shared" si="0"/>
        <v/>
      </c>
      <c r="Q28" s="89">
        <v>258517</v>
      </c>
      <c r="R28" s="87" t="str">
        <f t="shared" si="0"/>
        <v/>
      </c>
      <c r="S28" s="89">
        <v>1402</v>
      </c>
      <c r="T28" s="87" t="str">
        <f t="shared" si="0"/>
        <v/>
      </c>
      <c r="U28" s="89">
        <v>5196</v>
      </c>
      <c r="V28" s="87" t="str">
        <f t="shared" si="0"/>
        <v/>
      </c>
      <c r="W28" s="101">
        <v>118</v>
      </c>
      <c r="X28" s="87" t="str">
        <f t="shared" si="0"/>
        <v/>
      </c>
      <c r="Y28" s="89">
        <v>639</v>
      </c>
    </row>
    <row r="29" spans="3:25" ht="11.25" customHeight="1" x14ac:dyDescent="0.15"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40"/>
      <c r="N29" s="87" t="str">
        <f t="shared" si="1"/>
        <v/>
      </c>
      <c r="O29" s="111"/>
      <c r="P29" s="87" t="str">
        <f t="shared" si="0"/>
        <v/>
      </c>
      <c r="Q29" s="89"/>
      <c r="R29" s="87" t="str">
        <f t="shared" si="0"/>
        <v/>
      </c>
      <c r="S29" s="89"/>
      <c r="T29" s="87" t="str">
        <f t="shared" si="0"/>
        <v/>
      </c>
      <c r="U29" s="89"/>
      <c r="V29" s="87" t="str">
        <f t="shared" si="0"/>
        <v/>
      </c>
      <c r="W29" s="101"/>
      <c r="X29" s="87" t="str">
        <f t="shared" si="0"/>
        <v/>
      </c>
      <c r="Y29" s="89"/>
    </row>
    <row r="30" spans="3:25" ht="11.25" customHeight="1" x14ac:dyDescent="0.15"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40"/>
      <c r="N30" s="87" t="str">
        <f t="shared" si="1"/>
        <v/>
      </c>
      <c r="O30" s="111">
        <v>144</v>
      </c>
      <c r="P30" s="87" t="str">
        <f t="shared" si="0"/>
        <v/>
      </c>
      <c r="Q30" s="89">
        <v>296988</v>
      </c>
      <c r="R30" s="87" t="str">
        <f t="shared" si="0"/>
        <v/>
      </c>
      <c r="S30" s="89">
        <v>11531</v>
      </c>
      <c r="T30" s="87" t="str">
        <f t="shared" si="0"/>
        <v/>
      </c>
      <c r="U30" s="89">
        <v>4991</v>
      </c>
      <c r="V30" s="87" t="str">
        <f t="shared" si="0"/>
        <v/>
      </c>
      <c r="W30" s="101">
        <v>95</v>
      </c>
      <c r="X30" s="87" t="str">
        <f t="shared" si="0"/>
        <v/>
      </c>
      <c r="Y30" s="89">
        <v>537</v>
      </c>
    </row>
    <row r="31" spans="3:25" ht="11.25" customHeight="1" x14ac:dyDescent="0.15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40"/>
      <c r="N31" s="87" t="str">
        <f t="shared" si="1"/>
        <v/>
      </c>
      <c r="O31" s="111"/>
      <c r="P31" s="87" t="str">
        <f t="shared" si="0"/>
        <v/>
      </c>
      <c r="Q31" s="89"/>
      <c r="R31" s="87" t="str">
        <f t="shared" si="0"/>
        <v/>
      </c>
      <c r="S31" s="89"/>
      <c r="T31" s="87" t="str">
        <f t="shared" si="0"/>
        <v/>
      </c>
      <c r="U31" s="89"/>
      <c r="V31" s="87" t="str">
        <f t="shared" si="0"/>
        <v/>
      </c>
      <c r="W31" s="101"/>
      <c r="X31" s="87" t="str">
        <f t="shared" si="0"/>
        <v/>
      </c>
      <c r="Y31" s="89"/>
    </row>
    <row r="32" spans="3:25" ht="11.25" customHeight="1" x14ac:dyDescent="0.15"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40"/>
      <c r="N32" s="87" t="str">
        <f t="shared" si="1"/>
        <v/>
      </c>
      <c r="O32" s="111">
        <v>178</v>
      </c>
      <c r="P32" s="87" t="str">
        <f t="shared" si="0"/>
        <v/>
      </c>
      <c r="Q32" s="89">
        <v>396365</v>
      </c>
      <c r="R32" s="87" t="str">
        <f>IF(ISERROR(AE32),"",IF(AE32=1,"①",IF(AE32=2,"②",IF(AE32=3,"③",""))))</f>
        <v/>
      </c>
      <c r="S32" s="89">
        <v>43748</v>
      </c>
      <c r="T32" s="87" t="str">
        <f t="shared" si="0"/>
        <v/>
      </c>
      <c r="U32" s="89">
        <v>5230</v>
      </c>
      <c r="V32" s="87" t="str">
        <f t="shared" si="0"/>
        <v/>
      </c>
      <c r="W32" s="101">
        <v>155</v>
      </c>
      <c r="X32" s="87" t="str">
        <f t="shared" si="0"/>
        <v/>
      </c>
      <c r="Y32" s="89">
        <v>1011</v>
      </c>
    </row>
    <row r="33" spans="3:25" ht="11.25" customHeight="1" x14ac:dyDescent="0.15"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40"/>
      <c r="N33" s="87" t="str">
        <f t="shared" si="1"/>
        <v/>
      </c>
      <c r="O33" s="111"/>
      <c r="P33" s="87" t="str">
        <f t="shared" si="0"/>
        <v/>
      </c>
      <c r="Q33" s="89"/>
      <c r="R33" s="87" t="str">
        <f t="shared" si="0"/>
        <v/>
      </c>
      <c r="S33" s="89"/>
      <c r="T33" s="87" t="str">
        <f t="shared" si="0"/>
        <v/>
      </c>
      <c r="U33" s="89"/>
      <c r="V33" s="87" t="str">
        <f t="shared" si="0"/>
        <v/>
      </c>
      <c r="W33" s="101"/>
      <c r="X33" s="87" t="str">
        <f t="shared" si="0"/>
        <v/>
      </c>
      <c r="Y33" s="89"/>
    </row>
    <row r="34" spans="3:25" ht="11.25" customHeight="1" x14ac:dyDescent="0.15"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40"/>
      <c r="N34" s="87" t="str">
        <f t="shared" si="1"/>
        <v/>
      </c>
      <c r="O34" s="111">
        <v>152</v>
      </c>
      <c r="P34" s="87" t="str">
        <f t="shared" si="0"/>
        <v/>
      </c>
      <c r="Q34" s="89">
        <v>392543</v>
      </c>
      <c r="R34" s="87" t="str">
        <f t="shared" si="0"/>
        <v/>
      </c>
      <c r="S34" s="89">
        <v>9976</v>
      </c>
      <c r="T34" s="87" t="str">
        <f t="shared" si="0"/>
        <v/>
      </c>
      <c r="U34" s="89">
        <v>5123</v>
      </c>
      <c r="V34" s="87" t="str">
        <f t="shared" si="0"/>
        <v/>
      </c>
      <c r="W34" s="101">
        <v>108</v>
      </c>
      <c r="X34" s="87" t="str">
        <f t="shared" si="0"/>
        <v/>
      </c>
      <c r="Y34" s="89">
        <v>889</v>
      </c>
    </row>
    <row r="35" spans="3:25" ht="11.25" customHeight="1" x14ac:dyDescent="0.15"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40"/>
      <c r="N35" s="87" t="str">
        <f t="shared" si="1"/>
        <v/>
      </c>
      <c r="O35" s="111"/>
      <c r="P35" s="87" t="str">
        <f t="shared" si="0"/>
        <v/>
      </c>
      <c r="Q35" s="89"/>
      <c r="R35" s="87" t="str">
        <f t="shared" si="0"/>
        <v/>
      </c>
      <c r="S35" s="89"/>
      <c r="T35" s="87" t="str">
        <f t="shared" si="0"/>
        <v/>
      </c>
      <c r="U35" s="89"/>
      <c r="V35" s="87" t="str">
        <f t="shared" si="0"/>
        <v/>
      </c>
      <c r="W35" s="101"/>
      <c r="X35" s="87" t="str">
        <f t="shared" si="0"/>
        <v/>
      </c>
      <c r="Y35" s="89"/>
    </row>
    <row r="36" spans="3:25" ht="11.25" customHeight="1" x14ac:dyDescent="0.15"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40"/>
      <c r="N36" s="87" t="str">
        <f t="shared" si="1"/>
        <v/>
      </c>
      <c r="O36" s="111">
        <v>83</v>
      </c>
      <c r="P36" s="87" t="str">
        <f t="shared" si="0"/>
        <v/>
      </c>
      <c r="Q36" s="89">
        <v>359463</v>
      </c>
      <c r="R36" s="87" t="str">
        <f t="shared" si="0"/>
        <v/>
      </c>
      <c r="S36" s="89">
        <v>2377</v>
      </c>
      <c r="T36" s="87" t="str">
        <f t="shared" si="0"/>
        <v/>
      </c>
      <c r="U36" s="89">
        <v>2709</v>
      </c>
      <c r="V36" s="87" t="str">
        <f t="shared" si="0"/>
        <v/>
      </c>
      <c r="W36" s="101">
        <v>75</v>
      </c>
      <c r="X36" s="87" t="str">
        <f t="shared" si="0"/>
        <v/>
      </c>
      <c r="Y36" s="89">
        <v>683</v>
      </c>
    </row>
    <row r="37" spans="3:25" ht="11.25" customHeight="1" x14ac:dyDescent="0.15"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40"/>
      <c r="N37" s="87" t="str">
        <f t="shared" si="1"/>
        <v/>
      </c>
      <c r="O37" s="111"/>
      <c r="P37" s="87" t="str">
        <f t="shared" si="0"/>
        <v/>
      </c>
      <c r="Q37" s="89"/>
      <c r="R37" s="87" t="str">
        <f t="shared" si="0"/>
        <v/>
      </c>
      <c r="S37" s="89"/>
      <c r="T37" s="87" t="str">
        <f t="shared" si="0"/>
        <v/>
      </c>
      <c r="U37" s="89"/>
      <c r="V37" s="87" t="str">
        <f t="shared" si="0"/>
        <v/>
      </c>
      <c r="W37" s="101"/>
      <c r="X37" s="87" t="str">
        <f t="shared" si="0"/>
        <v/>
      </c>
      <c r="Y37" s="89"/>
    </row>
    <row r="38" spans="3:25" ht="11.25" customHeight="1" x14ac:dyDescent="0.15"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40"/>
      <c r="N38" s="87" t="str">
        <f>IF(ISERROR(AA38),"",IF(AA38=1,"①",IF(AA38=2,"②",IF(AA38=3,"③",""))))</f>
        <v/>
      </c>
      <c r="O38" s="111">
        <v>509</v>
      </c>
      <c r="P38" s="87" t="str">
        <f t="shared" si="0"/>
        <v/>
      </c>
      <c r="Q38" s="89">
        <v>853163</v>
      </c>
      <c r="R38" s="87" t="str">
        <f t="shared" si="0"/>
        <v/>
      </c>
      <c r="S38" s="89">
        <v>13567</v>
      </c>
      <c r="T38" s="87" t="str">
        <f>IF(ISERROR(AG38),"",IF(AG38=1,"①",IF(AG38=2,"②",IF(AG38=3,"③",""))))</f>
        <v/>
      </c>
      <c r="U38" s="89">
        <v>7381</v>
      </c>
      <c r="V38" s="87" t="str">
        <f t="shared" si="0"/>
        <v/>
      </c>
      <c r="W38" s="101">
        <v>173</v>
      </c>
      <c r="X38" s="87" t="str">
        <f t="shared" si="0"/>
        <v/>
      </c>
      <c r="Y38" s="89">
        <v>1373</v>
      </c>
    </row>
    <row r="39" spans="3:25" ht="11.25" customHeight="1" x14ac:dyDescent="0.15"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40"/>
      <c r="N39" s="87" t="str">
        <f t="shared" si="1"/>
        <v/>
      </c>
      <c r="O39" s="111"/>
      <c r="P39" s="87" t="str">
        <f t="shared" si="0"/>
        <v/>
      </c>
      <c r="Q39" s="89"/>
      <c r="R39" s="87" t="str">
        <f t="shared" si="0"/>
        <v/>
      </c>
      <c r="S39" s="89"/>
      <c r="T39" s="87" t="str">
        <f>IF(ISERROR(AG39),"",IF(AG39=1,"①",IF(AG39=2,"②",IF(AG39=3,"③",""))))</f>
        <v/>
      </c>
      <c r="U39" s="89"/>
      <c r="V39" s="87" t="str">
        <f t="shared" si="0"/>
        <v/>
      </c>
      <c r="W39" s="101"/>
      <c r="X39" s="87" t="str">
        <f t="shared" si="0"/>
        <v/>
      </c>
      <c r="Y39" s="89"/>
    </row>
    <row r="40" spans="3:25" ht="11.25" customHeight="1" x14ac:dyDescent="0.15"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40"/>
      <c r="N40" s="87" t="str">
        <f>IF(ISERROR(AA40),"",IF(AA40=1,"①",IF(AA40=2,"②",IF(AA40=3,"③",""))))</f>
        <v/>
      </c>
      <c r="O40" s="111">
        <v>439</v>
      </c>
      <c r="P40" s="87" t="str">
        <f>IF(ISERROR(AC40),"",IF(AC40=1,"①",IF(AC40=2,"②",IF(AC40=3,"③",""))))</f>
        <v/>
      </c>
      <c r="Q40" s="89">
        <v>1187175</v>
      </c>
      <c r="R40" s="87" t="str">
        <f>IF(ISERROR(AE40),"",IF(AE40=1,"①",IF(AE40=2,"②",IF(AE40=3,"③",""))))</f>
        <v/>
      </c>
      <c r="S40" s="89">
        <v>17894</v>
      </c>
      <c r="T40" s="87" t="str">
        <f>IF(ISERROR(AG40),"",IF(AG40=1,"①",IF(AG40=2,"②",IF(AG40=3,"③",""))))</f>
        <v/>
      </c>
      <c r="U40" s="89">
        <v>8044</v>
      </c>
      <c r="V40" s="87" t="str">
        <f t="shared" si="0"/>
        <v/>
      </c>
      <c r="W40" s="101">
        <v>173</v>
      </c>
      <c r="X40" s="87" t="str">
        <f>IF(ISERROR(AK40),"",IF(AK40=1,"①",IF(AK40=2,"②",IF(AK40=3,"③",""))))</f>
        <v/>
      </c>
      <c r="Y40" s="89">
        <v>1772</v>
      </c>
    </row>
    <row r="41" spans="3:25" ht="11.25" customHeight="1" x14ac:dyDescent="0.15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40"/>
      <c r="N41" s="87" t="str">
        <f t="shared" si="1"/>
        <v/>
      </c>
      <c r="O41" s="111"/>
      <c r="P41" s="87" t="str">
        <f t="shared" si="0"/>
        <v/>
      </c>
      <c r="Q41" s="89"/>
      <c r="R41" s="87" t="str">
        <f t="shared" si="0"/>
        <v/>
      </c>
      <c r="S41" s="89"/>
      <c r="T41" s="87" t="str">
        <f t="shared" si="0"/>
        <v/>
      </c>
      <c r="U41" s="89"/>
      <c r="V41" s="87" t="str">
        <f t="shared" si="0"/>
        <v/>
      </c>
      <c r="W41" s="101"/>
      <c r="X41" s="87" t="str">
        <f>IF(ISERROR(AK41),"",IF(AK41=1,"①",IF(AK41=2,"②",IF(AK41=3,"③",""))))</f>
        <v/>
      </c>
      <c r="Y41" s="89"/>
    </row>
    <row r="42" spans="3:25" ht="11.25" customHeight="1" x14ac:dyDescent="0.15"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40"/>
      <c r="N42" s="87" t="str">
        <f t="shared" si="1"/>
        <v/>
      </c>
      <c r="O42" s="111">
        <v>133</v>
      </c>
      <c r="P42" s="87" t="str">
        <f t="shared" si="0"/>
        <v/>
      </c>
      <c r="Q42" s="89">
        <v>271818</v>
      </c>
      <c r="R42" s="87" t="str">
        <f t="shared" si="0"/>
        <v/>
      </c>
      <c r="S42" s="89">
        <v>3643</v>
      </c>
      <c r="T42" s="87" t="str">
        <f t="shared" si="0"/>
        <v/>
      </c>
      <c r="U42" s="89">
        <v>3184</v>
      </c>
      <c r="V42" s="87" t="str">
        <f t="shared" si="0"/>
        <v/>
      </c>
      <c r="W42" s="101">
        <v>141</v>
      </c>
      <c r="X42" s="87" t="str">
        <f t="shared" si="0"/>
        <v/>
      </c>
      <c r="Y42" s="89">
        <v>852</v>
      </c>
    </row>
    <row r="43" spans="3:25" ht="11.25" customHeight="1" x14ac:dyDescent="0.1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40"/>
      <c r="N43" s="87" t="str">
        <f t="shared" si="1"/>
        <v/>
      </c>
      <c r="O43" s="111"/>
      <c r="P43" s="87" t="str">
        <f t="shared" si="0"/>
        <v/>
      </c>
      <c r="Q43" s="89"/>
      <c r="R43" s="87" t="str">
        <f t="shared" si="0"/>
        <v/>
      </c>
      <c r="S43" s="89"/>
      <c r="T43" s="87" t="str">
        <f t="shared" si="0"/>
        <v/>
      </c>
      <c r="U43" s="89"/>
      <c r="V43" s="87" t="str">
        <f t="shared" si="0"/>
        <v/>
      </c>
      <c r="W43" s="101"/>
      <c r="X43" s="87" t="str">
        <f t="shared" si="0"/>
        <v/>
      </c>
      <c r="Y43" s="89"/>
    </row>
    <row r="44" spans="3:25" ht="11.25" customHeight="1" x14ac:dyDescent="0.15"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40"/>
      <c r="N44" s="87" t="str">
        <f t="shared" si="1"/>
        <v/>
      </c>
      <c r="O44" s="111">
        <v>168</v>
      </c>
      <c r="P44" s="87" t="str">
        <f t="shared" si="0"/>
        <v/>
      </c>
      <c r="Q44" s="89">
        <v>368969</v>
      </c>
      <c r="R44" s="87" t="str">
        <f t="shared" si="0"/>
        <v/>
      </c>
      <c r="S44" s="89">
        <v>5013</v>
      </c>
      <c r="T44" s="87" t="str">
        <f t="shared" si="0"/>
        <v/>
      </c>
      <c r="U44" s="89">
        <v>3358</v>
      </c>
      <c r="V44" s="87" t="str">
        <f t="shared" si="0"/>
        <v/>
      </c>
      <c r="W44" s="101">
        <v>106</v>
      </c>
      <c r="X44" s="87" t="str">
        <f t="shared" si="0"/>
        <v/>
      </c>
      <c r="Y44" s="89">
        <v>596</v>
      </c>
    </row>
    <row r="45" spans="3:25" ht="11.25" customHeight="1" x14ac:dyDescent="0.1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40"/>
      <c r="N45" s="87" t="str">
        <f t="shared" si="1"/>
        <v/>
      </c>
      <c r="O45" s="111"/>
      <c r="P45" s="87" t="str">
        <f t="shared" si="0"/>
        <v/>
      </c>
      <c r="Q45" s="89"/>
      <c r="R45" s="87" t="str">
        <f t="shared" si="0"/>
        <v/>
      </c>
      <c r="S45" s="89"/>
      <c r="T45" s="87" t="str">
        <f t="shared" si="0"/>
        <v/>
      </c>
      <c r="U45" s="89"/>
      <c r="V45" s="87" t="str">
        <f t="shared" si="0"/>
        <v/>
      </c>
      <c r="W45" s="101"/>
      <c r="X45" s="87" t="str">
        <f t="shared" si="0"/>
        <v/>
      </c>
      <c r="Y45" s="89"/>
    </row>
    <row r="46" spans="3:25" ht="11.25" customHeight="1" x14ac:dyDescent="0.15"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40"/>
      <c r="N46" s="87" t="str">
        <f t="shared" si="1"/>
        <v/>
      </c>
      <c r="O46" s="111">
        <v>288</v>
      </c>
      <c r="P46" s="87" t="str">
        <f t="shared" si="0"/>
        <v/>
      </c>
      <c r="Q46" s="89">
        <v>689504</v>
      </c>
      <c r="R46" s="87" t="str">
        <f t="shared" si="0"/>
        <v/>
      </c>
      <c r="S46" s="89">
        <v>5777</v>
      </c>
      <c r="T46" s="87" t="str">
        <f t="shared" si="0"/>
        <v/>
      </c>
      <c r="U46" s="89">
        <v>6098</v>
      </c>
      <c r="V46" s="87" t="str">
        <f t="shared" si="0"/>
        <v/>
      </c>
      <c r="W46" s="101">
        <v>113</v>
      </c>
      <c r="X46" s="87" t="str">
        <f t="shared" si="0"/>
        <v/>
      </c>
      <c r="Y46" s="89">
        <v>897</v>
      </c>
    </row>
    <row r="47" spans="3:25" ht="11.25" customHeight="1" x14ac:dyDescent="0.1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40"/>
      <c r="N47" s="87" t="str">
        <f t="shared" si="1"/>
        <v/>
      </c>
      <c r="O47" s="111"/>
      <c r="P47" s="87" t="str">
        <f t="shared" si="0"/>
        <v/>
      </c>
      <c r="Q47" s="89"/>
      <c r="R47" s="87" t="str">
        <f t="shared" si="0"/>
        <v/>
      </c>
      <c r="S47" s="89"/>
      <c r="T47" s="87" t="str">
        <f t="shared" si="0"/>
        <v/>
      </c>
      <c r="U47" s="89"/>
      <c r="V47" s="87" t="str">
        <f t="shared" si="0"/>
        <v/>
      </c>
      <c r="W47" s="101"/>
      <c r="X47" s="87" t="str">
        <f t="shared" si="0"/>
        <v/>
      </c>
      <c r="Y47" s="89"/>
    </row>
    <row r="48" spans="3:25" ht="11.25" customHeight="1" x14ac:dyDescent="0.15"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40"/>
      <c r="N48" s="87" t="str">
        <f t="shared" si="1"/>
        <v/>
      </c>
      <c r="O48" s="111">
        <v>91</v>
      </c>
      <c r="P48" s="87" t="str">
        <f t="shared" si="0"/>
        <v/>
      </c>
      <c r="Q48" s="89">
        <v>307807</v>
      </c>
      <c r="R48" s="87" t="str">
        <f t="shared" si="0"/>
        <v/>
      </c>
      <c r="S48" s="89">
        <v>3059</v>
      </c>
      <c r="T48" s="87" t="str">
        <f t="shared" si="0"/>
        <v/>
      </c>
      <c r="U48" s="89">
        <v>3942</v>
      </c>
      <c r="V48" s="87" t="str">
        <f t="shared" si="0"/>
        <v/>
      </c>
      <c r="W48" s="101">
        <v>105</v>
      </c>
      <c r="X48" s="87" t="str">
        <f t="shared" si="0"/>
        <v/>
      </c>
      <c r="Y48" s="89">
        <v>564</v>
      </c>
    </row>
    <row r="49" spans="2:25" ht="11.25" customHeight="1" x14ac:dyDescent="0.15"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40"/>
      <c r="N49" s="87" t="str">
        <f t="shared" si="1"/>
        <v/>
      </c>
      <c r="O49" s="111"/>
      <c r="P49" s="87" t="str">
        <f t="shared" si="0"/>
        <v/>
      </c>
      <c r="Q49" s="89"/>
      <c r="R49" s="87" t="str">
        <f t="shared" si="0"/>
        <v/>
      </c>
      <c r="S49" s="89"/>
      <c r="T49" s="87" t="str">
        <f t="shared" si="0"/>
        <v/>
      </c>
      <c r="U49" s="89"/>
      <c r="V49" s="87" t="str">
        <f t="shared" si="0"/>
        <v/>
      </c>
      <c r="W49" s="101"/>
      <c r="X49" s="87" t="str">
        <f t="shared" si="0"/>
        <v/>
      </c>
      <c r="Y49" s="89"/>
    </row>
    <row r="50" spans="2:25" ht="11.25" customHeight="1" x14ac:dyDescent="0.15"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40"/>
      <c r="N50" s="87" t="str">
        <f t="shared" si="1"/>
        <v/>
      </c>
      <c r="O50" s="111">
        <v>85</v>
      </c>
      <c r="P50" s="87" t="str">
        <f t="shared" si="0"/>
        <v/>
      </c>
      <c r="Q50" s="89">
        <v>375451</v>
      </c>
      <c r="R50" s="87" t="str">
        <f t="shared" si="0"/>
        <v/>
      </c>
      <c r="S50" s="89">
        <v>27218</v>
      </c>
      <c r="T50" s="87" t="str">
        <f t="shared" si="0"/>
        <v/>
      </c>
      <c r="U50" s="89">
        <v>5122</v>
      </c>
      <c r="V50" s="87" t="str">
        <f t="shared" si="0"/>
        <v/>
      </c>
      <c r="W50" s="101">
        <v>80</v>
      </c>
      <c r="X50" s="87" t="str">
        <f t="shared" si="0"/>
        <v/>
      </c>
      <c r="Y50" s="89">
        <v>660</v>
      </c>
    </row>
    <row r="51" spans="2:25" ht="11.25" customHeight="1" x14ac:dyDescent="0.15"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40"/>
      <c r="N51" s="87" t="str">
        <f t="shared" si="1"/>
        <v/>
      </c>
      <c r="O51" s="111"/>
      <c r="P51" s="87" t="str">
        <f t="shared" si="0"/>
        <v/>
      </c>
      <c r="Q51" s="89"/>
      <c r="R51" s="87" t="str">
        <f t="shared" si="0"/>
        <v/>
      </c>
      <c r="S51" s="89"/>
      <c r="T51" s="87" t="str">
        <f t="shared" si="0"/>
        <v/>
      </c>
      <c r="U51" s="89"/>
      <c r="V51" s="87" t="str">
        <f t="shared" si="0"/>
        <v/>
      </c>
      <c r="W51" s="101"/>
      <c r="X51" s="87" t="str">
        <f t="shared" si="0"/>
        <v/>
      </c>
      <c r="Y51" s="89"/>
    </row>
    <row r="52" spans="2:25" ht="11.25" customHeight="1" x14ac:dyDescent="0.15"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40"/>
      <c r="N52" s="87" t="str">
        <f t="shared" si="1"/>
        <v/>
      </c>
      <c r="O52" s="111">
        <v>108</v>
      </c>
      <c r="P52" s="87" t="str">
        <f t="shared" si="0"/>
        <v/>
      </c>
      <c r="Q52" s="89">
        <v>215351</v>
      </c>
      <c r="R52" s="87" t="str">
        <f t="shared" si="0"/>
        <v/>
      </c>
      <c r="S52" s="89">
        <v>6414</v>
      </c>
      <c r="T52" s="87" t="str">
        <f t="shared" si="0"/>
        <v/>
      </c>
      <c r="U52" s="89">
        <v>2308</v>
      </c>
      <c r="V52" s="87" t="str">
        <f t="shared" si="0"/>
        <v/>
      </c>
      <c r="W52" s="101">
        <v>53</v>
      </c>
      <c r="X52" s="87" t="str">
        <f t="shared" si="0"/>
        <v/>
      </c>
      <c r="Y52" s="89">
        <v>322</v>
      </c>
    </row>
    <row r="53" spans="2:25" ht="11.25" customHeight="1" x14ac:dyDescent="0.15"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40"/>
      <c r="N53" s="87" t="str">
        <f t="shared" si="1"/>
        <v/>
      </c>
      <c r="O53" s="111"/>
      <c r="P53" s="87" t="str">
        <f t="shared" si="0"/>
        <v/>
      </c>
      <c r="Q53" s="89"/>
      <c r="R53" s="87" t="str">
        <f t="shared" si="0"/>
        <v/>
      </c>
      <c r="S53" s="89"/>
      <c r="T53" s="87" t="str">
        <f t="shared" si="0"/>
        <v/>
      </c>
      <c r="U53" s="89"/>
      <c r="V53" s="87" t="str">
        <f t="shared" si="0"/>
        <v/>
      </c>
      <c r="W53" s="101"/>
      <c r="X53" s="87" t="str">
        <f t="shared" si="0"/>
        <v/>
      </c>
      <c r="Y53" s="89"/>
    </row>
    <row r="54" spans="2:25" ht="11.25" customHeight="1" x14ac:dyDescent="0.15"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40"/>
      <c r="N54" s="87" t="str">
        <f t="shared" si="1"/>
        <v/>
      </c>
      <c r="O54" s="111">
        <v>345</v>
      </c>
      <c r="P54" s="87" t="str">
        <f t="shared" si="0"/>
        <v/>
      </c>
      <c r="Q54" s="89">
        <v>740190</v>
      </c>
      <c r="R54" s="87" t="str">
        <f t="shared" si="0"/>
        <v/>
      </c>
      <c r="S54" s="89">
        <v>27039</v>
      </c>
      <c r="T54" s="87" t="str">
        <f t="shared" si="0"/>
        <v/>
      </c>
      <c r="U54" s="89">
        <v>6163</v>
      </c>
      <c r="V54" s="87" t="str">
        <f t="shared" si="0"/>
        <v/>
      </c>
      <c r="W54" s="101">
        <v>136</v>
      </c>
      <c r="X54" s="87" t="str">
        <f t="shared" ref="X54:X62" si="2">IF(ISERROR(AK54),"",IF(AK54=1,"①",IF(AK54=2,"②",IF(AK54=3,"③",""))))</f>
        <v/>
      </c>
      <c r="Y54" s="89">
        <v>1003</v>
      </c>
    </row>
    <row r="55" spans="2:25" ht="11.25" customHeight="1" x14ac:dyDescent="0.15"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40"/>
      <c r="N55" s="87" t="str">
        <f t="shared" si="1"/>
        <v/>
      </c>
      <c r="O55" s="111"/>
      <c r="P55" s="87" t="str">
        <f t="shared" si="0"/>
        <v/>
      </c>
      <c r="Q55" s="89"/>
      <c r="R55" s="87" t="str">
        <f t="shared" si="0"/>
        <v/>
      </c>
      <c r="S55" s="89"/>
      <c r="T55" s="87" t="str">
        <f t="shared" si="0"/>
        <v/>
      </c>
      <c r="U55" s="89"/>
      <c r="V55" s="87" t="str">
        <f t="shared" si="0"/>
        <v/>
      </c>
      <c r="W55" s="101"/>
      <c r="X55" s="87" t="str">
        <f t="shared" si="2"/>
        <v/>
      </c>
      <c r="Y55" s="89"/>
    </row>
    <row r="56" spans="2:25" ht="11.25" customHeight="1" x14ac:dyDescent="0.15">
      <c r="C56" s="165" t="s">
        <v>7</v>
      </c>
      <c r="D56" s="165"/>
      <c r="E56" s="165"/>
      <c r="F56" s="165"/>
      <c r="G56" s="165"/>
      <c r="H56" s="165"/>
      <c r="I56" s="165"/>
      <c r="J56" s="165"/>
      <c r="K56" s="165"/>
      <c r="L56" s="165"/>
      <c r="M56" s="51"/>
      <c r="N56" s="90" t="str">
        <f>IF(ISERROR(AA56),"",IF(AA56=1,"①",IF(AA56=2,"②",IF(AA56=3,"③",IF(AA56=4,"④",IF(AA56=5,"⑤",IF(AA56=6,"⑥",IF(AA56=7,"⑦",IF(AA56=8,"⑧",IF(AA56=9,"⑨",IF(AA56=10,"⑩",IF(AA56=11,"⑪",IF(AA56=12,"⑫",IF(AA56=13,"⑬",IF(AA56=14,"⑭",IF(AA56=15,"⑮",IF(AA56=16,"⑯",IF(AA56=17,"⑰",IF(AA56=18,"⑱",IF(AA56=19,"⑲",IF(AA56=20,"⑳",IF(AA56=21,"㉑",IF(AA56=22,"㉒",IF(AA56=23,"㉓",""))))))))))))))))))))))))</f>
        <v/>
      </c>
      <c r="O56" s="114">
        <v>475</v>
      </c>
      <c r="P56" s="90" t="str">
        <f>IF(ISERROR(AC56),"",IF(AC56=1,"①",IF(AC56=2,"②",IF(AC56=3,"③",IF(AC56=4,"④",IF(AC56=5,"⑤",IF(AC56=6,"⑥",IF(AC56=7,"⑦",IF(AC56=8,"⑧",IF(AC56=9,"⑨",IF(AC56=10,"⑩",IF(AC56=11,"⑪",IF(AC56=12,"⑫",IF(AC56=13,"⑬",IF(AC56=14,"⑭",IF(AC56=15,"⑮",IF(AC56=16,"⑯",IF(AC56=17,"⑰",IF(AC56=18,"⑱",IF(AC56=19,"⑲",IF(AC56=20,"⑳",IF(AC56=21,"㉑",IF(AC56=22,"㉒",IF(AC56=23,"㉓",""))))))))))))))))))))))))</f>
        <v/>
      </c>
      <c r="Q56" s="115">
        <v>1142939</v>
      </c>
      <c r="R56" s="90" t="str">
        <f>IF(ISERROR(AE56),"",IF(AE56=1,"①",IF(AE56=2,"②",IF(AE56=3,"③",IF(AE56=4,"④",IF(AE56=5,"⑤",IF(AE56=6,"⑥",IF(AE56=7,"⑦",IF(AE56=8,"⑧",IF(AE56=9,"⑨",IF(AE56=10,"⑩",IF(AE56=11,"⑪",IF(AE56=12,"⑫",IF(AE56=13,"⑬",IF(AE56=14,"⑭",IF(AE56=15,"⑮",IF(AE56=16,"⑯",IF(AE56=17,"⑰",IF(AE56=18,"⑱",IF(AE56=19,"⑲",IF(AE56=20,"⑳",IF(AE56=21,"㉑",IF(AE56=22,"㉒",IF(AE56=23,"㉓",""))))))))))))))))))))))))</f>
        <v/>
      </c>
      <c r="S56" s="115">
        <v>20805</v>
      </c>
      <c r="T56" s="90" t="str">
        <f>IF(ISERROR(AG56),"",IF(AG56=1,"①",IF(AG56=2,"②",IF(AG56=3,"③",IF(AG56=4,"④",IF(AG56=5,"⑤",IF(AG56=6,"⑥",IF(AG56=7,"⑦",IF(AG56=8,"⑧",IF(AG56=9,"⑨",IF(AG56=10,"⑩",IF(AG56=11,"⑪",IF(AG56=12,"⑫",IF(AG56=13,"⑬",IF(AG56=14,"⑭",IF(AG56=15,"⑮",IF(AG56=16,"⑯",IF(AG56=17,"⑰",IF(AG56=18,"⑱",IF(AG56=19,"⑲",IF(AG56=20,"⑳",IF(AG56=21,"㉑",IF(AG56=22,"㉒",IF(AG56=23,"㉓",""))))))))))))))))))))))))</f>
        <v/>
      </c>
      <c r="U56" s="115">
        <v>6889</v>
      </c>
      <c r="V56" s="90" t="str">
        <f>IF(ISERROR(AI56),"",IF(AI56=1,"①",IF(AI56=2,"②",IF(AI56=3,"③",IF(AI56=4,"④",IF(AI56=5,"⑤",IF(AI56=6,"⑥",IF(AI56=7,"⑦",IF(AI56=8,"⑧",IF(AI56=9,"⑨",IF(AI56=10,"⑩",IF(AI56=11,"⑪",IF(AI56=12,"⑫",IF(AI56=13,"⑬",IF(AI56=14,"⑭",IF(AI56=15,"⑮",IF(AI56=16,"⑯",IF(AI56=17,"⑰",IF(AI56=18,"⑱",IF(AI56=19,"⑲",IF(AI56=20,"⑳",IF(AI56=21,"㉑",IF(AI56=22,"㉒",IF(AI56=23,"㉓",""))))))))))))))))))))))))</f>
        <v/>
      </c>
      <c r="W56" s="116">
        <v>140</v>
      </c>
      <c r="X56" s="90" t="str">
        <f>IF(ISERROR(AK56),"",IF(AK56=1,"①",IF(AK56=2,"②",IF(AK56=3,"③",IF(AK56=4,"④",IF(AK56=5,"⑤",IF(AK56=6,"⑥",IF(AK56=7,"⑦",IF(AK56=8,"⑧",IF(AK56=9,"⑨",IF(AK56=10,"⑩",IF(AK56=11,"⑪",IF(AK56=12,"⑫",IF(AK56=13,"⑬",IF(AK56=14,"⑭",IF(AK56=15,"⑮",IF(AK56=16,"⑯",IF(AK56=17,"⑰",IF(AK56=18,"⑱",IF(AK56=19,"⑲",IF(AK56=20,"⑳",IF(AK56=21,"㉑",IF(AK56=22,"㉒",IF(AK56=23,"㉓",""))))))))))))))))))))))))</f>
        <v/>
      </c>
      <c r="Y56" s="115">
        <v>936</v>
      </c>
    </row>
    <row r="57" spans="2:25" ht="11.25" customHeight="1" x14ac:dyDescent="0.15"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40"/>
      <c r="N57" s="87" t="str">
        <f t="shared" si="1"/>
        <v/>
      </c>
      <c r="O57" s="111"/>
      <c r="P57" s="87" t="str">
        <f t="shared" si="0"/>
        <v/>
      </c>
      <c r="Q57" s="89"/>
      <c r="R57" s="87" t="str">
        <f t="shared" si="0"/>
        <v/>
      </c>
      <c r="S57" s="89"/>
      <c r="T57" s="87" t="str">
        <f t="shared" si="0"/>
        <v/>
      </c>
      <c r="U57" s="89"/>
      <c r="V57" s="87" t="str">
        <f t="shared" si="0"/>
        <v/>
      </c>
      <c r="W57" s="101"/>
      <c r="X57" s="87" t="str">
        <f t="shared" si="2"/>
        <v/>
      </c>
      <c r="Y57" s="89"/>
    </row>
    <row r="58" spans="2:25" ht="11.25" customHeight="1" x14ac:dyDescent="0.15"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40"/>
      <c r="N58" s="87" t="str">
        <f t="shared" si="1"/>
        <v/>
      </c>
      <c r="O58" s="111">
        <v>351</v>
      </c>
      <c r="P58" s="87" t="str">
        <f t="shared" si="0"/>
        <v/>
      </c>
      <c r="Q58" s="89">
        <v>1066838</v>
      </c>
      <c r="R58" s="87" t="str">
        <f t="shared" si="0"/>
        <v/>
      </c>
      <c r="S58" s="89">
        <v>44765</v>
      </c>
      <c r="T58" s="87" t="str">
        <f t="shared" si="0"/>
        <v/>
      </c>
      <c r="U58" s="89">
        <v>7198</v>
      </c>
      <c r="V58" s="87" t="str">
        <f t="shared" si="0"/>
        <v/>
      </c>
      <c r="W58" s="101">
        <v>138</v>
      </c>
      <c r="X58" s="87" t="str">
        <f t="shared" si="2"/>
        <v/>
      </c>
      <c r="Y58" s="89">
        <v>1862</v>
      </c>
    </row>
    <row r="59" spans="2:25" ht="11.25" customHeight="1" x14ac:dyDescent="0.15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40"/>
      <c r="N59" s="87" t="str">
        <f t="shared" si="1"/>
        <v/>
      </c>
      <c r="O59" s="111"/>
      <c r="P59" s="87" t="str">
        <f t="shared" si="0"/>
        <v/>
      </c>
      <c r="Q59" s="89"/>
      <c r="R59" s="87" t="str">
        <f t="shared" si="0"/>
        <v/>
      </c>
      <c r="S59" s="89"/>
      <c r="T59" s="87" t="str">
        <f t="shared" si="0"/>
        <v/>
      </c>
      <c r="U59" s="89"/>
      <c r="V59" s="87" t="str">
        <f t="shared" si="0"/>
        <v/>
      </c>
      <c r="W59" s="101"/>
      <c r="X59" s="87" t="str">
        <f t="shared" si="2"/>
        <v/>
      </c>
      <c r="Y59" s="89"/>
    </row>
    <row r="60" spans="2:25" ht="11.25" customHeight="1" x14ac:dyDescent="0.15"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40"/>
      <c r="N60" s="87" t="str">
        <f t="shared" si="1"/>
        <v/>
      </c>
      <c r="O60" s="111">
        <v>155</v>
      </c>
      <c r="P60" s="87" t="str">
        <f t="shared" si="0"/>
        <v/>
      </c>
      <c r="Q60" s="89">
        <v>754409</v>
      </c>
      <c r="R60" s="87" t="str">
        <f t="shared" si="0"/>
        <v/>
      </c>
      <c r="S60" s="89">
        <v>20195</v>
      </c>
      <c r="T60" s="87" t="str">
        <f t="shared" si="0"/>
        <v/>
      </c>
      <c r="U60" s="89">
        <v>4745</v>
      </c>
      <c r="V60" s="87" t="str">
        <f t="shared" si="0"/>
        <v/>
      </c>
      <c r="W60" s="101">
        <v>122</v>
      </c>
      <c r="X60" s="87" t="str">
        <f t="shared" si="2"/>
        <v/>
      </c>
      <c r="Y60" s="89">
        <v>831</v>
      </c>
    </row>
    <row r="61" spans="2:25" ht="11.25" customHeight="1" x14ac:dyDescent="0.15"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40"/>
      <c r="N61" s="87" t="str">
        <f t="shared" si="1"/>
        <v/>
      </c>
      <c r="O61" s="111"/>
      <c r="P61" s="87" t="str">
        <f t="shared" si="0"/>
        <v/>
      </c>
      <c r="Q61" s="89"/>
      <c r="R61" s="87" t="str">
        <f t="shared" si="0"/>
        <v/>
      </c>
      <c r="S61" s="89"/>
      <c r="T61" s="87" t="str">
        <f t="shared" si="0"/>
        <v/>
      </c>
      <c r="U61" s="89"/>
      <c r="V61" s="87" t="str">
        <f t="shared" si="0"/>
        <v/>
      </c>
      <c r="W61" s="101"/>
      <c r="X61" s="87" t="str">
        <f t="shared" si="2"/>
        <v/>
      </c>
      <c r="Y61" s="89"/>
    </row>
    <row r="62" spans="2:25" ht="11.25" customHeight="1" x14ac:dyDescent="0.15"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40"/>
      <c r="N62" s="87" t="str">
        <f t="shared" si="1"/>
        <v/>
      </c>
      <c r="O62" s="111">
        <v>494</v>
      </c>
      <c r="P62" s="87" t="str">
        <f t="shared" si="0"/>
        <v/>
      </c>
      <c r="Q62" s="89">
        <v>1089170</v>
      </c>
      <c r="R62" s="87" t="str">
        <f t="shared" si="0"/>
        <v/>
      </c>
      <c r="S62" s="89">
        <v>25692</v>
      </c>
      <c r="T62" s="87" t="str">
        <f t="shared" si="0"/>
        <v/>
      </c>
      <c r="U62" s="89">
        <v>5420</v>
      </c>
      <c r="V62" s="87" t="str">
        <f t="shared" si="0"/>
        <v/>
      </c>
      <c r="W62" s="101">
        <v>160</v>
      </c>
      <c r="X62" s="87" t="str">
        <f t="shared" si="2"/>
        <v/>
      </c>
      <c r="Y62" s="89">
        <v>1396</v>
      </c>
    </row>
    <row r="63" spans="2:25" ht="11.25" customHeight="1" x14ac:dyDescent="0.15"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40"/>
      <c r="N63" s="112"/>
      <c r="O63" s="113"/>
      <c r="P63" s="113"/>
      <c r="Q63" s="113"/>
      <c r="R63" s="113"/>
      <c r="S63" s="113"/>
      <c r="T63" s="113"/>
      <c r="U63" s="113"/>
    </row>
    <row r="64" spans="2:25" ht="11.25" customHeight="1" x14ac:dyDescent="0.15">
      <c r="B64" s="34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42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1.25" customHeight="1" x14ac:dyDescent="0.15">
      <c r="A65" s="59"/>
      <c r="B65" s="59"/>
      <c r="C65" s="147" t="s">
        <v>58</v>
      </c>
      <c r="D65" s="147"/>
      <c r="E65" s="147"/>
      <c r="F65" s="147"/>
      <c r="G65" s="147"/>
      <c r="H65" s="147"/>
      <c r="I65" s="147"/>
      <c r="J65" s="147"/>
      <c r="K65" s="147"/>
      <c r="L65" s="147"/>
      <c r="M65" s="62"/>
      <c r="N65" s="252" t="s">
        <v>44</v>
      </c>
      <c r="O65" s="252"/>
      <c r="P65" s="252"/>
      <c r="Q65" s="252"/>
      <c r="R65" s="252"/>
      <c r="S65" s="252"/>
      <c r="T65" s="252"/>
      <c r="U65" s="252"/>
      <c r="V65" s="252" t="s">
        <v>53</v>
      </c>
      <c r="W65" s="252"/>
      <c r="X65" s="255" t="s">
        <v>48</v>
      </c>
      <c r="Y65" s="256"/>
    </row>
    <row r="66" spans="1:25" ht="11.25" customHeight="1" x14ac:dyDescent="0.15">
      <c r="A66" s="59"/>
      <c r="B66" s="59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62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257"/>
      <c r="Y66" s="258"/>
    </row>
    <row r="67" spans="1:25" ht="11.25" customHeight="1" x14ac:dyDescent="0.15">
      <c r="A67" s="59"/>
      <c r="B67" s="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62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257"/>
      <c r="Y67" s="258"/>
    </row>
    <row r="68" spans="1:25" ht="11.25" customHeight="1" x14ac:dyDescent="0.15">
      <c r="A68" s="59"/>
      <c r="B68" s="66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64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9"/>
      <c r="Y68" s="260"/>
    </row>
    <row r="69" spans="1:25" ht="11.25" customHeight="1" x14ac:dyDescent="0.15">
      <c r="B69" s="53"/>
      <c r="C69" s="166" t="s">
        <v>2</v>
      </c>
      <c r="D69" s="166"/>
      <c r="E69" s="43" t="s">
        <v>1</v>
      </c>
      <c r="F69" s="164" t="s">
        <v>60</v>
      </c>
      <c r="G69" s="164"/>
      <c r="H69" s="43" t="s">
        <v>86</v>
      </c>
      <c r="I69" s="43"/>
      <c r="J69" s="43"/>
      <c r="K69" s="43"/>
      <c r="L69" s="53"/>
      <c r="M69" s="53"/>
      <c r="N69" s="53"/>
    </row>
    <row r="70" spans="1:25" ht="11.25" customHeight="1" x14ac:dyDescent="0.15">
      <c r="B70" s="53"/>
      <c r="C70" s="53"/>
      <c r="D70" s="53"/>
      <c r="E70" s="53"/>
      <c r="F70" s="163" t="s">
        <v>61</v>
      </c>
      <c r="G70" s="163"/>
      <c r="H70" s="43" t="s">
        <v>51</v>
      </c>
      <c r="I70" s="53"/>
      <c r="J70" s="53"/>
      <c r="K70" s="53"/>
      <c r="L70" s="53"/>
      <c r="M70" s="53"/>
      <c r="N70" s="53"/>
    </row>
  </sheetData>
  <sheetProtection selectLockedCells="1"/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223</vt:lpstr>
      <vt:lpstr>224</vt:lpstr>
      <vt:lpstr>225</vt:lpstr>
      <vt:lpstr>226</vt:lpstr>
      <vt:lpstr>227</vt:lpstr>
      <vt:lpstr>228</vt:lpstr>
      <vt:lpstr>229</vt:lpstr>
      <vt:lpstr>230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水口　大地</cp:lastModifiedBy>
  <cp:lastPrinted>2024-01-29T00:15:05Z</cp:lastPrinted>
  <dcterms:created xsi:type="dcterms:W3CDTF">2013-11-15T07:02:47Z</dcterms:created>
  <dcterms:modified xsi:type="dcterms:W3CDTF">2024-03-14T04:44:36Z</dcterms:modified>
</cp:coreProperties>
</file>