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2_DX推進担当係２\501_オープンデータ\08_公開・運用\06_公開データ\11_統計・区政情報\0000000008_予算　一般会計歳入歳出予算款別一覧表（歳入・歳出）\"/>
    </mc:Choice>
  </mc:AlternateContent>
  <xr:revisionPtr revIDLastSave="0" documentId="13_ncr:1_{F5C655B1-E797-4CC3-9E1E-FFEC90DA3572}" xr6:coauthVersionLast="47" xr6:coauthVersionMax="47" xr10:uidLastSave="{00000000-0000-0000-0000-000000000000}"/>
  <bookViews>
    <workbookView xWindow="0" yWindow="60" windowWidth="20115" windowHeight="10740" xr2:uid="{00000000-000D-0000-FFFF-FFFF00000000}"/>
  </bookViews>
  <sheets>
    <sheet name="Sheet1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2" i="3"/>
  <c r="C5" i="3"/>
  <c r="C6" i="3"/>
  <c r="C7" i="3"/>
  <c r="C8" i="3"/>
  <c r="C9" i="3"/>
  <c r="C10" i="3"/>
  <c r="C11" i="3"/>
  <c r="C12" i="3"/>
  <c r="C13" i="3"/>
  <c r="C14" i="3"/>
  <c r="C15" i="3"/>
  <c r="C16" i="3"/>
  <c r="C3" i="3"/>
  <c r="C4" i="3"/>
  <c r="C2" i="3"/>
  <c r="B16" i="3" l="1"/>
  <c r="G16" i="3" s="1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F16" i="3" l="1"/>
</calcChain>
</file>

<file path=xl/sharedStrings.xml><?xml version="1.0" encoding="utf-8"?>
<sst xmlns="http://schemas.openxmlformats.org/spreadsheetml/2006/main" count="21" uniqueCount="20">
  <si>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</si>
  <si>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</si>
  <si>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</si>
  <si>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</si>
  <si>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</si>
  <si>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</si>
  <si>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</si>
  <si>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</si>
  <si>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</si>
  <si>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</si>
  <si>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</si>
  <si>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</si>
  <si>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</si>
  <si>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</si>
  <si>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</si>
  <si>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</si>
  <si>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</si>
  <si>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前年度比（％）</t>
  </si>
  <si>
    <t>令和５年度歳出額</t>
    <rPh sb="0" eb="2">
      <t>レイワ</t>
    </rPh>
    <phoneticPr fontId="2"/>
  </si>
  <si>
    <t>令和６年度歳出額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</si>
</sst>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0.0_ "/>
    <numFmt numFmtId="178" formatCode="#,##0_ "/>
    <numFmt numFmtId="179" formatCode="0.0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 wrapText="1"/>
    </xf>
    <xf numFmtId="176" fontId="1" fillId="0" borderId="0" xfId="0" applyNumberFormat="1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8" fontId="1" fillId="0" borderId="0" xfId="1" applyNumberFormat="1" applyFont="1" applyFill="1" applyBorder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9" fontId="1" fillId="0" borderId="0" xfId="0" applyNumberFormat="1" applyFont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0C6F-6BB6-40F8-84FC-AD31D35A579D}">
  <dimension ref="A1:G18"/>
  <sheetViews>
    <sheetView tabSelected="1" zoomScale="130" zoomScaleNormal="130" workbookViewId="0">
      <selection activeCell="A18" sqref="A18"/>
    </sheetView>
  </sheetViews>
  <sheetFormatPr defaultRowHeight="11.25" x14ac:dyDescent="0.15"/>
  <cols>
    <col min="1" max="1" width="29.33203125" style="1" customWidth="1"/>
    <col min="2" max="2" width="17.33203125" style="1" customWidth="1"/>
    <col min="3" max="3" width="13.83203125" style="2" customWidth="1"/>
    <col min="4" max="4" width="17.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7" ht="22.5" customHeight="1" x14ac:dyDescent="0.15">
      <c r="A1" s="4"/>
      <c r="B1" s="5" t="s">
        <v>19</v>
      </c>
      <c r="C1" s="6" t="s">
        <v>1</v>
      </c>
      <c r="D1" s="5" t="s">
        <v>18</v>
      </c>
      <c r="E1" s="6" t="s">
        <v>1</v>
      </c>
      <c r="F1" s="7" t="s">
        <v>0</v>
      </c>
      <c r="G1" s="2" t="s">
        <v>17</v>
      </c>
    </row>
    <row r="2" spans="1:7" x14ac:dyDescent="0.15">
      <c r="A2" s="4" t="s">
        <v>3</v>
      </c>
      <c r="B2" s="8">
        <v>1045739</v>
      </c>
      <c r="C2" s="9">
        <f>ROUND(B2/$B$16,3)*100</f>
        <v>0.3</v>
      </c>
      <c r="D2" s="8">
        <v>1024481</v>
      </c>
      <c r="E2" s="9">
        <f>ROUND(D2/$D$16,3)*100</f>
        <v>0.3</v>
      </c>
      <c r="F2" s="12">
        <f>B2-D2</f>
        <v>21258</v>
      </c>
      <c r="G2" s="11">
        <f>ROUND((B2-D2)/D2,3)*100</f>
        <v>2.1</v>
      </c>
    </row>
    <row r="3" spans="1:7" x14ac:dyDescent="0.15">
      <c r="A3" s="4" t="s">
        <v>4</v>
      </c>
      <c r="B3" s="8">
        <v>27977741</v>
      </c>
      <c r="C3" s="9">
        <f t="shared" ref="C3:C16" si="0">ROUND(B3/$B$16,3)*100</f>
        <v>8.6999999999999993</v>
      </c>
      <c r="D3" s="8">
        <v>21657397</v>
      </c>
      <c r="E3" s="9">
        <f t="shared" ref="E3:E16" si="1">ROUND(D3/$D$16,3)*100</f>
        <v>7.3</v>
      </c>
      <c r="F3" s="12">
        <f t="shared" ref="F3:F15" si="2">B3-D3</f>
        <v>6320344</v>
      </c>
      <c r="G3" s="11">
        <f t="shared" ref="G3:G15" si="3">ROUND((B3-D3)/D3,3)*100</f>
        <v>29.2</v>
      </c>
    </row>
    <row r="4" spans="1:7" x14ac:dyDescent="0.15">
      <c r="A4" s="4" t="s">
        <v>5</v>
      </c>
      <c r="B4" s="8">
        <v>20697153</v>
      </c>
      <c r="C4" s="9">
        <f t="shared" si="0"/>
        <v>6.4</v>
      </c>
      <c r="D4" s="8">
        <v>19481370</v>
      </c>
      <c r="E4" s="9">
        <f t="shared" si="1"/>
        <v>6.5</v>
      </c>
      <c r="F4" s="12">
        <f t="shared" si="2"/>
        <v>1215783</v>
      </c>
      <c r="G4" s="11">
        <f t="shared" si="3"/>
        <v>6.2</v>
      </c>
    </row>
    <row r="5" spans="1:7" x14ac:dyDescent="0.15">
      <c r="A5" s="4" t="s">
        <v>10</v>
      </c>
      <c r="B5" s="8">
        <v>3294338</v>
      </c>
      <c r="C5" s="9">
        <f t="shared" si="0"/>
        <v>1</v>
      </c>
      <c r="D5" s="8">
        <v>5509155</v>
      </c>
      <c r="E5" s="9">
        <f t="shared" si="1"/>
        <v>1.7999999999999998</v>
      </c>
      <c r="F5" s="12">
        <f t="shared" si="2"/>
        <v>-2214817</v>
      </c>
      <c r="G5" s="14">
        <f t="shared" si="3"/>
        <v>-40.200000000000003</v>
      </c>
    </row>
    <row r="6" spans="1:7" x14ac:dyDescent="0.15">
      <c r="A6" s="4" t="s">
        <v>11</v>
      </c>
      <c r="B6" s="8">
        <v>7009385</v>
      </c>
      <c r="C6" s="9">
        <f t="shared" si="0"/>
        <v>2.1999999999999997</v>
      </c>
      <c r="D6" s="8">
        <v>9455130</v>
      </c>
      <c r="E6" s="9">
        <f t="shared" si="1"/>
        <v>3.2</v>
      </c>
      <c r="F6" s="13">
        <f t="shared" si="2"/>
        <v>-2445745</v>
      </c>
      <c r="G6" s="10">
        <f t="shared" si="3"/>
        <v>-25.900000000000002</v>
      </c>
    </row>
    <row r="7" spans="1:7" x14ac:dyDescent="0.15">
      <c r="A7" s="4" t="s">
        <v>12</v>
      </c>
      <c r="B7" s="8">
        <v>92905800</v>
      </c>
      <c r="C7" s="9">
        <f t="shared" si="0"/>
        <v>28.799999999999997</v>
      </c>
      <c r="D7" s="8">
        <v>87240351</v>
      </c>
      <c r="E7" s="9">
        <f t="shared" si="1"/>
        <v>29.2</v>
      </c>
      <c r="F7" s="13">
        <f t="shared" si="2"/>
        <v>5665449</v>
      </c>
      <c r="G7" s="10">
        <f t="shared" si="3"/>
        <v>6.5</v>
      </c>
    </row>
    <row r="8" spans="1:7" x14ac:dyDescent="0.15">
      <c r="A8" s="4" t="s">
        <v>9</v>
      </c>
      <c r="B8" s="8">
        <v>13536584</v>
      </c>
      <c r="C8" s="9">
        <f t="shared" si="0"/>
        <v>4.2</v>
      </c>
      <c r="D8" s="8">
        <v>13325591</v>
      </c>
      <c r="E8" s="9">
        <f t="shared" si="1"/>
        <v>4.5</v>
      </c>
      <c r="F8" s="13">
        <f t="shared" si="2"/>
        <v>210993</v>
      </c>
      <c r="G8" s="10">
        <f t="shared" si="3"/>
        <v>1.6</v>
      </c>
    </row>
    <row r="9" spans="1:7" x14ac:dyDescent="0.15">
      <c r="A9" s="4" t="s">
        <v>6</v>
      </c>
      <c r="B9" s="8">
        <v>9412029</v>
      </c>
      <c r="C9" s="9">
        <f t="shared" si="0"/>
        <v>2.9000000000000004</v>
      </c>
      <c r="D9" s="8">
        <v>7851939</v>
      </c>
      <c r="E9" s="9">
        <f t="shared" si="1"/>
        <v>2.6</v>
      </c>
      <c r="F9" s="13">
        <f t="shared" si="2"/>
        <v>1560090</v>
      </c>
      <c r="G9" s="10">
        <f t="shared" si="3"/>
        <v>19.900000000000002</v>
      </c>
    </row>
    <row r="10" spans="1:7" x14ac:dyDescent="0.15">
      <c r="A10" s="4" t="s">
        <v>7</v>
      </c>
      <c r="B10" s="8">
        <v>17055877</v>
      </c>
      <c r="C10" s="9">
        <f t="shared" si="0"/>
        <v>5.3</v>
      </c>
      <c r="D10" s="8">
        <v>14335294</v>
      </c>
      <c r="E10" s="9">
        <f t="shared" si="1"/>
        <v>4.8</v>
      </c>
      <c r="F10" s="13">
        <f t="shared" si="2"/>
        <v>2720583</v>
      </c>
      <c r="G10" s="10">
        <f t="shared" si="3"/>
        <v>19</v>
      </c>
    </row>
    <row r="11" spans="1:7" x14ac:dyDescent="0.15">
      <c r="A11" s="4" t="s">
        <v>8</v>
      </c>
      <c r="B11" s="8">
        <v>41466004</v>
      </c>
      <c r="C11" s="9">
        <f t="shared" si="0"/>
        <v>12.8</v>
      </c>
      <c r="D11" s="8">
        <v>34273659</v>
      </c>
      <c r="E11" s="9">
        <f t="shared" si="1"/>
        <v>11.5</v>
      </c>
      <c r="F11" s="13">
        <f t="shared" si="2"/>
        <v>7192345</v>
      </c>
      <c r="G11" s="10">
        <f t="shared" si="3"/>
        <v>21</v>
      </c>
    </row>
    <row r="12" spans="1:7" x14ac:dyDescent="0.15">
      <c r="A12" s="4" t="s">
        <v>13</v>
      </c>
      <c r="B12" s="8">
        <v>79388804</v>
      </c>
      <c r="C12" s="9">
        <f t="shared" si="0"/>
        <v>24.6</v>
      </c>
      <c r="D12" s="8">
        <v>75087747</v>
      </c>
      <c r="E12" s="9">
        <f t="shared" si="1"/>
        <v>25.1</v>
      </c>
      <c r="F12" s="13">
        <f t="shared" si="2"/>
        <v>4301057</v>
      </c>
      <c r="G12" s="10">
        <f t="shared" si="3"/>
        <v>5.7</v>
      </c>
    </row>
    <row r="13" spans="1:7" x14ac:dyDescent="0.15">
      <c r="A13" s="4" t="s">
        <v>14</v>
      </c>
      <c r="B13" s="8">
        <v>4941125</v>
      </c>
      <c r="C13" s="9">
        <f t="shared" si="0"/>
        <v>1.5</v>
      </c>
      <c r="D13" s="8">
        <v>4643944</v>
      </c>
      <c r="E13" s="9">
        <f t="shared" si="1"/>
        <v>1.6</v>
      </c>
      <c r="F13" s="13">
        <f t="shared" si="2"/>
        <v>297181</v>
      </c>
      <c r="G13" s="10">
        <f t="shared" si="3"/>
        <v>6.4</v>
      </c>
    </row>
    <row r="14" spans="1:7" x14ac:dyDescent="0.15">
      <c r="A14" s="4" t="s">
        <v>15</v>
      </c>
      <c r="B14" s="8">
        <v>4257785</v>
      </c>
      <c r="C14" s="9">
        <f t="shared" si="0"/>
        <v>1.3</v>
      </c>
      <c r="D14" s="8">
        <v>4719367</v>
      </c>
      <c r="E14" s="9">
        <f t="shared" si="1"/>
        <v>1.6</v>
      </c>
      <c r="F14" s="13">
        <f t="shared" si="2"/>
        <v>-461582</v>
      </c>
      <c r="G14" s="10">
        <f t="shared" si="3"/>
        <v>-9.8000000000000007</v>
      </c>
    </row>
    <row r="15" spans="1:7" x14ac:dyDescent="0.15">
      <c r="A15" s="4" t="s">
        <v>16</v>
      </c>
      <c r="B15" s="8">
        <v>100000</v>
      </c>
      <c r="C15" s="9">
        <f t="shared" si="0"/>
        <v>0</v>
      </c>
      <c r="D15" s="8">
        <v>100000</v>
      </c>
      <c r="E15" s="9">
        <f t="shared" si="1"/>
        <v>0</v>
      </c>
      <c r="F15" s="13">
        <f t="shared" si="2"/>
        <v>0</v>
      </c>
      <c r="G15" s="10">
        <f t="shared" si="3"/>
        <v>0</v>
      </c>
    </row>
    <row r="16" spans="1:7" x14ac:dyDescent="0.15">
      <c r="A16" s="4" t="s">
        <v>2</v>
      </c>
      <c r="B16" s="8">
        <f>SUM(B2:B15)</f>
        <v>323088364</v>
      </c>
      <c r="C16" s="9">
        <f t="shared" si="0"/>
        <v>100</v>
      </c>
      <c r="D16" s="8">
        <v>298705425</v>
      </c>
      <c r="E16" s="9">
        <f t="shared" si="1"/>
        <v>100</v>
      </c>
      <c r="F16" s="13">
        <f>B16-D16</f>
        <v>24382939</v>
      </c>
      <c r="G16" s="10">
        <f>ROUND((B16-D16)/D16,3)*100</f>
        <v>8.2000000000000011</v>
      </c>
    </row>
    <row r="18" spans="3:3" x14ac:dyDescent="0.15">
      <c r="C18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原﨑　靖季</cp:lastModifiedBy>
  <cp:lastPrinted>2019-02-13T01:04:12Z</cp:lastPrinted>
  <dcterms:created xsi:type="dcterms:W3CDTF">2009-10-16T06:52:15Z</dcterms:created>
  <dcterms:modified xsi:type="dcterms:W3CDTF">2024-03-21T04:48:20Z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2024-03-04T07:15:11Z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f3fa1d04-ebfc-4ede-bfe3-94d145db39cf</vt:lpwstr>
  </property>
  <property fmtid="{D5CDD505-2E9C-101B-9397-08002B2CF9AE}" pid="8" name="MSIP_Label_defa4170-0d19-0005-0004-bc88714345d2_ContentBits">
    <vt:lpwstr>0</vt:lpwstr>
  </property>
</Properties>
</file>