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A314B751-DD0B-4452-910A-23A22B663DC3}" xr6:coauthVersionLast="47" xr6:coauthVersionMax="47" xr10:uidLastSave="{00000000-0000-0000-0000-000000000000}"/>
  <bookViews>
    <workbookView xWindow="-110" yWindow="-110" windowWidth="19420" windowHeight="10300" tabRatio="541" xr2:uid="{00000000-000D-0000-FFFF-FFFF00000000}"/>
  </bookViews>
  <sheets>
    <sheet name="家屋証明" sheetId="2" r:id="rId1"/>
  </sheets>
  <definedNames>
    <definedName name="_xlnm.Print_Area" localSheetId="0">家屋証明!$B$2:$AK$118</definedName>
    <definedName name="年号">家屋証明!$AX$48:$AX$51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9" i="2" l="1"/>
  <c r="AO49" i="2"/>
  <c r="AN23" i="2"/>
  <c r="AN47" i="2" l="1"/>
  <c r="AO51" i="2" l="1"/>
  <c r="M96" i="2" l="1"/>
  <c r="M94" i="2"/>
  <c r="V81" i="2"/>
  <c r="S81" i="2"/>
  <c r="P81" i="2"/>
  <c r="Z100" i="2"/>
  <c r="P100" i="2"/>
  <c r="M98" i="2"/>
  <c r="O79" i="2"/>
  <c r="O77" i="2"/>
  <c r="O75" i="2"/>
  <c r="O74" i="2"/>
  <c r="O72" i="2"/>
  <c r="O71" i="2"/>
  <c r="O69" i="2"/>
  <c r="O68" i="2"/>
  <c r="AO53" i="2" l="1"/>
  <c r="AQ49" i="2"/>
  <c r="AP49" i="2"/>
  <c r="AP45" i="2"/>
  <c r="AO45" i="2"/>
  <c r="AA45" i="2"/>
  <c r="AP47" i="2"/>
  <c r="AO47" i="2"/>
  <c r="AQ45" i="2" l="1"/>
  <c r="AQ47" i="2"/>
  <c r="AP43" i="2"/>
  <c r="AO43" i="2"/>
  <c r="AP41" i="2"/>
  <c r="AO41" i="2"/>
  <c r="AN32" i="2"/>
  <c r="AN30" i="2"/>
  <c r="AN28" i="2"/>
  <c r="AQ26" i="2"/>
  <c r="AP26" i="2"/>
  <c r="AO26" i="2"/>
  <c r="AN27" i="2" l="1"/>
  <c r="AQ43" i="2"/>
  <c r="AQ41" i="2"/>
  <c r="AN37" i="2"/>
  <c r="AN35" i="2"/>
  <c r="AN39" i="2"/>
  <c r="AN20" i="2"/>
  <c r="AN18" i="2"/>
  <c r="AN16" i="2"/>
  <c r="AN15" i="2"/>
  <c r="AN13" i="2"/>
  <c r="AN12" i="2"/>
  <c r="AN10" i="2"/>
  <c r="AN9" i="2"/>
  <c r="AN48" i="2" l="1"/>
  <c r="AN51" i="2"/>
  <c r="AN41" i="2"/>
  <c r="L17" i="2"/>
  <c r="L76" i="2" s="1"/>
  <c r="L7" i="2"/>
  <c r="L66" i="2" s="1"/>
  <c r="AN8" i="2"/>
  <c r="AN53" i="2"/>
  <c r="Z22" i="2"/>
  <c r="Z81" i="2" s="1"/>
  <c r="Z23" i="2"/>
  <c r="Z82" i="2" s="1"/>
</calcChain>
</file>

<file path=xl/sharedStrings.xml><?xml version="1.0" encoding="utf-8"?>
<sst xmlns="http://schemas.openxmlformats.org/spreadsheetml/2006/main" count="133" uniqueCount="74">
  <si>
    <t>第１号様式（第２条関係）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</si>
  <si>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住宅用家屋証明申請書</t>
    <phoneticPr fontId="1"/>
  </si>
  <si>
    <t>（イ）第４１条</t>
    <phoneticPr fontId="1"/>
  </si>
  <si>
    <t>特定認定長期優良住宅または認定低炭素住宅以外</t>
    <phoneticPr fontId="1"/>
  </si>
  <si>
    <t>□</t>
  </si>
  <si>
    <t>新築されたもの</t>
    <phoneticPr fontId="1"/>
  </si>
  <si>
    <t>建築後使用されたことのないもの</t>
    <phoneticPr fontId="1"/>
  </si>
  <si>
    <t>特定認定長期優良住宅</t>
  </si>
  <si>
    <t>租税特別措置法施行令</t>
    <phoneticPr fontId="1"/>
  </si>
  <si>
    <t>の</t>
    <phoneticPr fontId="1"/>
  </si>
  <si>
    <t>認定低炭素住宅</t>
    <rPh sb="2" eb="5">
      <t>テイタンソ</t>
    </rPh>
    <rPh sb="5" eb="7">
      <t>ジュウタク</t>
    </rPh>
    <phoneticPr fontId="1"/>
  </si>
  <si>
    <t>（ロ）第４２条第１項（建築後使用されたことのあるもの）　　</t>
    <phoneticPr fontId="1"/>
  </si>
  <si>
    <t>第４２条の２の２に規定する特定の増改築等がされた　　</t>
    <rPh sb="0" eb="1">
      <t>ダイ</t>
    </rPh>
    <rPh sb="3" eb="4">
      <t>ジョウ</t>
    </rPh>
    <rPh sb="9" eb="11">
      <t>キテイ</t>
    </rPh>
    <rPh sb="13" eb="15">
      <t>トクテイ</t>
    </rPh>
    <rPh sb="16" eb="19">
      <t>ゾウカイチク</t>
    </rPh>
    <rPh sb="19" eb="20">
      <t>トウ</t>
    </rPh>
    <phoneticPr fontId="1"/>
  </si>
  <si>
    <t>家屋で宅地建物取引業者から取得したもの（＊）</t>
    <rPh sb="0" eb="2">
      <t>カオク</t>
    </rPh>
    <rPh sb="3" eb="5">
      <t>タクチ</t>
    </rPh>
    <rPh sb="5" eb="7">
      <t>タテモノ</t>
    </rPh>
    <rPh sb="7" eb="9">
      <t>トリヒキ</t>
    </rPh>
    <rPh sb="9" eb="11">
      <t>ギョウシャ</t>
    </rPh>
    <rPh sb="13" eb="15">
      <t>シュトク</t>
    </rPh>
    <phoneticPr fontId="1"/>
  </si>
  <si>
    <t>上記（＊）以外</t>
    <rPh sb="0" eb="2">
      <t>ジョウキ</t>
    </rPh>
    <rPh sb="5" eb="7">
      <t>イガイ</t>
    </rPh>
    <phoneticPr fontId="1"/>
  </si>
  <si>
    <t>規定に基づき、下記の家屋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</si>
  <si>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</si>
  <si>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</si>
  <si>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</si>
  <si>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</si>
  <si>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新築</t>
    <rPh sb="0" eb="2">
      <t>シンチク</t>
    </rPh>
    <phoneticPr fontId="1"/>
  </si>
  <si>
    <t>が</t>
    <phoneticPr fontId="1"/>
  </si>
  <si>
    <t>取得</t>
    <rPh sb="0" eb="2">
      <t>シュトク</t>
    </rPh>
    <phoneticPr fontId="1"/>
  </si>
  <si>
    <t>この規定に該当するものである旨の証明を申請します。</t>
    <phoneticPr fontId="1"/>
  </si>
  <si>
    <t>練馬区長殿</t>
    <rPh sb="0" eb="3">
      <t>ネリマク</t>
    </rPh>
    <rPh sb="3" eb="4">
      <t>チョウ</t>
    </rPh>
    <rPh sb="4" eb="5">
      <t>ドノ</t>
    </rPh>
    <phoneticPr fontId="1"/>
  </si>
  <si>
    <t>住所</t>
    <rPh sb="0" eb="2">
      <t>ジュウショ</t>
    </rPh>
    <phoneticPr fontId="1"/>
  </si>
  <si>
    <r>
      <t xml:space="preserve">申請者
</t>
    </r>
    <r>
      <rPr>
        <sz val="10"/>
        <rFont val="ＭＳ 明朝"/>
        <family val="1"/>
        <charset val="128"/>
        <scheme val="minor"/>
      </rPr>
      <t>または</t>
    </r>
    <r>
      <rPr>
        <sz val="11"/>
        <rFont val="ＭＳ 明朝"/>
        <family val="1"/>
        <charset val="128"/>
        <scheme val="minor"/>
      </rPr>
      <t xml:space="preserve">
代理者</t>
    </r>
    <rPh sb="0" eb="3">
      <t>シンセイシャ</t>
    </rPh>
    <rPh sb="8" eb="10">
      <t>ダイリ</t>
    </rPh>
    <rPh sb="10" eb="11">
      <t>シャ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</si>
  <si>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</si>
  <si>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</si>
  <si>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申請者の住所</t>
    <phoneticPr fontId="1"/>
  </si>
  <si>
    <t>申請者の氏名</t>
    <phoneticPr fontId="1"/>
  </si>
  <si>
    <t>家屋の所在地</t>
    <phoneticPr fontId="1"/>
  </si>
  <si>
    <t>練馬区</t>
    <rPh sb="0" eb="3">
      <t>ネリマク</t>
    </rPh>
    <phoneticPr fontId="1"/>
  </si>
  <si>
    <t>取得の原因</t>
    <phoneticPr fontId="1"/>
  </si>
  <si>
    <t xml:space="preserve">売　　買 </t>
    <phoneticPr fontId="1"/>
  </si>
  <si>
    <t>競　　落</t>
    <phoneticPr fontId="1"/>
  </si>
  <si>
    <t>（移転登記の場合に記入）</t>
    <phoneticPr fontId="1"/>
  </si>
  <si>
    <t>申請者の居住</t>
    <phoneticPr fontId="1"/>
  </si>
  <si>
    <t>入 居 済</t>
    <phoneticPr fontId="1"/>
  </si>
  <si>
    <t>入居予定</t>
    <phoneticPr fontId="1"/>
  </si>
  <si>
    <t xml:space="preserve">床面積 </t>
    <phoneticPr fontId="1"/>
  </si>
  <si>
    <t>計</t>
    <rPh sb="0" eb="1">
      <t>ケイ</t>
    </rPh>
    <phoneticPr fontId="1"/>
  </si>
  <si>
    <t>㎡</t>
    <phoneticPr fontId="1"/>
  </si>
  <si>
    <t>区分建物の耐火性能</t>
    <phoneticPr fontId="1"/>
  </si>
  <si>
    <t xml:space="preserve">耐火または準耐火 </t>
    <phoneticPr fontId="1"/>
  </si>
  <si>
    <t>低層集合住宅</t>
    <phoneticPr fontId="1"/>
  </si>
  <si>
    <t>年号</t>
    <rPh sb="0" eb="2">
      <t>ネンゴウ</t>
    </rPh>
    <phoneticPr fontId="1"/>
  </si>
  <si>
    <t>取得家屋の新築年月日</t>
    <phoneticPr fontId="1"/>
  </si>
  <si>
    <t>昭和</t>
    <rPh sb="0" eb="2">
      <t>ショウワ</t>
    </rPh>
    <phoneticPr fontId="1"/>
  </si>
  <si>
    <t>（ロの場合のみ記入）</t>
    <phoneticPr fontId="1"/>
  </si>
  <si>
    <t>平成</t>
    <rPh sb="0" eb="2">
      <t>ヘイセイ</t>
    </rPh>
    <phoneticPr fontId="1"/>
  </si>
  <si>
    <t>工事費用の総額</t>
    <phoneticPr fontId="1"/>
  </si>
  <si>
    <t>円</t>
    <rPh sb="0" eb="1">
      <t>エン</t>
    </rPh>
    <phoneticPr fontId="1"/>
  </si>
  <si>
    <t>（（＊）の場合に記入）</t>
    <phoneticPr fontId="1"/>
  </si>
  <si>
    <t>売買価格</t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</si>
  <si>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</si>
  <si>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</si>
  <si>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担当</t>
    <rPh sb="0" eb="2">
      <t>タントウ</t>
    </rPh>
    <phoneticPr fontId="1"/>
  </si>
  <si>
    <t>検査済証
確認済証</t>
    <phoneticPr fontId="1"/>
  </si>
  <si>
    <t>登記簿等</t>
    <rPh sb="0" eb="3">
      <t>トウキボ</t>
    </rPh>
    <rPh sb="3" eb="4">
      <t>トウ</t>
    </rPh>
    <phoneticPr fontId="1"/>
  </si>
  <si>
    <t>住民票</t>
    <rPh sb="0" eb="2">
      <t>ジュウミン</t>
    </rPh>
    <rPh sb="2" eb="3">
      <t>ヒョウ</t>
    </rPh>
    <phoneticPr fontId="1"/>
  </si>
  <si>
    <t>売買
契約書</t>
    <rPh sb="0" eb="2">
      <t>バイバイ</t>
    </rPh>
    <rPh sb="3" eb="6">
      <t>ケイヤクショ</t>
    </rPh>
    <phoneticPr fontId="1"/>
  </si>
  <si>
    <t>長期優良
住宅</t>
    <rPh sb="0" eb="2">
      <t>チョウキ</t>
    </rPh>
    <rPh sb="2" eb="4">
      <t>ユウリョウ</t>
    </rPh>
    <rPh sb="5" eb="7">
      <t>ジュウタク</t>
    </rPh>
    <phoneticPr fontId="1"/>
  </si>
  <si>
    <t>低炭素
住宅</t>
    <rPh sb="0" eb="3">
      <t>テイタンソ</t>
    </rPh>
    <rPh sb="4" eb="6">
      <t>ジュウタク</t>
    </rPh>
    <phoneticPr fontId="1"/>
  </si>
  <si>
    <t>練都建証第 　　　　号</t>
    <phoneticPr fontId="1"/>
  </si>
  <si>
    <t>第５号様式（第３条関係）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</si>
  <si>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住宅用家屋証明書</t>
    <phoneticPr fontId="1"/>
  </si>
  <si>
    <t>（ロ）第４２条第１項（建築後使用されたことのあるもの）</t>
  </si>
  <si>
    <t>第４２条の２の２に規定する特定の増改築等がされた</t>
    <rPh sb="0" eb="1">
      <t>ダイ</t>
    </rPh>
    <rPh sb="3" eb="4">
      <t>ジョウ</t>
    </rPh>
    <rPh sb="9" eb="11">
      <t>キテイ</t>
    </rPh>
    <rPh sb="13" eb="15">
      <t>トクテイ</t>
    </rPh>
    <rPh sb="16" eb="19">
      <t>ゾウカイチク</t>
    </rPh>
    <rPh sb="19" eb="20">
      <t>トウ</t>
    </rPh>
    <phoneticPr fontId="1"/>
  </si>
  <si>
    <t>家屋で宅地建物取引業者から取得したもの</t>
    <rPh sb="0" eb="2">
      <t>カオク</t>
    </rPh>
    <rPh sb="3" eb="5">
      <t>タクチ</t>
    </rPh>
    <rPh sb="5" eb="7">
      <t>タテモノ</t>
    </rPh>
    <rPh sb="7" eb="9">
      <t>トリヒキ</t>
    </rPh>
    <rPh sb="9" eb="11">
      <t>ギョウシャ</t>
    </rPh>
    <rPh sb="13" eb="15">
      <t>シュトク</t>
    </rPh>
    <phoneticPr fontId="1"/>
  </si>
  <si>
    <t>上記以外</t>
    <rPh sb="0" eb="2">
      <t>ジョウキ</t>
    </rPh>
    <rPh sb="2" eb="4">
      <t>イガイ</t>
    </rPh>
    <phoneticPr fontId="1"/>
  </si>
  <si>
    <t>この規定に該当するものである旨を証明します。</t>
    <phoneticPr fontId="1"/>
  </si>
  <si>
    <t>（移転登記の場合）</t>
    <phoneticPr fontId="1"/>
  </si>
  <si>
    <t>R7.7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</si>
</sst>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  <scheme val="minor"/>
    </font>
    <font>
      <b/>
      <sz val="16"/>
      <name val="ＭＳ 明朝"/>
      <family val="1"/>
      <charset val="128"/>
      <scheme val="minor"/>
    </font>
    <font>
      <sz val="9"/>
      <name val="ＭＳ 明朝"/>
      <family val="1"/>
      <charset val="128"/>
      <scheme val="minor"/>
    </font>
    <font>
      <sz val="10"/>
      <name val="ＭＳ 明朝"/>
      <family val="1"/>
      <charset val="128"/>
      <scheme val="minor"/>
    </font>
    <font>
      <b/>
      <sz val="12"/>
      <color rgb="FFFF0000"/>
      <name val="ＭＳ 明朝"/>
      <family val="1"/>
      <charset val="128"/>
      <scheme val="minor"/>
    </font>
    <font>
      <sz val="6"/>
      <name val="ＭＳ 明朝"/>
      <family val="1"/>
      <charset val="128"/>
      <scheme val="minor"/>
    </font>
    <font>
      <sz val="12"/>
      <name val="ＭＳ 明朝"/>
      <family val="1"/>
      <charset val="128"/>
      <scheme val="minor"/>
    </font>
    <font>
      <sz val="8"/>
      <name val="ＭＳ 明朝"/>
      <family val="1"/>
      <charset val="128"/>
      <scheme val="minor"/>
    </font>
    <font>
      <sz val="14"/>
      <name val="ＭＳ 明朝"/>
      <family val="1"/>
      <charset val="128"/>
      <scheme val="minor"/>
    </font>
    <font>
      <sz val="11"/>
      <color rgb="FF002060"/>
      <name val="ＭＳ 明朝"/>
      <family val="1"/>
      <charset val="128"/>
      <scheme val="minor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3" borderId="0" xfId="0" applyFont="1" applyFill="1" applyAlignment="1" applyProtection="1">
      <alignment horizontal="right" vertical="center"/>
      <protection locked="0"/>
    </xf>
    <xf numFmtId="0" fontId="10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6" fillId="0" borderId="29" xfId="0" applyFont="1" applyBorder="1">
      <alignment vertical="center"/>
    </xf>
    <xf numFmtId="0" fontId="4" fillId="0" borderId="0" xfId="0" quotePrefix="1" applyFo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>
      <alignment vertical="center"/>
    </xf>
    <xf numFmtId="0" fontId="13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13" fillId="4" borderId="0" xfId="0" applyFont="1" applyFill="1" applyProtection="1">
      <alignment vertical="center"/>
      <protection locked="0"/>
    </xf>
    <xf numFmtId="176" fontId="13" fillId="4" borderId="0" xfId="0" applyNumberFormat="1" applyFont="1" applyFill="1">
      <alignment vertical="center"/>
    </xf>
    <xf numFmtId="0" fontId="4" fillId="5" borderId="0" xfId="0" applyFont="1" applyFill="1">
      <alignment vertical="center"/>
    </xf>
    <xf numFmtId="0" fontId="4" fillId="0" borderId="0" xfId="0" applyFont="1" applyAlignment="1">
      <alignment horizontal="distributed" vertical="distributed" wrapText="1"/>
    </xf>
    <xf numFmtId="0" fontId="4" fillId="0" borderId="0" xfId="0" applyFont="1" applyAlignment="1">
      <alignment horizontal="distributed" vertical="distributed"/>
    </xf>
    <xf numFmtId="0" fontId="4" fillId="0" borderId="15" xfId="0" applyFont="1" applyBorder="1" applyAlignment="1">
      <alignment horizontal="center" vertical="center"/>
    </xf>
    <xf numFmtId="0" fontId="4" fillId="3" borderId="15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3" borderId="18" xfId="0" applyFont="1" applyFill="1" applyBorder="1" applyAlignment="1" applyProtection="1">
      <alignment horizontal="left" vertical="center" wrapText="1" indent="1"/>
      <protection locked="0"/>
    </xf>
    <xf numFmtId="0" fontId="4" fillId="3" borderId="13" xfId="0" applyFont="1" applyFill="1" applyBorder="1" applyAlignment="1" applyProtection="1">
      <alignment horizontal="left" vertical="center" wrapText="1" indent="1"/>
      <protection locked="0"/>
    </xf>
    <xf numFmtId="0" fontId="4" fillId="3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19" xfId="0" applyFont="1" applyFill="1" applyBorder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 indent="1"/>
      <protection locked="0"/>
    </xf>
    <xf numFmtId="0" fontId="4" fillId="3" borderId="6" xfId="0" applyFont="1" applyFill="1" applyBorder="1" applyAlignment="1" applyProtection="1">
      <alignment horizontal="left" vertical="center" wrapText="1" indent="1"/>
      <protection locked="0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distributed" vertical="center" indent="2"/>
    </xf>
    <xf numFmtId="0" fontId="4" fillId="0" borderId="20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7" xfId="0" applyFont="1" applyBorder="1" applyAlignment="1">
      <alignment horizontal="distributed" vertical="center" indent="2"/>
    </xf>
    <xf numFmtId="0" fontId="4" fillId="0" borderId="21" xfId="0" applyFont="1" applyBorder="1" applyAlignment="1">
      <alignment horizontal="distributed" vertical="center" indent="2"/>
    </xf>
    <xf numFmtId="0" fontId="4" fillId="3" borderId="9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21" xfId="0" applyFont="1" applyBorder="1" applyAlignment="1">
      <alignment horizontal="distributed" vertical="center" inden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right" vertical="center"/>
      <protection locked="0"/>
    </xf>
    <xf numFmtId="0" fontId="4" fillId="0" borderId="26" xfId="0" applyFont="1" applyBorder="1" applyAlignment="1" applyProtection="1">
      <alignment horizontal="right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26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</cellXfs>
  <cellStyles count="1">
    <cellStyle name="標準" xfId="0" builtinId="0"/>
  </cellStyles>
  <dxfs count="43">
    <dxf>
      <font>
        <color theme="1"/>
      </font>
    </dxf>
    <dxf>
      <fill>
        <patternFill>
          <bgColor theme="0"/>
        </patternFill>
      </fill>
    </dxf>
    <dxf>
      <font>
        <color theme="1"/>
      </font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N$26" lockText="1"/>
</file>

<file path=xl/ctrlProps/ctrlProp2.xml><?xml version="1.0" encoding="utf-8"?>
<formControlPr xmlns="http://schemas.microsoft.com/office/spreadsheetml/2009/9/main" objectType="CheckBox" fmlaLink="$AP$27" lockText="1"/>
</file>

<file path=xl/ctrlProps/ctrlProp3.xml><?xml version="1.0" encoding="utf-8"?>
<formControlPr xmlns="http://schemas.microsoft.com/office/spreadsheetml/2009/9/main" objectType="CheckBox" fmlaLink="$AR$41" lockText="1"/>
</file>

<file path=xl/ctrlProps/ctrlProp4.xml><?xml version="1.0" encoding="utf-8"?>
<formControlPr xmlns="http://schemas.microsoft.com/office/spreadsheetml/2009/9/main" objectType="CheckBox" fmlaLink="AR47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139700</xdr:colOff>
          <xdr:row>45</xdr:row>
          <xdr:rowOff>133350</xdr:rowOff>
        </xdr:from>
        <xdr:to>
          <xdr:col>56</xdr:col>
          <xdr:colOff>107950</xdr:colOff>
          <xdr:row>48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rgbClr val="FF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マンション等の区分建物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24</xdr:row>
          <xdr:rowOff>19050</xdr:rowOff>
        </xdr:from>
        <xdr:to>
          <xdr:col>54</xdr:col>
          <xdr:colOff>203200</xdr:colOff>
          <xdr:row>26</xdr:row>
          <xdr:rowOff>107950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 w="6350">
              <a:solidFill>
                <a:srgbClr val="FF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手書き</a:t>
              </a:r>
            </a:p>
          </xdr:txBody>
        </xdr:sp>
        <xdr:clientData fLocksWithSheet="0" fPrintsWithSheet="0"/>
      </xdr:twoCellAnchor>
    </mc:Choice>
    <mc:Fallback/>
  </mc:AlternateContent>
  <xdr:twoCellAnchor editAs="absolute">
    <xdr:from>
      <xdr:col>52</xdr:col>
      <xdr:colOff>66674</xdr:colOff>
      <xdr:row>9</xdr:row>
      <xdr:rowOff>19050</xdr:rowOff>
    </xdr:from>
    <xdr:to>
      <xdr:col>64</xdr:col>
      <xdr:colOff>222250</xdr:colOff>
      <xdr:row>14</xdr:row>
      <xdr:rowOff>47626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53324" y="1466850"/>
          <a:ext cx="3362326" cy="1076326"/>
        </a:xfrm>
        <a:prstGeom prst="roundRect">
          <a:avLst>
            <a:gd name="adj" fmla="val 4111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該当する項目の「□」を「■」に変更してください。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変更すると項目の色</a:t>
          </a:r>
          <a:r>
            <a:rPr kumimoji="1" lang="ja-JP" altLang="en-US" sz="1100">
              <a:solidFill>
                <a:srgbClr val="FFFF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■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が消えます。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171450</xdr:colOff>
          <xdr:row>29</xdr:row>
          <xdr:rowOff>0</xdr:rowOff>
        </xdr:from>
        <xdr:to>
          <xdr:col>54</xdr:col>
          <xdr:colOff>203200</xdr:colOff>
          <xdr:row>31</xdr:row>
          <xdr:rowOff>6350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 w="6350">
              <a:solidFill>
                <a:srgbClr val="FF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スタンプ使用</a:t>
              </a:r>
            </a:p>
          </xdr:txBody>
        </xdr:sp>
        <xdr:clientData fLocksWithSheet="0" fPrintsWithSheet="0"/>
      </xdr:twoCellAnchor>
    </mc:Choice>
    <mc:Fallback/>
  </mc:AlternateContent>
  <xdr:twoCellAnchor editAs="absolute">
    <xdr:from>
      <xdr:col>52</xdr:col>
      <xdr:colOff>56282</xdr:colOff>
      <xdr:row>1</xdr:row>
      <xdr:rowOff>0</xdr:rowOff>
    </xdr:from>
    <xdr:to>
      <xdr:col>64</xdr:col>
      <xdr:colOff>222250</xdr:colOff>
      <xdr:row>8</xdr:row>
      <xdr:rowOff>57150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542932" y="171450"/>
          <a:ext cx="3372718" cy="1123950"/>
        </a:xfrm>
        <a:prstGeom prst="roundRect">
          <a:avLst>
            <a:gd name="adj" fmla="val 2928"/>
          </a:avLst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入力が必要なセルに色がついています。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入力内容は証明書に反映されます。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印刷すると申請書と証明書が出力されます。</a:t>
          </a:r>
        </a:p>
      </xdr:txBody>
    </xdr:sp>
    <xdr:clientData fPrintsWithSheet="0"/>
  </xdr:twoCellAnchor>
  <xdr:twoCellAnchor editAs="oneCell">
    <xdr:from>
      <xdr:col>17</xdr:col>
      <xdr:colOff>66675</xdr:colOff>
      <xdr:row>110</xdr:row>
      <xdr:rowOff>47625</xdr:rowOff>
    </xdr:from>
    <xdr:to>
      <xdr:col>32</xdr:col>
      <xdr:colOff>0</xdr:colOff>
      <xdr:row>112</xdr:row>
      <xdr:rowOff>76200</xdr:rowOff>
    </xdr:to>
    <xdr:pic>
      <xdr:nvPicPr>
        <xdr:cNvPr id="53" name="図 4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9688175"/>
          <a:ext cx="29146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66</xdr:row>
      <xdr:rowOff>38100</xdr:rowOff>
    </xdr:from>
    <xdr:to>
      <xdr:col>31</xdr:col>
      <xdr:colOff>161924</xdr:colOff>
      <xdr:row>74</xdr:row>
      <xdr:rowOff>152400</xdr:rowOff>
    </xdr:to>
    <xdr:sp macro="" textlink="">
      <xdr:nvSpPr>
        <xdr:cNvPr id="18" name="中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66975" y="11801475"/>
          <a:ext cx="3962399" cy="1790700"/>
        </a:xfrm>
        <a:prstGeom prst="bracePair">
          <a:avLst>
            <a:gd name="adj" fmla="val 354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41276</xdr:colOff>
      <xdr:row>65</xdr:row>
      <xdr:rowOff>66674</xdr:rowOff>
    </xdr:from>
    <xdr:to>
      <xdr:col>34</xdr:col>
      <xdr:colOff>120650</xdr:colOff>
      <xdr:row>78</xdr:row>
      <xdr:rowOff>171449</xdr:rowOff>
    </xdr:to>
    <xdr:sp macro="" textlink="">
      <xdr:nvSpPr>
        <xdr:cNvPr id="51" name="中かっこ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882776" y="11134724"/>
          <a:ext cx="4365624" cy="2828925"/>
        </a:xfrm>
        <a:prstGeom prst="bracePair">
          <a:avLst>
            <a:gd name="adj" fmla="val 25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80</xdr:row>
      <xdr:rowOff>9525</xdr:rowOff>
    </xdr:from>
    <xdr:to>
      <xdr:col>28</xdr:col>
      <xdr:colOff>123825</xdr:colOff>
      <xdr:row>82</xdr:row>
      <xdr:rowOff>0</xdr:rowOff>
    </xdr:to>
    <xdr:sp macro="" textlink="">
      <xdr:nvSpPr>
        <xdr:cNvPr id="52" name="中かっこ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962525" y="14697075"/>
          <a:ext cx="828675" cy="371475"/>
        </a:xfrm>
        <a:prstGeom prst="bracePair">
          <a:avLst>
            <a:gd name="adj" fmla="val 880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80</xdr:row>
      <xdr:rowOff>9525</xdr:rowOff>
    </xdr:from>
    <xdr:to>
      <xdr:col>29</xdr:col>
      <xdr:colOff>85725</xdr:colOff>
      <xdr:row>81</xdr:row>
      <xdr:rowOff>180975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609850" y="14697075"/>
          <a:ext cx="3343275" cy="361950"/>
        </a:xfrm>
        <a:prstGeom prst="bracketPair">
          <a:avLst>
            <a:gd name="adj" fmla="val 2709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127000</xdr:colOff>
      <xdr:row>6</xdr:row>
      <xdr:rowOff>76200</xdr:rowOff>
    </xdr:from>
    <xdr:ext cx="4298950" cy="2686050"/>
    <xdr:sp macro="" textlink="">
      <xdr:nvSpPr>
        <xdr:cNvPr id="55" name="中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968500" y="876300"/>
          <a:ext cx="4298950" cy="2686050"/>
        </a:xfrm>
        <a:prstGeom prst="bracePair">
          <a:avLst>
            <a:gd name="adj" fmla="val 25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kumimoji="1" lang="ja-JP" altLang="en-US" sz="1100"/>
        </a:p>
      </xdr:txBody>
    </xdr:sp>
    <xdr:clientData/>
  </xdr:oneCellAnchor>
  <xdr:twoCellAnchor>
    <xdr:from>
      <xdr:col>12</xdr:col>
      <xdr:colOff>9525</xdr:colOff>
      <xdr:row>7</xdr:row>
      <xdr:rowOff>66675</xdr:rowOff>
    </xdr:from>
    <xdr:to>
      <xdr:col>31</xdr:col>
      <xdr:colOff>171449</xdr:colOff>
      <xdr:row>15</xdr:row>
      <xdr:rowOff>180975</xdr:rowOff>
    </xdr:to>
    <xdr:sp macro="" textlink="">
      <xdr:nvSpPr>
        <xdr:cNvPr id="56" name="中かっこ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476500" y="1095375"/>
          <a:ext cx="3962399" cy="1790700"/>
        </a:xfrm>
        <a:prstGeom prst="bracePair">
          <a:avLst>
            <a:gd name="adj" fmla="val 354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21</xdr:row>
      <xdr:rowOff>9525</xdr:rowOff>
    </xdr:from>
    <xdr:to>
      <xdr:col>29</xdr:col>
      <xdr:colOff>57150</xdr:colOff>
      <xdr:row>22</xdr:row>
      <xdr:rowOff>180975</xdr:rowOff>
    </xdr:to>
    <xdr:sp macro="" textlink="">
      <xdr:nvSpPr>
        <xdr:cNvPr id="57" name="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581275" y="3829050"/>
          <a:ext cx="3343275" cy="361950"/>
        </a:xfrm>
        <a:prstGeom prst="bracketPair">
          <a:avLst>
            <a:gd name="adj" fmla="val 2709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21</xdr:row>
      <xdr:rowOff>0</xdr:rowOff>
    </xdr:from>
    <xdr:to>
      <xdr:col>28</xdr:col>
      <xdr:colOff>104775</xdr:colOff>
      <xdr:row>22</xdr:row>
      <xdr:rowOff>180975</xdr:rowOff>
    </xdr:to>
    <xdr:sp macro="" textlink="">
      <xdr:nvSpPr>
        <xdr:cNvPr id="58" name="中かっこ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4943475" y="3819525"/>
          <a:ext cx="828675" cy="371475"/>
        </a:xfrm>
        <a:prstGeom prst="bracePair">
          <a:avLst>
            <a:gd name="adj" fmla="val 880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161925</xdr:colOff>
      <xdr:row>59</xdr:row>
      <xdr:rowOff>123823</xdr:rowOff>
    </xdr:from>
    <xdr:to>
      <xdr:col>36</xdr:col>
      <xdr:colOff>69850</xdr:colOff>
      <xdr:row>117</xdr:row>
      <xdr:rowOff>76200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3225" y="10385423"/>
          <a:ext cx="6149975" cy="10023477"/>
        </a:xfrm>
        <a:prstGeom prst="roundRect">
          <a:avLst>
            <a:gd name="adj" fmla="val 3269"/>
          </a:avLst>
        </a:prstGeom>
        <a:solidFill>
          <a:srgbClr val="FFFF0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 editAs="oneCell">
    <xdr:from>
      <xdr:col>24</xdr:col>
      <xdr:colOff>28575</xdr:colOff>
      <xdr:row>60</xdr:row>
      <xdr:rowOff>0</xdr:rowOff>
    </xdr:from>
    <xdr:to>
      <xdr:col>35</xdr:col>
      <xdr:colOff>161925</xdr:colOff>
      <xdr:row>65</xdr:row>
      <xdr:rowOff>85725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895850" y="10734675"/>
          <a:ext cx="2333625" cy="733425"/>
        </a:xfrm>
        <a:prstGeom prst="roundRect">
          <a:avLst>
            <a:gd name="adj" fmla="val 14233"/>
          </a:avLst>
        </a:prstGeom>
        <a:solidFill>
          <a:srgbClr val="FFFF0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申請書の入力内容が反映されます。</a:t>
          </a:r>
        </a:p>
      </xdr:txBody>
    </xdr:sp>
    <xdr:clientData fPrintsWithSheet="0"/>
  </xdr:twoCellAnchor>
  <xdr:twoCellAnchor editAs="absolute">
    <xdr:from>
      <xdr:col>58</xdr:col>
      <xdr:colOff>179249</xdr:colOff>
      <xdr:row>14</xdr:row>
      <xdr:rowOff>168275</xdr:rowOff>
    </xdr:from>
    <xdr:to>
      <xdr:col>71</xdr:col>
      <xdr:colOff>66675</xdr:colOff>
      <xdr:row>23</xdr:row>
      <xdr:rowOff>130174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8288199" y="2644775"/>
          <a:ext cx="3024326" cy="1663699"/>
        </a:xfrm>
        <a:prstGeom prst="roundRect">
          <a:avLst>
            <a:gd name="adj" fmla="val 5350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証明書は申請書の入力内容に従って作成されます。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1"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申請される際は、申請書と証明書それぞれを</a:t>
          </a:r>
          <a:r>
            <a:rPr kumimoji="1" lang="en-US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A4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で片面印刷してください。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146050</xdr:colOff>
          <xdr:row>40</xdr:row>
          <xdr:rowOff>31750</xdr:rowOff>
        </xdr:from>
        <xdr:to>
          <xdr:col>55</xdr:col>
          <xdr:colOff>209550</xdr:colOff>
          <xdr:row>42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rgbClr val="FF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移転登記</a:t>
              </a:r>
            </a:p>
          </xdr:txBody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ＭＳ 明朝"/>
        <a:ea typeface="ＭＳ 明朝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D133"/>
  <sheetViews>
    <sheetView showGridLines="0" tabSelected="1" topLeftCell="A15" zoomScaleNormal="100" workbookViewId="0">
      <selection activeCell="AA8" sqref="AA8"/>
    </sheetView>
  </sheetViews>
  <sheetFormatPr defaultColWidth="3.453125" defaultRowHeight="13" x14ac:dyDescent="0.2"/>
  <cols>
    <col min="1" max="1" width="3.453125" style="1"/>
    <col min="2" max="14" width="2.54296875" style="1" customWidth="1"/>
    <col min="15" max="15" width="2.81640625" style="1" customWidth="1"/>
    <col min="16" max="37" width="2.54296875" style="1" customWidth="1"/>
    <col min="38" max="38" width="0" style="14" hidden="1" customWidth="1"/>
    <col min="39" max="39" width="0" style="13" hidden="1" customWidth="1"/>
    <col min="40" max="40" width="6.453125" style="13" hidden="1" customWidth="1"/>
    <col min="41" max="41" width="3.453125" style="13" hidden="1" customWidth="1"/>
    <col min="42" max="42" width="6.453125" style="13" hidden="1" customWidth="1"/>
    <col min="43" max="44" width="3.453125" style="13" hidden="1" customWidth="1"/>
    <col min="45" max="45" width="6.453125" style="13" hidden="1" customWidth="1"/>
    <col min="46" max="47" width="3.453125" style="13" hidden="1" customWidth="1"/>
    <col min="48" max="48" width="3.453125" style="14" hidden="1" customWidth="1"/>
    <col min="49" max="52" width="0" style="14" hidden="1" customWidth="1"/>
    <col min="53" max="16384" width="3.453125" style="1"/>
  </cols>
  <sheetData>
    <row r="2" spans="2:43" x14ac:dyDescent="0.2">
      <c r="B2" s="2"/>
      <c r="C2" s="2"/>
      <c r="D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10"/>
    </row>
    <row r="3" spans="2:43" ht="5.2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43" ht="13.5" customHeight="1" x14ac:dyDescent="0.2">
      <c r="B4" s="2"/>
      <c r="C4" s="39" t="s">
        <v>1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2"/>
    </row>
    <row r="5" spans="2:43" ht="13.5" customHeight="1" x14ac:dyDescent="0.2">
      <c r="B5" s="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2"/>
    </row>
    <row r="6" spans="2:43" ht="5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43" ht="16.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12" t="str">
        <f>IF(OR(AN9=1,AN10=1,AN12=1,AN13=1,AN15=1,AN16=1),"■","")</f>
        <v/>
      </c>
      <c r="M7" s="2" t="s">
        <v>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43" ht="16.5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N8" s="13">
        <f>SUM(AN9,AN10,AN12,AN13,AN15,AN16,AN18,AN20)</f>
        <v>0</v>
      </c>
    </row>
    <row r="9" spans="2:43" ht="16.5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5" t="s">
        <v>4</v>
      </c>
      <c r="P9" s="3" t="s">
        <v>5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N9" s="13">
        <f>IF(O9="■",1,0)</f>
        <v>0</v>
      </c>
    </row>
    <row r="10" spans="2:43" ht="16.5" customHeight="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5" t="s">
        <v>4</v>
      </c>
      <c r="P10" s="3" t="s">
        <v>6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N10" s="13">
        <f>IF(O10="■",1,0)</f>
        <v>0</v>
      </c>
    </row>
    <row r="11" spans="2:43" ht="16.5" customHeigh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 t="s">
        <v>7</v>
      </c>
      <c r="O11" s="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43" ht="16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5" t="s">
        <v>4</v>
      </c>
      <c r="P12" s="3" t="s">
        <v>5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N12" s="13">
        <f>IF(O12="■",1,0)</f>
        <v>0</v>
      </c>
    </row>
    <row r="13" spans="2:43" ht="16.5" customHeight="1" x14ac:dyDescent="0.2">
      <c r="B13" s="2"/>
      <c r="C13" s="41" t="s">
        <v>8</v>
      </c>
      <c r="D13" s="41"/>
      <c r="E13" s="41"/>
      <c r="F13" s="41"/>
      <c r="G13" s="41"/>
      <c r="H13" s="41"/>
      <c r="I13" s="41"/>
      <c r="J13" s="41"/>
      <c r="K13" s="2"/>
      <c r="L13" s="2"/>
      <c r="M13" s="2"/>
      <c r="N13" s="2"/>
      <c r="O13" s="5" t="s">
        <v>4</v>
      </c>
      <c r="P13" s="3" t="s">
        <v>6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41" t="s">
        <v>9</v>
      </c>
      <c r="AK13" s="2"/>
      <c r="AN13" s="13">
        <f>IF(O13="■",1,0)</f>
        <v>0</v>
      </c>
    </row>
    <row r="14" spans="2:43" ht="16.5" customHeight="1" x14ac:dyDescent="0.2">
      <c r="B14" s="2"/>
      <c r="C14" s="41"/>
      <c r="D14" s="41"/>
      <c r="E14" s="41"/>
      <c r="F14" s="41"/>
      <c r="G14" s="41"/>
      <c r="H14" s="41"/>
      <c r="I14" s="41"/>
      <c r="J14" s="41"/>
      <c r="K14" s="2"/>
      <c r="L14" s="2"/>
      <c r="M14" s="2"/>
      <c r="N14" s="3" t="s">
        <v>10</v>
      </c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41"/>
      <c r="AK14" s="2"/>
    </row>
    <row r="15" spans="2:43" ht="16.5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5" t="s">
        <v>4</v>
      </c>
      <c r="P15" s="3" t="s">
        <v>5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N15" s="13">
        <f>IF(O15="■",1,0)</f>
        <v>0</v>
      </c>
      <c r="AQ15" s="15"/>
    </row>
    <row r="16" spans="2:43" ht="16.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5" t="s">
        <v>4</v>
      </c>
      <c r="P16" s="3" t="s">
        <v>6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N16" s="13">
        <f>IF(O16="■",1,0)</f>
        <v>0</v>
      </c>
    </row>
    <row r="17" spans="2:43" ht="16.5" customHeight="1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12" t="str">
        <f>IF(OR(AN18=1,AN20=1),"■","")</f>
        <v/>
      </c>
      <c r="M17" s="3" t="s">
        <v>11</v>
      </c>
      <c r="N17" s="3"/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43" ht="16.5" customHeight="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5" t="s">
        <v>4</v>
      </c>
      <c r="P18" s="3" t="s">
        <v>12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N18" s="13">
        <f>IF(O18="■",1,0)</f>
        <v>0</v>
      </c>
    </row>
    <row r="19" spans="2:43" ht="16.5" customHeigh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 t="s">
        <v>13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43" ht="16.5" customHeight="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5" t="s">
        <v>4</v>
      </c>
      <c r="P20" s="3" t="s">
        <v>14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N20" s="13">
        <f>IF(O20="■",1,0)</f>
        <v>0</v>
      </c>
    </row>
    <row r="21" spans="2:43" ht="5.25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43" ht="15" customHeight="1" x14ac:dyDescent="0.2">
      <c r="B22" s="2"/>
      <c r="C22" s="42" t="s">
        <v>15</v>
      </c>
      <c r="D22" s="42"/>
      <c r="E22" s="42"/>
      <c r="F22" s="42"/>
      <c r="G22" s="42"/>
      <c r="H22" s="42"/>
      <c r="I22" s="42"/>
      <c r="J22" s="42"/>
      <c r="K22" s="42"/>
      <c r="L22" s="42"/>
      <c r="M22" s="2"/>
      <c r="N22" s="41" t="s">
        <v>16</v>
      </c>
      <c r="O22" s="41"/>
      <c r="P22" s="40"/>
      <c r="Q22" s="40"/>
      <c r="R22" s="41" t="s">
        <v>17</v>
      </c>
      <c r="S22" s="40"/>
      <c r="T22" s="40"/>
      <c r="U22" s="41" t="s">
        <v>18</v>
      </c>
      <c r="V22" s="40"/>
      <c r="W22" s="40"/>
      <c r="X22" s="41" t="s">
        <v>19</v>
      </c>
      <c r="Y22" s="2"/>
      <c r="Z22" s="6" t="str">
        <f>IF(OR(AN9=1,AN12=1,AN15=1),"■","□")</f>
        <v>□</v>
      </c>
      <c r="AA22" s="2" t="s">
        <v>20</v>
      </c>
      <c r="AB22" s="2"/>
      <c r="AC22" s="2"/>
      <c r="AD22" s="2"/>
      <c r="AE22" s="41" t="s">
        <v>21</v>
      </c>
      <c r="AF22" s="2"/>
      <c r="AG22" s="2"/>
      <c r="AH22" s="2"/>
      <c r="AI22" s="2"/>
      <c r="AJ22" s="2"/>
      <c r="AK22" s="2"/>
    </row>
    <row r="23" spans="2:43" ht="15" customHeight="1" x14ac:dyDescent="0.2">
      <c r="B23" s="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2"/>
      <c r="N23" s="41"/>
      <c r="O23" s="41"/>
      <c r="P23" s="40"/>
      <c r="Q23" s="40"/>
      <c r="R23" s="41"/>
      <c r="S23" s="40"/>
      <c r="T23" s="40"/>
      <c r="U23" s="41"/>
      <c r="V23" s="40"/>
      <c r="W23" s="40"/>
      <c r="X23" s="41"/>
      <c r="Y23" s="2"/>
      <c r="Z23" s="6" t="str">
        <f>IF(OR(AN10=1,AN13=1,AN16=1,AN18=1,AN20=1),"■","□")</f>
        <v>□</v>
      </c>
      <c r="AA23" s="2" t="s">
        <v>22</v>
      </c>
      <c r="AB23" s="2"/>
      <c r="AC23" s="2"/>
      <c r="AD23" s="2"/>
      <c r="AE23" s="41"/>
      <c r="AF23" s="2"/>
      <c r="AG23" s="2"/>
      <c r="AH23" s="2"/>
      <c r="AI23" s="2"/>
      <c r="AJ23" s="2"/>
      <c r="AK23" s="2"/>
      <c r="AN23" s="13">
        <f>IF(OR(O18="■",O20="■"),1,0)</f>
        <v>0</v>
      </c>
    </row>
    <row r="24" spans="2:43" ht="16.5" customHeight="1" x14ac:dyDescent="0.2">
      <c r="B24" s="2"/>
      <c r="C24" s="2" t="s">
        <v>23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43" ht="5.25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43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16</v>
      </c>
      <c r="X26" s="2"/>
      <c r="Y26" s="40"/>
      <c r="Z26" s="40"/>
      <c r="AA26" s="2" t="s">
        <v>17</v>
      </c>
      <c r="AB26" s="40"/>
      <c r="AC26" s="40"/>
      <c r="AD26" s="2" t="s">
        <v>18</v>
      </c>
      <c r="AE26" s="40"/>
      <c r="AF26" s="40"/>
      <c r="AG26" s="2" t="s">
        <v>19</v>
      </c>
      <c r="AH26" s="2"/>
      <c r="AI26" s="2"/>
      <c r="AJ26" s="2"/>
      <c r="AK26" s="2"/>
      <c r="AN26" s="15" t="b">
        <v>0</v>
      </c>
      <c r="AO26" s="13">
        <f>IF(OR(AN26,Y26&lt;&gt;""),1,0)</f>
        <v>0</v>
      </c>
      <c r="AP26" s="13">
        <f>IF(OR(AN26,AB26&lt;&gt;""),1,0)</f>
        <v>0</v>
      </c>
      <c r="AQ26" s="13">
        <f>IF(OR(AN26,AE26&lt;&gt;""),1,0)</f>
        <v>0</v>
      </c>
    </row>
    <row r="27" spans="2:43" x14ac:dyDescent="0.2">
      <c r="B27" s="2"/>
      <c r="C27" s="2"/>
      <c r="D27" s="2" t="s">
        <v>24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N27" s="13">
        <f>IF(AP27,3,AN28+AN30+AN32)</f>
        <v>0</v>
      </c>
      <c r="AP27" s="15" t="b">
        <v>0</v>
      </c>
    </row>
    <row r="28" spans="2:43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0" t="s">
        <v>25</v>
      </c>
      <c r="O28" s="20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"/>
      <c r="AK28" s="2"/>
      <c r="AN28" s="13">
        <f>IF(OR(AP27,Q28&lt;&gt;""),1,0)</f>
        <v>0</v>
      </c>
    </row>
    <row r="29" spans="2:43" x14ac:dyDescent="0.2">
      <c r="B29" s="2"/>
      <c r="C29" s="2"/>
      <c r="D29" s="2"/>
      <c r="E29" s="2"/>
      <c r="F29" s="2"/>
      <c r="G29" s="2"/>
      <c r="H29" s="2"/>
      <c r="I29" s="2"/>
      <c r="J29" s="18" t="s">
        <v>26</v>
      </c>
      <c r="K29" s="19"/>
      <c r="L29" s="19"/>
      <c r="M29" s="2"/>
      <c r="N29" s="20"/>
      <c r="O29" s="20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"/>
      <c r="AK29" s="2"/>
    </row>
    <row r="30" spans="2:43" ht="13.5" customHeight="1" x14ac:dyDescent="0.2">
      <c r="B30" s="2"/>
      <c r="C30" s="2"/>
      <c r="D30" s="2"/>
      <c r="E30" s="2"/>
      <c r="F30" s="2"/>
      <c r="G30" s="2"/>
      <c r="H30" s="2"/>
      <c r="I30" s="2"/>
      <c r="J30" s="19"/>
      <c r="K30" s="19"/>
      <c r="L30" s="19"/>
      <c r="M30" s="2"/>
      <c r="N30" s="20" t="s">
        <v>27</v>
      </c>
      <c r="O30" s="20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"/>
      <c r="AK30" s="2"/>
      <c r="AN30" s="13">
        <f>IF(OR(AP27,Q30&lt;&gt;""),1,0)</f>
        <v>0</v>
      </c>
    </row>
    <row r="31" spans="2:43" x14ac:dyDescent="0.2">
      <c r="B31" s="2"/>
      <c r="C31" s="2"/>
      <c r="D31" s="2"/>
      <c r="E31" s="2"/>
      <c r="F31" s="2"/>
      <c r="G31" s="2"/>
      <c r="H31" s="2"/>
      <c r="I31" s="2"/>
      <c r="J31" s="19"/>
      <c r="K31" s="19"/>
      <c r="L31" s="19"/>
      <c r="M31" s="2"/>
      <c r="N31" s="20"/>
      <c r="O31" s="20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"/>
      <c r="AK31" s="2"/>
    </row>
    <row r="32" spans="2:43" x14ac:dyDescent="0.2">
      <c r="B32" s="2"/>
      <c r="C32" s="2"/>
      <c r="D32" s="2"/>
      <c r="E32" s="2"/>
      <c r="F32" s="2"/>
      <c r="G32" s="2"/>
      <c r="H32" s="2"/>
      <c r="I32" s="2"/>
      <c r="J32" s="19"/>
      <c r="K32" s="19"/>
      <c r="L32" s="19"/>
      <c r="M32" s="2"/>
      <c r="N32" s="20" t="s">
        <v>28</v>
      </c>
      <c r="O32" s="20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"/>
      <c r="AK32" s="2"/>
      <c r="AN32" s="13">
        <f>IF(OR(AP27,Q32&lt;&gt;""),1,0)</f>
        <v>0</v>
      </c>
    </row>
    <row r="33" spans="2:50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0"/>
      <c r="O33" s="20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"/>
      <c r="AK33" s="2"/>
    </row>
    <row r="34" spans="2:50" ht="16.5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2:50" ht="15.75" customHeight="1" x14ac:dyDescent="0.2">
      <c r="B35" s="2"/>
      <c r="C35" s="2"/>
      <c r="D35" s="27" t="s">
        <v>29</v>
      </c>
      <c r="E35" s="28"/>
      <c r="F35" s="28"/>
      <c r="G35" s="28"/>
      <c r="H35" s="28"/>
      <c r="I35" s="28"/>
      <c r="J35" s="28"/>
      <c r="K35" s="28"/>
      <c r="L35" s="29"/>
      <c r="M35" s="33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5"/>
      <c r="AJ35" s="2"/>
      <c r="AK35" s="2"/>
      <c r="AN35" s="13">
        <f>IF(M35&lt;&gt;"",1,0)</f>
        <v>0</v>
      </c>
    </row>
    <row r="36" spans="2:50" ht="15.75" customHeight="1" x14ac:dyDescent="0.2">
      <c r="B36" s="2"/>
      <c r="C36" s="2"/>
      <c r="D36" s="30"/>
      <c r="E36" s="31"/>
      <c r="F36" s="31"/>
      <c r="G36" s="31"/>
      <c r="H36" s="31"/>
      <c r="I36" s="31"/>
      <c r="J36" s="31"/>
      <c r="K36" s="31"/>
      <c r="L36" s="32"/>
      <c r="M36" s="36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8"/>
      <c r="AJ36" s="2"/>
      <c r="AK36" s="2"/>
    </row>
    <row r="37" spans="2:50" ht="15.75" customHeight="1" x14ac:dyDescent="0.2">
      <c r="B37" s="2"/>
      <c r="C37" s="2"/>
      <c r="D37" s="30" t="s">
        <v>30</v>
      </c>
      <c r="E37" s="31"/>
      <c r="F37" s="31"/>
      <c r="G37" s="31"/>
      <c r="H37" s="31"/>
      <c r="I37" s="31"/>
      <c r="J37" s="31"/>
      <c r="K37" s="31"/>
      <c r="L37" s="32"/>
      <c r="M37" s="36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8"/>
      <c r="AJ37" s="4"/>
      <c r="AK37" s="2"/>
      <c r="AN37" s="13">
        <f>IF(M37&lt;&gt;"",1,0)</f>
        <v>0</v>
      </c>
    </row>
    <row r="38" spans="2:50" ht="15.75" customHeight="1" x14ac:dyDescent="0.2">
      <c r="B38" s="2"/>
      <c r="C38" s="2"/>
      <c r="D38" s="30"/>
      <c r="E38" s="31"/>
      <c r="F38" s="31"/>
      <c r="G38" s="31"/>
      <c r="H38" s="31"/>
      <c r="I38" s="31"/>
      <c r="J38" s="31"/>
      <c r="K38" s="31"/>
      <c r="L38" s="32"/>
      <c r="M38" s="36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J38" s="4"/>
      <c r="AK38" s="2"/>
    </row>
    <row r="39" spans="2:50" ht="15.75" customHeight="1" x14ac:dyDescent="0.2">
      <c r="B39" s="2"/>
      <c r="C39" s="2"/>
      <c r="D39" s="30" t="s">
        <v>31</v>
      </c>
      <c r="E39" s="31"/>
      <c r="F39" s="31"/>
      <c r="G39" s="31"/>
      <c r="H39" s="31"/>
      <c r="I39" s="31"/>
      <c r="J39" s="31"/>
      <c r="K39" s="31"/>
      <c r="L39" s="32"/>
      <c r="M39" s="36" t="s">
        <v>32</v>
      </c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8"/>
      <c r="AJ39" s="4"/>
      <c r="AK39" s="2"/>
      <c r="AN39" s="13">
        <f>IF(LEN(M39)&gt;3,1,0)</f>
        <v>0</v>
      </c>
    </row>
    <row r="40" spans="2:50" ht="15.75" customHeight="1" x14ac:dyDescent="0.2">
      <c r="B40" s="2"/>
      <c r="C40" s="2"/>
      <c r="D40" s="30"/>
      <c r="E40" s="31"/>
      <c r="F40" s="31"/>
      <c r="G40" s="31"/>
      <c r="H40" s="31"/>
      <c r="I40" s="31"/>
      <c r="J40" s="31"/>
      <c r="K40" s="31"/>
      <c r="L40" s="32"/>
      <c r="M40" s="36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8"/>
      <c r="AJ40" s="4"/>
      <c r="AK40" s="2"/>
    </row>
    <row r="41" spans="2:50" ht="15.75" customHeight="1" x14ac:dyDescent="0.2">
      <c r="B41" s="2"/>
      <c r="C41" s="2"/>
      <c r="D41" s="67" t="s">
        <v>33</v>
      </c>
      <c r="E41" s="68"/>
      <c r="F41" s="68"/>
      <c r="G41" s="68"/>
      <c r="H41" s="68"/>
      <c r="I41" s="68"/>
      <c r="J41" s="68"/>
      <c r="K41" s="68"/>
      <c r="L41" s="69"/>
      <c r="M41" s="73"/>
      <c r="N41" s="74"/>
      <c r="O41" s="74"/>
      <c r="P41" s="43" t="s">
        <v>4</v>
      </c>
      <c r="Q41" s="44" t="s">
        <v>34</v>
      </c>
      <c r="R41" s="44"/>
      <c r="S41" s="44"/>
      <c r="T41" s="44"/>
      <c r="U41" s="44"/>
      <c r="V41" s="44"/>
      <c r="W41" s="44"/>
      <c r="X41" s="44"/>
      <c r="Y41" s="44"/>
      <c r="Z41" s="43" t="s">
        <v>4</v>
      </c>
      <c r="AA41" s="44" t="s">
        <v>35</v>
      </c>
      <c r="AB41" s="44"/>
      <c r="AC41" s="44"/>
      <c r="AD41" s="44"/>
      <c r="AE41" s="44"/>
      <c r="AF41" s="44"/>
      <c r="AG41" s="44"/>
      <c r="AH41" s="44"/>
      <c r="AI41" s="45"/>
      <c r="AJ41" s="2"/>
      <c r="AK41" s="2"/>
      <c r="AN41" s="13">
        <f>IF(OR(AN18=1,AN20=1,AR41),1,0)</f>
        <v>0</v>
      </c>
      <c r="AO41" s="13">
        <f>IF(P41="■",1,0)</f>
        <v>0</v>
      </c>
      <c r="AP41" s="13">
        <f>IF(Z41="■",1,0)</f>
        <v>0</v>
      </c>
      <c r="AQ41" s="13">
        <f>AO41+AP41</f>
        <v>0</v>
      </c>
      <c r="AR41" s="15" t="b">
        <v>0</v>
      </c>
    </row>
    <row r="42" spans="2:50" ht="15.75" customHeight="1" x14ac:dyDescent="0.2">
      <c r="B42" s="2"/>
      <c r="C42" s="2"/>
      <c r="D42" s="70" t="s">
        <v>36</v>
      </c>
      <c r="E42" s="71"/>
      <c r="F42" s="71"/>
      <c r="G42" s="71"/>
      <c r="H42" s="71"/>
      <c r="I42" s="71"/>
      <c r="J42" s="71"/>
      <c r="K42" s="71"/>
      <c r="L42" s="72"/>
      <c r="M42" s="73"/>
      <c r="N42" s="74"/>
      <c r="O42" s="74"/>
      <c r="P42" s="43"/>
      <c r="Q42" s="44"/>
      <c r="R42" s="44"/>
      <c r="S42" s="44"/>
      <c r="T42" s="44"/>
      <c r="U42" s="44"/>
      <c r="V42" s="44"/>
      <c r="W42" s="44"/>
      <c r="X42" s="44"/>
      <c r="Y42" s="44"/>
      <c r="Z42" s="43"/>
      <c r="AA42" s="44"/>
      <c r="AB42" s="44"/>
      <c r="AC42" s="44"/>
      <c r="AD42" s="44"/>
      <c r="AE42" s="44"/>
      <c r="AF42" s="44"/>
      <c r="AG42" s="44"/>
      <c r="AH42" s="44"/>
      <c r="AI42" s="45"/>
      <c r="AJ42" s="2"/>
      <c r="AK42" s="2"/>
    </row>
    <row r="43" spans="2:50" ht="13.5" customHeight="1" x14ac:dyDescent="0.2">
      <c r="B43" s="2"/>
      <c r="C43" s="2"/>
      <c r="D43" s="67" t="s">
        <v>37</v>
      </c>
      <c r="E43" s="68"/>
      <c r="F43" s="68"/>
      <c r="G43" s="68"/>
      <c r="H43" s="68"/>
      <c r="I43" s="68"/>
      <c r="J43" s="68"/>
      <c r="K43" s="68"/>
      <c r="L43" s="69"/>
      <c r="M43" s="73"/>
      <c r="N43" s="74"/>
      <c r="O43" s="74"/>
      <c r="P43" s="43" t="s">
        <v>4</v>
      </c>
      <c r="Q43" s="44" t="s">
        <v>38</v>
      </c>
      <c r="R43" s="44"/>
      <c r="S43" s="44"/>
      <c r="T43" s="44"/>
      <c r="U43" s="44"/>
      <c r="V43" s="44"/>
      <c r="W43" s="44"/>
      <c r="X43" s="44"/>
      <c r="Y43" s="44"/>
      <c r="Z43" s="43" t="s">
        <v>4</v>
      </c>
      <c r="AA43" s="44" t="s">
        <v>39</v>
      </c>
      <c r="AB43" s="44"/>
      <c r="AC43" s="44"/>
      <c r="AD43" s="44"/>
      <c r="AE43" s="44"/>
      <c r="AF43" s="44"/>
      <c r="AG43" s="44"/>
      <c r="AH43" s="44"/>
      <c r="AI43" s="45"/>
      <c r="AJ43" s="2"/>
      <c r="AK43" s="2"/>
      <c r="AO43" s="13">
        <f>IF(P43="■",1,0)</f>
        <v>0</v>
      </c>
      <c r="AP43" s="13">
        <f>IF(Z43="■",1,0)</f>
        <v>0</v>
      </c>
      <c r="AQ43" s="13">
        <f>AO43+AP43</f>
        <v>0</v>
      </c>
    </row>
    <row r="44" spans="2:50" x14ac:dyDescent="0.2">
      <c r="B44" s="2"/>
      <c r="C44" s="2"/>
      <c r="D44" s="75"/>
      <c r="E44" s="76"/>
      <c r="F44" s="76"/>
      <c r="G44" s="76"/>
      <c r="H44" s="76"/>
      <c r="I44" s="76"/>
      <c r="J44" s="76"/>
      <c r="K44" s="76"/>
      <c r="L44" s="77"/>
      <c r="M44" s="73"/>
      <c r="N44" s="74"/>
      <c r="O44" s="74"/>
      <c r="P44" s="43"/>
      <c r="Q44" s="44"/>
      <c r="R44" s="44"/>
      <c r="S44" s="44"/>
      <c r="T44" s="44"/>
      <c r="U44" s="44"/>
      <c r="V44" s="44"/>
      <c r="W44" s="44"/>
      <c r="X44" s="44"/>
      <c r="Y44" s="44"/>
      <c r="Z44" s="43"/>
      <c r="AA44" s="44"/>
      <c r="AB44" s="44"/>
      <c r="AC44" s="44"/>
      <c r="AD44" s="44"/>
      <c r="AE44" s="44"/>
      <c r="AF44" s="44"/>
      <c r="AG44" s="44"/>
      <c r="AH44" s="44"/>
      <c r="AI44" s="45"/>
      <c r="AJ44" s="2"/>
      <c r="AK44" s="2"/>
    </row>
    <row r="45" spans="2:50" x14ac:dyDescent="0.2">
      <c r="B45" s="2"/>
      <c r="C45" s="2"/>
      <c r="D45" s="46" t="s">
        <v>40</v>
      </c>
      <c r="E45" s="47"/>
      <c r="F45" s="47"/>
      <c r="G45" s="47"/>
      <c r="H45" s="47"/>
      <c r="I45" s="47"/>
      <c r="J45" s="47"/>
      <c r="K45" s="47"/>
      <c r="L45" s="48"/>
      <c r="M45" s="60" t="s">
        <v>41</v>
      </c>
      <c r="N45" s="61"/>
      <c r="O45" s="61"/>
      <c r="P45" s="61"/>
      <c r="Q45" s="61"/>
      <c r="R45" s="61"/>
      <c r="S45" s="61"/>
      <c r="T45" s="61"/>
      <c r="U45" s="61"/>
      <c r="V45" s="52"/>
      <c r="W45" s="52"/>
      <c r="X45" s="52"/>
      <c r="Y45" s="52"/>
      <c r="Z45" s="54" t="s">
        <v>42</v>
      </c>
      <c r="AA45" s="56" t="str">
        <f>IF(AND(V45&lt;&gt;"",V45&lt;50),"申請できません","")</f>
        <v/>
      </c>
      <c r="AB45" s="56"/>
      <c r="AC45" s="56"/>
      <c r="AD45" s="56"/>
      <c r="AE45" s="56"/>
      <c r="AF45" s="56"/>
      <c r="AG45" s="56"/>
      <c r="AH45" s="56"/>
      <c r="AI45" s="57"/>
      <c r="AJ45" s="2"/>
      <c r="AK45" s="2"/>
      <c r="AO45" s="13">
        <f>IF(V45&lt;&gt;"",1,0)</f>
        <v>0</v>
      </c>
      <c r="AP45" s="13">
        <f>IF(V45&lt;50,0,1)</f>
        <v>0</v>
      </c>
      <c r="AQ45" s="13">
        <f>IF(AND(AO45,AP45),1,0)</f>
        <v>0</v>
      </c>
    </row>
    <row r="46" spans="2:50" x14ac:dyDescent="0.2">
      <c r="B46" s="2"/>
      <c r="C46" s="2"/>
      <c r="D46" s="49"/>
      <c r="E46" s="50"/>
      <c r="F46" s="50"/>
      <c r="G46" s="50"/>
      <c r="H46" s="50"/>
      <c r="I46" s="50"/>
      <c r="J46" s="50"/>
      <c r="K46" s="50"/>
      <c r="L46" s="51"/>
      <c r="M46" s="62"/>
      <c r="N46" s="63"/>
      <c r="O46" s="63"/>
      <c r="P46" s="63"/>
      <c r="Q46" s="63"/>
      <c r="R46" s="63"/>
      <c r="S46" s="63"/>
      <c r="T46" s="63"/>
      <c r="U46" s="63"/>
      <c r="V46" s="53"/>
      <c r="W46" s="53"/>
      <c r="X46" s="53"/>
      <c r="Y46" s="53"/>
      <c r="Z46" s="55"/>
      <c r="AA46" s="58"/>
      <c r="AB46" s="58"/>
      <c r="AC46" s="58"/>
      <c r="AD46" s="58"/>
      <c r="AE46" s="58"/>
      <c r="AF46" s="58"/>
      <c r="AG46" s="58"/>
      <c r="AH46" s="58"/>
      <c r="AI46" s="59"/>
      <c r="AJ46" s="2"/>
      <c r="AK46" s="2"/>
    </row>
    <row r="47" spans="2:50" x14ac:dyDescent="0.2">
      <c r="B47" s="2"/>
      <c r="C47" s="2"/>
      <c r="D47" s="67" t="s">
        <v>43</v>
      </c>
      <c r="E47" s="68"/>
      <c r="F47" s="68"/>
      <c r="G47" s="68"/>
      <c r="H47" s="68"/>
      <c r="I47" s="68"/>
      <c r="J47" s="68"/>
      <c r="K47" s="68"/>
      <c r="L47" s="69"/>
      <c r="M47" s="73"/>
      <c r="N47" s="74"/>
      <c r="O47" s="74"/>
      <c r="P47" s="43" t="s">
        <v>4</v>
      </c>
      <c r="Q47" s="44" t="s">
        <v>44</v>
      </c>
      <c r="R47" s="44"/>
      <c r="S47" s="44"/>
      <c r="T47" s="44"/>
      <c r="U47" s="44"/>
      <c r="V47" s="44"/>
      <c r="W47" s="44"/>
      <c r="X47" s="44"/>
      <c r="Y47" s="44"/>
      <c r="Z47" s="43" t="s">
        <v>4</v>
      </c>
      <c r="AA47" s="44" t="s">
        <v>45</v>
      </c>
      <c r="AB47" s="44"/>
      <c r="AC47" s="44"/>
      <c r="AD47" s="44"/>
      <c r="AE47" s="44"/>
      <c r="AF47" s="44"/>
      <c r="AG47" s="44"/>
      <c r="AH47" s="44"/>
      <c r="AI47" s="45"/>
      <c r="AJ47" s="2"/>
      <c r="AK47" s="2"/>
      <c r="AN47" s="13">
        <f>IF(AR47,0,1)</f>
        <v>1</v>
      </c>
      <c r="AO47" s="13">
        <f>IF(P47="■",1,0)</f>
        <v>0</v>
      </c>
      <c r="AP47" s="13">
        <f>IF(Z47="■",1,0)</f>
        <v>0</v>
      </c>
      <c r="AQ47" s="13">
        <f>AO47+AP47</f>
        <v>0</v>
      </c>
      <c r="AR47" s="15" t="b">
        <v>0</v>
      </c>
      <c r="AX47" s="17" t="s">
        <v>46</v>
      </c>
    </row>
    <row r="48" spans="2:50" x14ac:dyDescent="0.2">
      <c r="B48" s="2"/>
      <c r="C48" s="2"/>
      <c r="D48" s="75"/>
      <c r="E48" s="76"/>
      <c r="F48" s="76"/>
      <c r="G48" s="76"/>
      <c r="H48" s="76"/>
      <c r="I48" s="76"/>
      <c r="J48" s="76"/>
      <c r="K48" s="76"/>
      <c r="L48" s="77"/>
      <c r="M48" s="73"/>
      <c r="N48" s="74"/>
      <c r="O48" s="74"/>
      <c r="P48" s="43"/>
      <c r="Q48" s="44"/>
      <c r="R48" s="44"/>
      <c r="S48" s="44"/>
      <c r="T48" s="44"/>
      <c r="U48" s="44"/>
      <c r="V48" s="44"/>
      <c r="W48" s="44"/>
      <c r="X48" s="44"/>
      <c r="Y48" s="44"/>
      <c r="Z48" s="43"/>
      <c r="AA48" s="44"/>
      <c r="AB48" s="44"/>
      <c r="AC48" s="44"/>
      <c r="AD48" s="44"/>
      <c r="AE48" s="44"/>
      <c r="AF48" s="44"/>
      <c r="AG48" s="44"/>
      <c r="AH48" s="44"/>
      <c r="AI48" s="45"/>
      <c r="AJ48" s="2"/>
      <c r="AK48" s="2"/>
      <c r="AN48" s="13">
        <f>IF(OR(AN18=1,AN20=1),1,0)</f>
        <v>0</v>
      </c>
      <c r="AX48" s="17"/>
    </row>
    <row r="49" spans="2:50" x14ac:dyDescent="0.2">
      <c r="B49" s="2"/>
      <c r="C49" s="2"/>
      <c r="D49" s="67" t="s">
        <v>47</v>
      </c>
      <c r="E49" s="68"/>
      <c r="F49" s="68"/>
      <c r="G49" s="68"/>
      <c r="H49" s="68"/>
      <c r="I49" s="68"/>
      <c r="J49" s="68"/>
      <c r="K49" s="68"/>
      <c r="L49" s="69"/>
      <c r="M49" s="92"/>
      <c r="N49" s="93"/>
      <c r="O49" s="93"/>
      <c r="P49" s="93"/>
      <c r="Q49" s="93"/>
      <c r="R49" s="93"/>
      <c r="S49" s="93"/>
      <c r="T49" s="90"/>
      <c r="U49" s="90"/>
      <c r="V49" s="74" t="s">
        <v>17</v>
      </c>
      <c r="W49" s="78"/>
      <c r="X49" s="78"/>
      <c r="Y49" s="74" t="s">
        <v>18</v>
      </c>
      <c r="Z49" s="78"/>
      <c r="AA49" s="78"/>
      <c r="AB49" s="54" t="s">
        <v>19</v>
      </c>
      <c r="AC49" s="79" t="s">
        <v>20</v>
      </c>
      <c r="AD49" s="79"/>
      <c r="AE49" s="79"/>
      <c r="AF49" s="79"/>
      <c r="AG49" s="79"/>
      <c r="AH49" s="79"/>
      <c r="AI49" s="80"/>
      <c r="AJ49" s="9"/>
      <c r="AK49" s="2"/>
      <c r="AN49" s="13">
        <f>IF(M49&lt;&gt;"",1,0)</f>
        <v>0</v>
      </c>
      <c r="AO49" s="13">
        <f>IF(T49&lt;&gt;"",1,0)</f>
        <v>0</v>
      </c>
      <c r="AP49" s="13">
        <f>IF(W49&lt;&gt;"",1,0)</f>
        <v>0</v>
      </c>
      <c r="AQ49" s="13">
        <f>IF(Z49&lt;&gt;"",1,0)</f>
        <v>0</v>
      </c>
      <c r="AX49" s="17" t="s">
        <v>48</v>
      </c>
    </row>
    <row r="50" spans="2:50" x14ac:dyDescent="0.2">
      <c r="B50" s="2"/>
      <c r="C50" s="2"/>
      <c r="D50" s="70" t="s">
        <v>49</v>
      </c>
      <c r="E50" s="71"/>
      <c r="F50" s="71"/>
      <c r="G50" s="71"/>
      <c r="H50" s="71"/>
      <c r="I50" s="71"/>
      <c r="J50" s="71"/>
      <c r="K50" s="71"/>
      <c r="L50" s="72"/>
      <c r="M50" s="94"/>
      <c r="N50" s="95"/>
      <c r="O50" s="95"/>
      <c r="P50" s="95"/>
      <c r="Q50" s="95"/>
      <c r="R50" s="95"/>
      <c r="S50" s="95"/>
      <c r="T50" s="91"/>
      <c r="U50" s="91"/>
      <c r="V50" s="74"/>
      <c r="W50" s="78"/>
      <c r="X50" s="78"/>
      <c r="Y50" s="74"/>
      <c r="Z50" s="78"/>
      <c r="AA50" s="78"/>
      <c r="AB50" s="55"/>
      <c r="AC50" s="81"/>
      <c r="AD50" s="81"/>
      <c r="AE50" s="81"/>
      <c r="AF50" s="81"/>
      <c r="AG50" s="81"/>
      <c r="AH50" s="81"/>
      <c r="AI50" s="82"/>
      <c r="AJ50" s="9"/>
      <c r="AK50" s="2"/>
      <c r="AX50" s="17" t="s">
        <v>50</v>
      </c>
    </row>
    <row r="51" spans="2:50" x14ac:dyDescent="0.2">
      <c r="B51" s="2"/>
      <c r="C51" s="2"/>
      <c r="D51" s="67" t="s">
        <v>51</v>
      </c>
      <c r="E51" s="68"/>
      <c r="F51" s="68"/>
      <c r="G51" s="68"/>
      <c r="H51" s="68"/>
      <c r="I51" s="68"/>
      <c r="J51" s="68"/>
      <c r="K51" s="68"/>
      <c r="L51" s="69"/>
      <c r="M51" s="83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74" t="s">
        <v>52</v>
      </c>
      <c r="AC51" s="74"/>
      <c r="AD51" s="74"/>
      <c r="AE51" s="74"/>
      <c r="AF51" s="74"/>
      <c r="AG51" s="74"/>
      <c r="AH51" s="74"/>
      <c r="AI51" s="85"/>
      <c r="AJ51" s="2"/>
      <c r="AK51" s="2"/>
      <c r="AN51" s="13">
        <f>IF(AN18=1,1,0)</f>
        <v>0</v>
      </c>
      <c r="AO51" s="13">
        <f>IF(M51&lt;&gt;"",1,0)</f>
        <v>0</v>
      </c>
      <c r="AS51" s="16"/>
      <c r="AX51" s="17" t="s">
        <v>16</v>
      </c>
    </row>
    <row r="52" spans="2:50" x14ac:dyDescent="0.2">
      <c r="B52" s="2"/>
      <c r="C52" s="2"/>
      <c r="D52" s="70" t="s">
        <v>53</v>
      </c>
      <c r="E52" s="71"/>
      <c r="F52" s="71"/>
      <c r="G52" s="71"/>
      <c r="H52" s="71"/>
      <c r="I52" s="71"/>
      <c r="J52" s="71"/>
      <c r="K52" s="71"/>
      <c r="L52" s="72"/>
      <c r="M52" s="83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74"/>
      <c r="AC52" s="74"/>
      <c r="AD52" s="74"/>
      <c r="AE52" s="74"/>
      <c r="AF52" s="74"/>
      <c r="AG52" s="74"/>
      <c r="AH52" s="74"/>
      <c r="AI52" s="85"/>
      <c r="AJ52" s="2"/>
      <c r="AK52" s="2"/>
    </row>
    <row r="53" spans="2:50" x14ac:dyDescent="0.2">
      <c r="B53" s="2"/>
      <c r="C53" s="2"/>
      <c r="D53" s="46" t="s">
        <v>54</v>
      </c>
      <c r="E53" s="47"/>
      <c r="F53" s="47"/>
      <c r="G53" s="47"/>
      <c r="H53" s="47"/>
      <c r="I53" s="47"/>
      <c r="J53" s="47"/>
      <c r="K53" s="47"/>
      <c r="L53" s="48"/>
      <c r="M53" s="83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74" t="s">
        <v>52</v>
      </c>
      <c r="AC53" s="74"/>
      <c r="AD53" s="74"/>
      <c r="AE53" s="74"/>
      <c r="AF53" s="74"/>
      <c r="AG53" s="74"/>
      <c r="AH53" s="74"/>
      <c r="AI53" s="85"/>
      <c r="AJ53" s="2"/>
      <c r="AK53" s="2"/>
      <c r="AN53" s="13">
        <f>IF(AN18=1,1,0)</f>
        <v>0</v>
      </c>
      <c r="AO53" s="13">
        <f>IF(M53&lt;&gt;"",1,0)</f>
        <v>0</v>
      </c>
    </row>
    <row r="54" spans="2:50" x14ac:dyDescent="0.2">
      <c r="B54" s="2"/>
      <c r="C54" s="2"/>
      <c r="D54" s="64" t="s">
        <v>53</v>
      </c>
      <c r="E54" s="65"/>
      <c r="F54" s="65"/>
      <c r="G54" s="65"/>
      <c r="H54" s="65"/>
      <c r="I54" s="65"/>
      <c r="J54" s="65"/>
      <c r="K54" s="65"/>
      <c r="L54" s="66"/>
      <c r="M54" s="86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88"/>
      <c r="AD54" s="88"/>
      <c r="AE54" s="88"/>
      <c r="AF54" s="88"/>
      <c r="AG54" s="88"/>
      <c r="AH54" s="88"/>
      <c r="AI54" s="89"/>
      <c r="AJ54" s="2"/>
      <c r="AK54" s="2"/>
    </row>
    <row r="55" spans="2:50" ht="3.75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:50" ht="13.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3" t="s">
        <v>55</v>
      </c>
      <c r="N56" s="23"/>
      <c r="O56" s="23"/>
      <c r="P56" s="23" t="s">
        <v>56</v>
      </c>
      <c r="Q56" s="23"/>
      <c r="R56" s="23"/>
      <c r="S56" s="23" t="s">
        <v>57</v>
      </c>
      <c r="T56" s="23"/>
      <c r="U56" s="23"/>
      <c r="V56" s="2"/>
      <c r="W56" s="25" t="s">
        <v>58</v>
      </c>
      <c r="X56" s="26"/>
      <c r="Y56" s="26" t="s">
        <v>59</v>
      </c>
      <c r="Z56" s="26"/>
      <c r="AA56" s="26" t="s">
        <v>60</v>
      </c>
      <c r="AB56" s="26"/>
      <c r="AC56" s="25" t="s">
        <v>61</v>
      </c>
      <c r="AD56" s="26"/>
      <c r="AE56" s="25" t="s">
        <v>62</v>
      </c>
      <c r="AF56" s="26"/>
      <c r="AG56" s="25" t="s">
        <v>63</v>
      </c>
      <c r="AH56" s="26"/>
      <c r="AI56" s="2"/>
      <c r="AJ56" s="2"/>
      <c r="AK56" s="2"/>
    </row>
    <row r="57" spans="2:50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4"/>
      <c r="N57" s="24"/>
      <c r="O57" s="24"/>
      <c r="P57" s="24"/>
      <c r="Q57" s="24"/>
      <c r="R57" s="24"/>
      <c r="S57" s="24"/>
      <c r="T57" s="24"/>
      <c r="U57" s="24"/>
      <c r="V57" s="2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"/>
      <c r="AJ57" s="2"/>
      <c r="AK57" s="2"/>
    </row>
    <row r="58" spans="2:50" x14ac:dyDescent="0.2">
      <c r="B58" s="2"/>
      <c r="C58" s="22" t="s">
        <v>64</v>
      </c>
      <c r="D58" s="22"/>
      <c r="E58" s="22"/>
      <c r="F58" s="22"/>
      <c r="G58" s="22"/>
      <c r="H58" s="22"/>
      <c r="I58" s="22"/>
      <c r="J58" s="22"/>
      <c r="K58" s="22"/>
      <c r="L58" s="2"/>
      <c r="M58" s="24"/>
      <c r="N58" s="24"/>
      <c r="O58" s="24"/>
      <c r="P58" s="24"/>
      <c r="Q58" s="24"/>
      <c r="R58" s="24"/>
      <c r="S58" s="24"/>
      <c r="T58" s="24"/>
      <c r="U58" s="24"/>
      <c r="V58" s="2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"/>
      <c r="AJ58" s="2"/>
      <c r="AK58" s="2"/>
    </row>
    <row r="59" spans="2:50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4"/>
      <c r="N59" s="24"/>
      <c r="O59" s="24"/>
      <c r="P59" s="24"/>
      <c r="Q59" s="24"/>
      <c r="R59" s="24"/>
      <c r="S59" s="24"/>
      <c r="T59" s="24"/>
      <c r="U59" s="24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11" t="s">
        <v>73</v>
      </c>
      <c r="AJ59" s="2"/>
      <c r="AK59" s="11"/>
    </row>
    <row r="60" spans="2:50" ht="13.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7"/>
      <c r="AD60" s="8"/>
      <c r="AE60" s="2"/>
      <c r="AF60" s="2"/>
      <c r="AG60" s="2"/>
      <c r="AH60" s="2"/>
      <c r="AI60" s="2"/>
      <c r="AJ60" s="2"/>
      <c r="AK60" s="2"/>
    </row>
    <row r="61" spans="2:50" x14ac:dyDescent="0.2">
      <c r="B61" s="2"/>
      <c r="C61" s="2"/>
      <c r="D61" s="2" t="s">
        <v>65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2:50" ht="5.2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2:50" ht="13.5" customHeight="1" x14ac:dyDescent="0.2">
      <c r="B63" s="2"/>
      <c r="C63" s="39" t="s">
        <v>66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2"/>
    </row>
    <row r="64" spans="2:50" ht="13.5" customHeight="1" x14ac:dyDescent="0.2">
      <c r="B64" s="2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2"/>
    </row>
    <row r="65" spans="2:37" ht="5.2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2:37" ht="16.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12" t="str">
        <f>L7</f>
        <v/>
      </c>
      <c r="M66" s="2" t="s">
        <v>2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2:37" ht="16.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 t="s">
        <v>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2:37" ht="16.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 t="str">
        <f>O9</f>
        <v>□</v>
      </c>
      <c r="P68" s="3" t="s">
        <v>5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2:37" ht="16.5" customHeigh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 t="str">
        <f>O10</f>
        <v>□</v>
      </c>
      <c r="P69" s="3" t="s">
        <v>6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2:37" ht="16.5" customHeigh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 t="s">
        <v>7</v>
      </c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2:37" ht="16.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 t="str">
        <f>O12</f>
        <v>□</v>
      </c>
      <c r="P71" s="3" t="s">
        <v>5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2:37" ht="16.5" customHeight="1" x14ac:dyDescent="0.2">
      <c r="B72" s="2"/>
      <c r="C72" s="41" t="s">
        <v>8</v>
      </c>
      <c r="D72" s="41"/>
      <c r="E72" s="41"/>
      <c r="F72" s="41"/>
      <c r="G72" s="41"/>
      <c r="H72" s="41"/>
      <c r="I72" s="41"/>
      <c r="J72" s="41"/>
      <c r="K72" s="2"/>
      <c r="L72" s="2"/>
      <c r="M72" s="2"/>
      <c r="N72" s="2"/>
      <c r="O72" s="2" t="str">
        <f>O13</f>
        <v>□</v>
      </c>
      <c r="P72" s="3" t="s">
        <v>6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41" t="s">
        <v>9</v>
      </c>
      <c r="AK72" s="2"/>
    </row>
    <row r="73" spans="2:37" ht="16.5" customHeight="1" x14ac:dyDescent="0.2">
      <c r="B73" s="2"/>
      <c r="C73" s="41"/>
      <c r="D73" s="41"/>
      <c r="E73" s="41"/>
      <c r="F73" s="41"/>
      <c r="G73" s="41"/>
      <c r="H73" s="41"/>
      <c r="I73" s="41"/>
      <c r="J73" s="41"/>
      <c r="K73" s="2"/>
      <c r="L73" s="2"/>
      <c r="M73" s="2"/>
      <c r="N73" s="3" t="s">
        <v>10</v>
      </c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41"/>
      <c r="AK73" s="2"/>
    </row>
    <row r="74" spans="2:37" ht="16.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 t="str">
        <f>O15</f>
        <v>□</v>
      </c>
      <c r="P74" s="3" t="s">
        <v>5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2:37" ht="16.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 t="str">
        <f>O16</f>
        <v>□</v>
      </c>
      <c r="P75" s="3" t="s">
        <v>6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2:37" ht="16.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12" t="str">
        <f>L17</f>
        <v/>
      </c>
      <c r="M76" s="3" t="s">
        <v>67</v>
      </c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2:37" ht="16.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  <c r="O77" s="2" t="str">
        <f>O18</f>
        <v>□</v>
      </c>
      <c r="P77" s="3" t="s">
        <v>68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2:37" ht="16.5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  <c r="O78" s="2"/>
      <c r="P78" s="3" t="s">
        <v>69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2:37" ht="16.5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  <c r="O79" s="2" t="str">
        <f>O20</f>
        <v>□</v>
      </c>
      <c r="P79" s="3" t="s">
        <v>70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2:37" ht="15.7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2:37" ht="15" customHeight="1" x14ac:dyDescent="0.2">
      <c r="B81" s="2"/>
      <c r="C81" s="42" t="s">
        <v>15</v>
      </c>
      <c r="D81" s="42"/>
      <c r="E81" s="42"/>
      <c r="F81" s="42"/>
      <c r="G81" s="42"/>
      <c r="H81" s="42"/>
      <c r="I81" s="42"/>
      <c r="J81" s="42"/>
      <c r="K81" s="42"/>
      <c r="L81" s="42"/>
      <c r="M81" s="2"/>
      <c r="N81" s="41" t="s">
        <v>16</v>
      </c>
      <c r="O81" s="41"/>
      <c r="P81" s="41" t="str">
        <f>IF(P22="","",P22)</f>
        <v/>
      </c>
      <c r="Q81" s="41"/>
      <c r="R81" s="41" t="s">
        <v>17</v>
      </c>
      <c r="S81" s="41" t="str">
        <f>IF(S22="","",S22)</f>
        <v/>
      </c>
      <c r="T81" s="41"/>
      <c r="U81" s="41" t="s">
        <v>18</v>
      </c>
      <c r="V81" s="41" t="str">
        <f>IF(V22="","",V22)</f>
        <v/>
      </c>
      <c r="W81" s="41"/>
      <c r="X81" s="41" t="s">
        <v>19</v>
      </c>
      <c r="Y81" s="2"/>
      <c r="Z81" s="2" t="str">
        <f>Z22</f>
        <v>□</v>
      </c>
      <c r="AA81" s="2" t="s">
        <v>20</v>
      </c>
      <c r="AB81" s="2"/>
      <c r="AC81" s="2"/>
      <c r="AD81" s="2"/>
      <c r="AE81" s="41" t="s">
        <v>21</v>
      </c>
      <c r="AF81" s="2"/>
      <c r="AG81" s="2"/>
      <c r="AH81" s="2"/>
      <c r="AI81" s="2"/>
      <c r="AJ81" s="2"/>
      <c r="AK81" s="2"/>
    </row>
    <row r="82" spans="2:37" ht="15" customHeight="1" x14ac:dyDescent="0.2">
      <c r="B82" s="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2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2"/>
      <c r="Z82" s="2" t="str">
        <f>Z23</f>
        <v>□</v>
      </c>
      <c r="AA82" s="2" t="s">
        <v>22</v>
      </c>
      <c r="AB82" s="2"/>
      <c r="AC82" s="2"/>
      <c r="AD82" s="2"/>
      <c r="AE82" s="41"/>
      <c r="AF82" s="2"/>
      <c r="AG82" s="2"/>
      <c r="AH82" s="2"/>
      <c r="AI82" s="2"/>
      <c r="AJ82" s="2"/>
      <c r="AK82" s="2"/>
    </row>
    <row r="83" spans="2:37" ht="16.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2:37" ht="5.2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2:37" x14ac:dyDescent="0.2">
      <c r="B85" s="2"/>
      <c r="C85" s="2" t="s">
        <v>71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2:37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2:37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2:37" ht="7.5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2:37" ht="7.5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2:37" ht="7.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2:37" ht="7.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2:37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2:37" ht="16.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2:37" ht="15.75" customHeight="1" x14ac:dyDescent="0.2">
      <c r="B94" s="2"/>
      <c r="C94" s="2"/>
      <c r="D94" s="27" t="s">
        <v>29</v>
      </c>
      <c r="E94" s="28"/>
      <c r="F94" s="28"/>
      <c r="G94" s="28"/>
      <c r="H94" s="28"/>
      <c r="I94" s="28"/>
      <c r="J94" s="28"/>
      <c r="K94" s="28"/>
      <c r="L94" s="29"/>
      <c r="M94" s="101" t="str">
        <f>IF(M35="","",M35)</f>
        <v/>
      </c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3"/>
      <c r="AJ94" s="2"/>
      <c r="AK94" s="2"/>
    </row>
    <row r="95" spans="2:37" ht="15.75" customHeight="1" x14ac:dyDescent="0.2">
      <c r="B95" s="2"/>
      <c r="C95" s="2"/>
      <c r="D95" s="30"/>
      <c r="E95" s="31"/>
      <c r="F95" s="31"/>
      <c r="G95" s="31"/>
      <c r="H95" s="31"/>
      <c r="I95" s="31"/>
      <c r="J95" s="31"/>
      <c r="K95" s="31"/>
      <c r="L95" s="32"/>
      <c r="M95" s="104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6"/>
      <c r="AJ95" s="2"/>
      <c r="AK95" s="2"/>
    </row>
    <row r="96" spans="2:37" ht="15.75" customHeight="1" x14ac:dyDescent="0.2">
      <c r="B96" s="2"/>
      <c r="C96" s="2"/>
      <c r="D96" s="30" t="s">
        <v>30</v>
      </c>
      <c r="E96" s="31"/>
      <c r="F96" s="31"/>
      <c r="G96" s="31"/>
      <c r="H96" s="31"/>
      <c r="I96" s="31"/>
      <c r="J96" s="31"/>
      <c r="K96" s="31"/>
      <c r="L96" s="32"/>
      <c r="M96" s="107" t="str">
        <f>IF(M37="","",M37)</f>
        <v/>
      </c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9"/>
      <c r="AJ96" s="4"/>
      <c r="AK96" s="2"/>
    </row>
    <row r="97" spans="2:37" ht="15.75" customHeight="1" x14ac:dyDescent="0.2">
      <c r="B97" s="2"/>
      <c r="C97" s="2"/>
      <c r="D97" s="30"/>
      <c r="E97" s="31"/>
      <c r="F97" s="31"/>
      <c r="G97" s="31"/>
      <c r="H97" s="31"/>
      <c r="I97" s="31"/>
      <c r="J97" s="31"/>
      <c r="K97" s="31"/>
      <c r="L97" s="32"/>
      <c r="M97" s="110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2"/>
      <c r="AJ97" s="4"/>
      <c r="AK97" s="2"/>
    </row>
    <row r="98" spans="2:37" ht="15.75" customHeight="1" x14ac:dyDescent="0.2">
      <c r="B98" s="2"/>
      <c r="C98" s="2"/>
      <c r="D98" s="30" t="s">
        <v>31</v>
      </c>
      <c r="E98" s="31"/>
      <c r="F98" s="31"/>
      <c r="G98" s="31"/>
      <c r="H98" s="31"/>
      <c r="I98" s="31"/>
      <c r="J98" s="31"/>
      <c r="K98" s="31"/>
      <c r="L98" s="32"/>
      <c r="M98" s="104" t="str">
        <f>M39</f>
        <v>練馬区</v>
      </c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6"/>
      <c r="AJ98" s="4"/>
      <c r="AK98" s="2"/>
    </row>
    <row r="99" spans="2:37" ht="15.75" customHeight="1" x14ac:dyDescent="0.2">
      <c r="B99" s="2"/>
      <c r="C99" s="2"/>
      <c r="D99" s="30"/>
      <c r="E99" s="31"/>
      <c r="F99" s="31"/>
      <c r="G99" s="31"/>
      <c r="H99" s="31"/>
      <c r="I99" s="31"/>
      <c r="J99" s="31"/>
      <c r="K99" s="31"/>
      <c r="L99" s="32"/>
      <c r="M99" s="104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6"/>
      <c r="AJ99" s="4"/>
      <c r="AK99" s="2"/>
    </row>
    <row r="100" spans="2:37" ht="15.75" customHeight="1" x14ac:dyDescent="0.2">
      <c r="B100" s="2"/>
      <c r="C100" s="2"/>
      <c r="D100" s="67" t="s">
        <v>33</v>
      </c>
      <c r="E100" s="68"/>
      <c r="F100" s="68"/>
      <c r="G100" s="68"/>
      <c r="H100" s="68"/>
      <c r="I100" s="68"/>
      <c r="J100" s="68"/>
      <c r="K100" s="68"/>
      <c r="L100" s="69"/>
      <c r="M100" s="73"/>
      <c r="N100" s="74"/>
      <c r="O100" s="74"/>
      <c r="P100" s="99" t="str">
        <f>P41</f>
        <v>□</v>
      </c>
      <c r="Q100" s="44" t="s">
        <v>34</v>
      </c>
      <c r="R100" s="44"/>
      <c r="S100" s="44"/>
      <c r="T100" s="44"/>
      <c r="U100" s="44"/>
      <c r="V100" s="44"/>
      <c r="W100" s="44"/>
      <c r="X100" s="44"/>
      <c r="Y100" s="44"/>
      <c r="Z100" s="99" t="str">
        <f>Z41</f>
        <v>□</v>
      </c>
      <c r="AA100" s="44" t="s">
        <v>35</v>
      </c>
      <c r="AB100" s="44"/>
      <c r="AC100" s="44"/>
      <c r="AD100" s="44"/>
      <c r="AE100" s="44"/>
      <c r="AF100" s="44"/>
      <c r="AG100" s="44"/>
      <c r="AH100" s="44"/>
      <c r="AI100" s="45"/>
      <c r="AJ100" s="2"/>
      <c r="AK100" s="2"/>
    </row>
    <row r="101" spans="2:37" ht="15.75" customHeight="1" x14ac:dyDescent="0.2">
      <c r="B101" s="2"/>
      <c r="C101" s="2"/>
      <c r="D101" s="64" t="s">
        <v>72</v>
      </c>
      <c r="E101" s="65"/>
      <c r="F101" s="65"/>
      <c r="G101" s="65"/>
      <c r="H101" s="65"/>
      <c r="I101" s="65"/>
      <c r="J101" s="65"/>
      <c r="K101" s="65"/>
      <c r="L101" s="66"/>
      <c r="M101" s="98"/>
      <c r="N101" s="88"/>
      <c r="O101" s="88"/>
      <c r="P101" s="100"/>
      <c r="Q101" s="96"/>
      <c r="R101" s="96"/>
      <c r="S101" s="96"/>
      <c r="T101" s="96"/>
      <c r="U101" s="96"/>
      <c r="V101" s="96"/>
      <c r="W101" s="96"/>
      <c r="X101" s="96"/>
      <c r="Y101" s="96"/>
      <c r="Z101" s="100"/>
      <c r="AA101" s="96"/>
      <c r="AB101" s="96"/>
      <c r="AC101" s="96"/>
      <c r="AD101" s="96"/>
      <c r="AE101" s="96"/>
      <c r="AF101" s="96"/>
      <c r="AG101" s="96"/>
      <c r="AH101" s="96"/>
      <c r="AI101" s="97"/>
      <c r="AJ101" s="2"/>
      <c r="AK101" s="2"/>
    </row>
    <row r="102" spans="2:37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8"/>
      <c r="AD102" s="8"/>
      <c r="AE102" s="2"/>
      <c r="AF102" s="2"/>
      <c r="AG102" s="2"/>
      <c r="AH102" s="2"/>
      <c r="AI102" s="2"/>
      <c r="AJ102" s="2"/>
      <c r="AK102" s="2"/>
    </row>
    <row r="103" spans="2:37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2:37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2:37" ht="14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6" t="s">
        <v>16</v>
      </c>
      <c r="U105" s="2"/>
      <c r="V105" s="2"/>
      <c r="W105" s="2"/>
      <c r="X105" s="6" t="s">
        <v>17</v>
      </c>
      <c r="Y105" s="2"/>
      <c r="Z105" s="2"/>
      <c r="AA105" s="6" t="s">
        <v>18</v>
      </c>
      <c r="AB105" s="2"/>
      <c r="AC105" s="2"/>
      <c r="AD105" s="6" t="s">
        <v>19</v>
      </c>
      <c r="AE105" s="2"/>
      <c r="AF105" s="2"/>
      <c r="AG105" s="2"/>
      <c r="AH105" s="2"/>
      <c r="AI105" s="2"/>
      <c r="AJ105" s="2"/>
      <c r="AK105" s="2"/>
    </row>
    <row r="106" spans="2:37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2:37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2:37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2:37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2:37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2:37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2:37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2:37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2:37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2:37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2:37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2:37" x14ac:dyDescent="0.2">
      <c r="B117" s="2"/>
      <c r="C117" s="22" t="s">
        <v>64</v>
      </c>
      <c r="D117" s="22"/>
      <c r="E117" s="22"/>
      <c r="F117" s="22"/>
      <c r="G117" s="22"/>
      <c r="H117" s="22"/>
      <c r="I117" s="22"/>
      <c r="J117" s="22"/>
      <c r="K117" s="2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2:37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33" spans="1:82" s="14" customFormat="1" x14ac:dyDescent="0.2">
      <c r="A133" s="14">
        <v>1</v>
      </c>
      <c r="B133" s="14">
        <v>2</v>
      </c>
      <c r="C133" s="14">
        <v>3</v>
      </c>
      <c r="D133" s="14">
        <v>4</v>
      </c>
      <c r="E133" s="14">
        <v>5</v>
      </c>
      <c r="F133" s="14">
        <v>6</v>
      </c>
      <c r="G133" s="14">
        <v>7</v>
      </c>
      <c r="H133" s="14">
        <v>8</v>
      </c>
      <c r="I133" s="14">
        <v>9</v>
      </c>
      <c r="J133" s="14">
        <v>10</v>
      </c>
      <c r="K133" s="14">
        <v>11</v>
      </c>
      <c r="L133" s="14">
        <v>12</v>
      </c>
      <c r="M133" s="14">
        <v>13</v>
      </c>
      <c r="N133" s="14">
        <v>14</v>
      </c>
      <c r="O133" s="14">
        <v>15</v>
      </c>
      <c r="P133" s="14">
        <v>16</v>
      </c>
      <c r="Q133" s="14">
        <v>17</v>
      </c>
      <c r="R133" s="14">
        <v>18</v>
      </c>
      <c r="S133" s="14">
        <v>19</v>
      </c>
      <c r="T133" s="14">
        <v>20</v>
      </c>
      <c r="U133" s="14">
        <v>21</v>
      </c>
      <c r="V133" s="14">
        <v>22</v>
      </c>
      <c r="W133" s="14">
        <v>23</v>
      </c>
      <c r="X133" s="14">
        <v>24</v>
      </c>
      <c r="Y133" s="14">
        <v>25</v>
      </c>
      <c r="Z133" s="14">
        <v>26</v>
      </c>
      <c r="AA133" s="14">
        <v>27</v>
      </c>
      <c r="AB133" s="14">
        <v>28</v>
      </c>
      <c r="AC133" s="14">
        <v>29</v>
      </c>
      <c r="AD133" s="14">
        <v>30</v>
      </c>
      <c r="AE133" s="14">
        <v>31</v>
      </c>
      <c r="AF133" s="14">
        <v>32</v>
      </c>
      <c r="AG133" s="14">
        <v>33</v>
      </c>
      <c r="AH133" s="14">
        <v>34</v>
      </c>
      <c r="AI133" s="14">
        <v>35</v>
      </c>
      <c r="AJ133" s="14">
        <v>36</v>
      </c>
      <c r="AK133" s="14">
        <v>37</v>
      </c>
      <c r="AL133" s="14">
        <v>38</v>
      </c>
      <c r="AM133" s="14">
        <v>39</v>
      </c>
      <c r="AN133" s="14">
        <v>40</v>
      </c>
      <c r="AO133" s="14">
        <v>41</v>
      </c>
      <c r="AP133" s="14">
        <v>42</v>
      </c>
      <c r="AQ133" s="14">
        <v>43</v>
      </c>
      <c r="AR133" s="14">
        <v>44</v>
      </c>
      <c r="AS133" s="14">
        <v>45</v>
      </c>
      <c r="AT133" s="14">
        <v>46</v>
      </c>
      <c r="AU133" s="14">
        <v>47</v>
      </c>
      <c r="AV133" s="14">
        <v>48</v>
      </c>
      <c r="AW133" s="14">
        <v>49</v>
      </c>
      <c r="AX133" s="14">
        <v>50</v>
      </c>
      <c r="AY133" s="14">
        <v>51</v>
      </c>
      <c r="AZ133" s="14">
        <v>52</v>
      </c>
      <c r="BA133" s="14">
        <v>53</v>
      </c>
      <c r="BB133" s="14">
        <v>54</v>
      </c>
      <c r="BC133" s="14">
        <v>55</v>
      </c>
      <c r="BD133" s="14">
        <v>56</v>
      </c>
      <c r="BE133" s="14">
        <v>57</v>
      </c>
      <c r="BF133" s="14">
        <v>58</v>
      </c>
      <c r="BG133" s="14">
        <v>59</v>
      </c>
      <c r="BH133" s="14">
        <v>60</v>
      </c>
      <c r="BI133" s="14">
        <v>61</v>
      </c>
      <c r="BJ133" s="14">
        <v>62</v>
      </c>
      <c r="BK133" s="14">
        <v>63</v>
      </c>
      <c r="BL133" s="14">
        <v>64</v>
      </c>
      <c r="BM133" s="14">
        <v>65</v>
      </c>
      <c r="BN133" s="14">
        <v>66</v>
      </c>
      <c r="BO133" s="14">
        <v>67</v>
      </c>
      <c r="BP133" s="14">
        <v>68</v>
      </c>
      <c r="BQ133" s="14">
        <v>69</v>
      </c>
      <c r="BR133" s="14">
        <v>70</v>
      </c>
      <c r="BS133" s="14">
        <v>71</v>
      </c>
      <c r="BT133" s="14">
        <v>72</v>
      </c>
      <c r="BU133" s="14">
        <v>73</v>
      </c>
      <c r="BV133" s="14">
        <v>74</v>
      </c>
      <c r="BW133" s="14">
        <v>75</v>
      </c>
      <c r="BX133" s="14">
        <v>76</v>
      </c>
      <c r="BY133" s="14">
        <v>77</v>
      </c>
      <c r="BZ133" s="14">
        <v>78</v>
      </c>
      <c r="CA133" s="14">
        <v>79</v>
      </c>
      <c r="CB133" s="14">
        <v>80</v>
      </c>
      <c r="CC133" s="14">
        <v>81</v>
      </c>
      <c r="CD133" s="14">
        <v>82</v>
      </c>
    </row>
  </sheetData>
  <sheetProtection selectLockedCells="1"/>
  <mergeCells count="117">
    <mergeCell ref="AA100:AI101"/>
    <mergeCell ref="D101:L101"/>
    <mergeCell ref="C117:K117"/>
    <mergeCell ref="D100:L100"/>
    <mergeCell ref="M100:O101"/>
    <mergeCell ref="P100:P101"/>
    <mergeCell ref="Q100:Y101"/>
    <mergeCell ref="Z100:Z101"/>
    <mergeCell ref="D94:L95"/>
    <mergeCell ref="M94:AI95"/>
    <mergeCell ref="D96:L97"/>
    <mergeCell ref="M96:AI97"/>
    <mergeCell ref="D98:L99"/>
    <mergeCell ref="M98:AI99"/>
    <mergeCell ref="C63:AJ64"/>
    <mergeCell ref="C72:J73"/>
    <mergeCell ref="C81:L82"/>
    <mergeCell ref="N81:O82"/>
    <mergeCell ref="P81:Q82"/>
    <mergeCell ref="R81:R82"/>
    <mergeCell ref="S81:T82"/>
    <mergeCell ref="U81:U82"/>
    <mergeCell ref="V81:W82"/>
    <mergeCell ref="X81:X82"/>
    <mergeCell ref="AE81:AE82"/>
    <mergeCell ref="AJ72:AJ73"/>
    <mergeCell ref="AE56:AF57"/>
    <mergeCell ref="AG56:AH57"/>
    <mergeCell ref="AE58:AF58"/>
    <mergeCell ref="AG58:AH58"/>
    <mergeCell ref="AB49:AB50"/>
    <mergeCell ref="AC49:AI50"/>
    <mergeCell ref="M51:AA52"/>
    <mergeCell ref="AB51:AB52"/>
    <mergeCell ref="AC51:AI52"/>
    <mergeCell ref="M53:AA54"/>
    <mergeCell ref="AB53:AB54"/>
    <mergeCell ref="AC53:AI54"/>
    <mergeCell ref="AA58:AB58"/>
    <mergeCell ref="AC58:AD58"/>
    <mergeCell ref="AA56:AB57"/>
    <mergeCell ref="AC56:AD57"/>
    <mergeCell ref="T49:U50"/>
    <mergeCell ref="M49:S50"/>
    <mergeCell ref="D54:L54"/>
    <mergeCell ref="D49:L49"/>
    <mergeCell ref="D50:L50"/>
    <mergeCell ref="D51:L51"/>
    <mergeCell ref="D52:L52"/>
    <mergeCell ref="D53:L53"/>
    <mergeCell ref="Q41:Y42"/>
    <mergeCell ref="AA41:AI42"/>
    <mergeCell ref="M41:O42"/>
    <mergeCell ref="D43:L44"/>
    <mergeCell ref="M43:O44"/>
    <mergeCell ref="P43:P44"/>
    <mergeCell ref="Q43:Y44"/>
    <mergeCell ref="Z43:Z44"/>
    <mergeCell ref="D41:L41"/>
    <mergeCell ref="D42:L42"/>
    <mergeCell ref="P41:P42"/>
    <mergeCell ref="Z41:Z42"/>
    <mergeCell ref="Z49:AA50"/>
    <mergeCell ref="V49:V50"/>
    <mergeCell ref="W49:X50"/>
    <mergeCell ref="Y49:Y50"/>
    <mergeCell ref="D47:L48"/>
    <mergeCell ref="M47:O48"/>
    <mergeCell ref="P47:P48"/>
    <mergeCell ref="Q47:Y48"/>
    <mergeCell ref="AA43:AI44"/>
    <mergeCell ref="D45:L46"/>
    <mergeCell ref="Z47:Z48"/>
    <mergeCell ref="AA47:AI48"/>
    <mergeCell ref="V45:Y46"/>
    <mergeCell ref="Z45:Z46"/>
    <mergeCell ref="AA45:AI46"/>
    <mergeCell ref="M45:U46"/>
    <mergeCell ref="C4:AJ5"/>
    <mergeCell ref="Y26:Z26"/>
    <mergeCell ref="AB26:AC26"/>
    <mergeCell ref="AE26:AF26"/>
    <mergeCell ref="C13:J14"/>
    <mergeCell ref="C22:L23"/>
    <mergeCell ref="P22:Q23"/>
    <mergeCell ref="N22:O23"/>
    <mergeCell ref="R22:R23"/>
    <mergeCell ref="U22:U23"/>
    <mergeCell ref="X22:X23"/>
    <mergeCell ref="S22:T23"/>
    <mergeCell ref="V22:W23"/>
    <mergeCell ref="AE22:AE23"/>
    <mergeCell ref="AJ13:AJ14"/>
    <mergeCell ref="J29:L32"/>
    <mergeCell ref="N28:P29"/>
    <mergeCell ref="N30:P31"/>
    <mergeCell ref="N32:P33"/>
    <mergeCell ref="Q28:AI29"/>
    <mergeCell ref="Q30:AI31"/>
    <mergeCell ref="Q32:AI33"/>
    <mergeCell ref="C58:K58"/>
    <mergeCell ref="M56:O56"/>
    <mergeCell ref="P56:R56"/>
    <mergeCell ref="S56:U56"/>
    <mergeCell ref="M57:O59"/>
    <mergeCell ref="P57:R59"/>
    <mergeCell ref="S57:U59"/>
    <mergeCell ref="W58:X58"/>
    <mergeCell ref="Y58:Z58"/>
    <mergeCell ref="W56:X57"/>
    <mergeCell ref="Y56:Z57"/>
    <mergeCell ref="D35:L36"/>
    <mergeCell ref="M35:AI36"/>
    <mergeCell ref="D37:L38"/>
    <mergeCell ref="D39:L40"/>
    <mergeCell ref="M37:AI38"/>
    <mergeCell ref="M39:AI40"/>
  </mergeCells>
  <phoneticPr fontId="1"/>
  <conditionalFormatting sqref="M49">
    <cfRule type="expression" dxfId="42" priority="1">
      <formula>$AN$49=1</formula>
    </cfRule>
    <cfRule type="expression" dxfId="41" priority="83">
      <formula>$AN$48=1</formula>
    </cfRule>
  </conditionalFormatting>
  <conditionalFormatting sqref="M51:AA52">
    <cfRule type="expression" dxfId="40" priority="33">
      <formula>$AO$51=1</formula>
    </cfRule>
    <cfRule type="expression" dxfId="39" priority="35">
      <formula>$AN$51=1</formula>
    </cfRule>
  </conditionalFormatting>
  <conditionalFormatting sqref="M53:AA54">
    <cfRule type="expression" dxfId="38" priority="32">
      <formula>$AO$53=1</formula>
    </cfRule>
    <cfRule type="expression" dxfId="37" priority="34">
      <formula>$AN$53=1</formula>
    </cfRule>
  </conditionalFormatting>
  <conditionalFormatting sqref="M35:AI36">
    <cfRule type="expression" dxfId="36" priority="60">
      <formula>$AN$35=1</formula>
    </cfRule>
  </conditionalFormatting>
  <conditionalFormatting sqref="M37:AI38">
    <cfRule type="expression" dxfId="35" priority="59">
      <formula>$AN$37=1</formula>
    </cfRule>
  </conditionalFormatting>
  <conditionalFormatting sqref="M39:AI40">
    <cfRule type="expression" dxfId="34" priority="62">
      <formula>$AN$39=1</formula>
    </cfRule>
  </conditionalFormatting>
  <conditionalFormatting sqref="N28:AI33">
    <cfRule type="expression" dxfId="33" priority="69">
      <formula>$AN$27=3</formula>
    </cfRule>
  </conditionalFormatting>
  <conditionalFormatting sqref="O9:O10">
    <cfRule type="expression" dxfId="32" priority="79">
      <formula>$AN$8=1</formula>
    </cfRule>
  </conditionalFormatting>
  <conditionalFormatting sqref="O12:O13">
    <cfRule type="expression" dxfId="31" priority="77">
      <formula>$AN$8=1</formula>
    </cfRule>
  </conditionalFormatting>
  <conditionalFormatting sqref="O15:O16">
    <cfRule type="expression" dxfId="30" priority="75">
      <formula>$AN$8=1</formula>
    </cfRule>
  </conditionalFormatting>
  <conditionalFormatting sqref="O18">
    <cfRule type="expression" dxfId="29" priority="74">
      <formula>$AN$8=1</formula>
    </cfRule>
  </conditionalFormatting>
  <conditionalFormatting sqref="O20">
    <cfRule type="expression" dxfId="28" priority="73">
      <formula>$AN$8=1</formula>
    </cfRule>
  </conditionalFormatting>
  <conditionalFormatting sqref="P41:P42">
    <cfRule type="expression" dxfId="27" priority="30">
      <formula>$AQ$41=1</formula>
    </cfRule>
    <cfRule type="expression" dxfId="26" priority="31">
      <formula>$AN$41&lt;&gt;1</formula>
    </cfRule>
  </conditionalFormatting>
  <conditionalFormatting sqref="P43:P44">
    <cfRule type="expression" dxfId="25" priority="54">
      <formula>$AQ$43=1</formula>
    </cfRule>
  </conditionalFormatting>
  <conditionalFormatting sqref="P47:P48">
    <cfRule type="expression" dxfId="24" priority="44">
      <formula>$AQ$47=1</formula>
    </cfRule>
    <cfRule type="expression" dxfId="23" priority="45">
      <formula>$AN$47=1</formula>
    </cfRule>
  </conditionalFormatting>
  <conditionalFormatting sqref="P22:Q23">
    <cfRule type="expression" dxfId="22" priority="68">
      <formula>$P$22&lt;&gt;""</formula>
    </cfRule>
  </conditionalFormatting>
  <conditionalFormatting sqref="Q28:AI29">
    <cfRule type="expression" dxfId="21" priority="72">
      <formula>$AN$28=1</formula>
    </cfRule>
  </conditionalFormatting>
  <conditionalFormatting sqref="Q30:AI31">
    <cfRule type="expression" dxfId="20" priority="71">
      <formula>$AN$30=1</formula>
    </cfRule>
  </conditionalFormatting>
  <conditionalFormatting sqref="Q32:AI33">
    <cfRule type="expression" dxfId="19" priority="70">
      <formula>$AN$32=1</formula>
    </cfRule>
  </conditionalFormatting>
  <conditionalFormatting sqref="S22:T23">
    <cfRule type="expression" dxfId="18" priority="67">
      <formula>$S$22&lt;&gt;""</formula>
    </cfRule>
  </conditionalFormatting>
  <conditionalFormatting sqref="T49">
    <cfRule type="expression" dxfId="17" priority="84">
      <formula>$AO$49=1</formula>
    </cfRule>
    <cfRule type="expression" dxfId="16" priority="85">
      <formula>$AN$48=1</formula>
    </cfRule>
  </conditionalFormatting>
  <conditionalFormatting sqref="V22:W23">
    <cfRule type="expression" dxfId="15" priority="66">
      <formula>$V$22&lt;&gt;""</formula>
    </cfRule>
  </conditionalFormatting>
  <conditionalFormatting sqref="V45:Y46">
    <cfRule type="expression" dxfId="14" priority="50">
      <formula>$AQ$45=1</formula>
    </cfRule>
  </conditionalFormatting>
  <conditionalFormatting sqref="W49:X50">
    <cfRule type="expression" dxfId="13" priority="86">
      <formula>$AP$49=1</formula>
    </cfRule>
    <cfRule type="expression" dxfId="12" priority="87">
      <formula>$AN$48=1</formula>
    </cfRule>
  </conditionalFormatting>
  <conditionalFormatting sqref="Y26:Z26">
    <cfRule type="expression" dxfId="11" priority="65">
      <formula>$AO$26=1</formula>
    </cfRule>
  </conditionalFormatting>
  <conditionalFormatting sqref="Z41:Z42">
    <cfRule type="expression" dxfId="10" priority="57">
      <formula>$AN$41&lt;&gt;1</formula>
    </cfRule>
    <cfRule type="expression" dxfId="9" priority="55">
      <formula>$AQ$41=1</formula>
    </cfRule>
  </conditionalFormatting>
  <conditionalFormatting sqref="Z43:Z44">
    <cfRule type="expression" dxfId="8" priority="53">
      <formula>$AQ$43=1</formula>
    </cfRule>
  </conditionalFormatting>
  <conditionalFormatting sqref="Z47:Z48">
    <cfRule type="expression" dxfId="7" priority="48">
      <formula>$AN$47=1</formula>
    </cfRule>
    <cfRule type="expression" dxfId="6" priority="46">
      <formula>$AQ$47=1</formula>
    </cfRule>
  </conditionalFormatting>
  <conditionalFormatting sqref="Z49:AA50">
    <cfRule type="expression" dxfId="5" priority="88">
      <formula>$AQ$49=1</formula>
    </cfRule>
    <cfRule type="expression" dxfId="4" priority="89">
      <formula>$AN$48=1</formula>
    </cfRule>
  </conditionalFormatting>
  <conditionalFormatting sqref="AB26:AC26">
    <cfRule type="expression" dxfId="3" priority="64">
      <formula>$AP$26=1</formula>
    </cfRule>
  </conditionalFormatting>
  <conditionalFormatting sqref="AC49:AI50">
    <cfRule type="expression" dxfId="2" priority="29">
      <formula>AND($S$49&lt;&gt;"",$W$49&lt;&gt;"",$Z$49&lt;&gt;"")</formula>
    </cfRule>
  </conditionalFormatting>
  <conditionalFormatting sqref="AE26:AF26">
    <cfRule type="expression" dxfId="1" priority="63">
      <formula>$AQ$26=1</formula>
    </cfRule>
  </conditionalFormatting>
  <conditionalFormatting sqref="AJ50">
    <cfRule type="expression" dxfId="0" priority="2">
      <formula>AND($S$49&lt;&gt;"",$W$49&lt;&gt;"",$Z$49&lt;&gt;"")</formula>
    </cfRule>
  </conditionalFormatting>
  <dataValidations count="2">
    <dataValidation type="list" allowBlank="1" showInputMessage="1" showErrorMessage="1" sqref="O9:O10 O12:O13 O15:O16 O18 O20 P41:P44 Z41:Z44 Z47:Z48 P47:P48" xr:uid="{00000000-0002-0000-0000-000000000000}">
      <formula1>"■,□"</formula1>
    </dataValidation>
    <dataValidation type="list" allowBlank="1" showInputMessage="1" showErrorMessage="1" sqref="M49:S50" xr:uid="{00000000-0002-0000-0000-000001000000}">
      <formula1>年号</formula1>
    </dataValidation>
  </dataValidations>
  <pageMargins left="0.47244094488188981" right="0.47244094488188981" top="0.59055118110236227" bottom="0.39370078740157483" header="0.31496062992125984" footer="0.31496062992125984"/>
  <pageSetup paperSize="9" orientation="portrait" horizontalDpi="300" verticalDpi="300" r:id="rId1"/>
  <rowBreaks count="1" manualBreakCount="1">
    <brk id="59" min="1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locked="0" defaultSize="0" print="0" autoFill="0" autoLine="0" autoPict="0">
                <anchor moveWithCells="1">
                  <from>
                    <xdr:col>35</xdr:col>
                    <xdr:colOff>152400</xdr:colOff>
                    <xdr:row>24</xdr:row>
                    <xdr:rowOff>19050</xdr:rowOff>
                  </from>
                  <to>
                    <xdr:col>54</xdr:col>
                    <xdr:colOff>203200</xdr:colOff>
                    <xdr:row>26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locked="0" defaultSize="0" print="0" autoFill="0" autoLine="0" autoPict="0">
                <anchor moveWithCells="1">
                  <from>
                    <xdr:col>35</xdr:col>
                    <xdr:colOff>171450</xdr:colOff>
                    <xdr:row>29</xdr:row>
                    <xdr:rowOff>0</xdr:rowOff>
                  </from>
                  <to>
                    <xdr:col>54</xdr:col>
                    <xdr:colOff>203200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locked="0" defaultSize="0" print="0" autoFill="0" autoLine="0" autoPict="0">
                <anchor moveWithCells="1">
                  <from>
                    <xdr:col>35</xdr:col>
                    <xdr:colOff>146050</xdr:colOff>
                    <xdr:row>40</xdr:row>
                    <xdr:rowOff>31750</xdr:rowOff>
                  </from>
                  <to>
                    <xdr:col>55</xdr:col>
                    <xdr:colOff>209550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locked="0" defaultSize="0" print="0" autoFill="0" autoLine="0" autoPict="0">
                <anchor moveWithCells="1">
                  <from>
                    <xdr:col>35</xdr:col>
                    <xdr:colOff>139700</xdr:colOff>
                    <xdr:row>45</xdr:row>
                    <xdr:rowOff>133350</xdr:rowOff>
                  </from>
                  <to>
                    <xdr:col>56</xdr:col>
                    <xdr:colOff>107950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家屋証明</vt:lpstr>
      <vt:lpstr>家屋証明!Print_Area</vt:lpstr>
      <vt:lpstr>年号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2020-10-21T00:06:38Z</dcterms:created>
  <dcterms:modified xsi:type="dcterms:W3CDTF">2025-07-02T06:26:24Z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2025-02-04T06:52:48Z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c445b162-407f-4fc2-8b58-b2c15b07e0cd</vt:lpwstr>
  </property>
  <property fmtid="{D5CDD505-2E9C-101B-9397-08002B2CF9AE}" pid="8" name="MSIP_Label_defa4170-0d19-0005-0004-bc88714345d2_ContentBits">
    <vt:lpwstr>0</vt:lpwstr>
  </property>
</Properties>
</file>