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都市農業担当部\都市農業課\【207】認定農業者\【113】ホームページ\【R3】\R4.2更新\アップロードファイル\"/>
    </mc:Choice>
  </mc:AlternateContent>
  <bookViews>
    <workbookView xWindow="-120" yWindow="-120" windowWidth="20730" windowHeight="11160"/>
  </bookViews>
  <sheets>
    <sheet name="簡易版" sheetId="1" r:id="rId1"/>
    <sheet name="別紙(作付品目)" sheetId="2" r:id="rId2"/>
    <sheet name="別紙(販売先・農業機械)" sheetId="3" r:id="rId3"/>
  </sheets>
  <definedNames>
    <definedName name="_xlnm.Print_Area" localSheetId="0">簡易版!$B$9:$AI$71</definedName>
    <definedName name="_xlnm.Print_Area" localSheetId="1">'別紙(作付品目)'!$B$6:$H$48</definedName>
    <definedName name="_xlnm.Print_Area" localSheetId="2">'別紙(販売先・農業機械)'!$B$6:$H$26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G26" i="1" l="1"/>
  <c r="X7" i="1" l="1"/>
  <c r="C17" i="1" s="1"/>
  <c r="H26" i="3" l="1"/>
  <c r="H48" i="2"/>
  <c r="AH71" i="1"/>
  <c r="AH37" i="1"/>
  <c r="AR68" i="1"/>
  <c r="AR69" i="1" s="1"/>
  <c r="AM68" i="1"/>
  <c r="AM69" i="1" s="1"/>
  <c r="J46" i="2" l="1"/>
  <c r="K46" i="2"/>
  <c r="L46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L26" i="2"/>
  <c r="M26" i="2"/>
  <c r="L27" i="2"/>
  <c r="M27" i="2"/>
  <c r="L28" i="2"/>
  <c r="M28" i="2"/>
  <c r="L29" i="2"/>
  <c r="M29" i="2"/>
  <c r="L30" i="2"/>
  <c r="M30" i="2"/>
  <c r="L31" i="2"/>
  <c r="M31" i="2"/>
  <c r="L32" i="2"/>
  <c r="M32" i="2"/>
  <c r="L33" i="2"/>
  <c r="M33" i="2"/>
  <c r="L34" i="2"/>
  <c r="M34" i="2"/>
  <c r="L35" i="2"/>
  <c r="M35" i="2"/>
  <c r="L36" i="2"/>
  <c r="M36" i="2"/>
  <c r="L37" i="2"/>
  <c r="M37" i="2"/>
  <c r="L38" i="2"/>
  <c r="M38" i="2"/>
  <c r="L39" i="2"/>
  <c r="M39" i="2"/>
  <c r="L40" i="2"/>
  <c r="M40" i="2"/>
  <c r="L41" i="2"/>
  <c r="M41" i="2"/>
  <c r="L42" i="2"/>
  <c r="M42" i="2"/>
  <c r="L43" i="2"/>
  <c r="M43" i="2"/>
  <c r="L44" i="2"/>
  <c r="M44" i="2"/>
  <c r="L45" i="2"/>
  <c r="M45" i="2"/>
  <c r="M46" i="2"/>
  <c r="AA28" i="1"/>
  <c r="W28" i="1"/>
  <c r="AA27" i="1"/>
  <c r="W27" i="1"/>
  <c r="H9" i="3" l="1"/>
  <c r="D9" i="3"/>
  <c r="AG50" i="1" l="1"/>
  <c r="AE50" i="1"/>
  <c r="AC50" i="1"/>
  <c r="AA50" i="1"/>
  <c r="O50" i="1"/>
  <c r="K50" i="1"/>
  <c r="P64" i="1"/>
  <c r="AE42" i="1"/>
  <c r="O41" i="1"/>
  <c r="AF32" i="1"/>
  <c r="U31" i="1"/>
  <c r="J31" i="1"/>
  <c r="AA26" i="1"/>
  <c r="M26" i="1"/>
  <c r="K45" i="2" l="1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M12" i="2"/>
  <c r="L12" i="2"/>
  <c r="K12" i="2"/>
  <c r="J12" i="2"/>
  <c r="M11" i="2"/>
  <c r="L11" i="2"/>
  <c r="K11" i="2"/>
  <c r="J11" i="2"/>
  <c r="M10" i="2"/>
  <c r="L10" i="2"/>
  <c r="K10" i="2"/>
  <c r="J10" i="2"/>
  <c r="M9" i="2"/>
  <c r="L9" i="2"/>
  <c r="K9" i="2"/>
  <c r="J9" i="2"/>
  <c r="D16" i="3" l="1"/>
  <c r="C16" i="3"/>
  <c r="H47" i="2"/>
  <c r="M47" i="2" s="1"/>
  <c r="F47" i="2"/>
  <c r="L47" i="2" s="1"/>
  <c r="E47" i="2"/>
  <c r="K47" i="2" s="1"/>
  <c r="C47" i="2"/>
  <c r="J47" i="2" s="1"/>
</calcChain>
</file>

<file path=xl/comments1.xml><?xml version="1.0" encoding="utf-8"?>
<comments xmlns="http://schemas.openxmlformats.org/spreadsheetml/2006/main">
  <authors>
    <author>06620779</author>
  </authors>
  <commentList>
    <comment ref="Y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申請年の5年後</t>
        </r>
        <r>
          <rPr>
            <sz val="9"/>
            <color indexed="81"/>
            <rFont val="MS P ゴシック"/>
            <family val="3"/>
            <charset val="128"/>
          </rPr>
          <t>をご記入ください。
以下に反映されます。</t>
        </r>
      </text>
    </comment>
    <comment ref="AH26" authorId="0" shapeId="0">
      <text>
        <r>
          <rPr>
            <sz val="9"/>
            <color indexed="81"/>
            <rFont val="MS P ゴシック"/>
            <family val="3"/>
            <charset val="128"/>
          </rPr>
          <t>「</t>
        </r>
        <r>
          <rPr>
            <b/>
            <sz val="9"/>
            <color indexed="81"/>
            <rFont val="MS P ゴシック"/>
            <family val="3"/>
            <charset val="128"/>
          </rPr>
          <t>（参考）経営の構成（１）構成員・役員</t>
        </r>
        <r>
          <rPr>
            <sz val="9"/>
            <color indexed="81"/>
            <rFont val="MS P ゴシック"/>
            <family val="3"/>
            <charset val="128"/>
          </rPr>
          <t>」を記入すると自動計算されます。</t>
        </r>
      </text>
    </comment>
    <comment ref="C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別紙（作付品目）</t>
        </r>
        <r>
          <rPr>
            <sz val="9"/>
            <color indexed="81"/>
            <rFont val="MS P ゴシック"/>
            <family val="3"/>
            <charset val="128"/>
          </rPr>
          <t>をご活用ください。
加工品等も別紙にご記入ください。</t>
        </r>
      </text>
    </comment>
    <comment ref="AH66" authorId="0" shapeId="0">
      <text>
        <r>
          <rPr>
            <sz val="9"/>
            <color indexed="81"/>
            <rFont val="MS P ゴシック"/>
            <family val="3"/>
            <charset val="128"/>
          </rPr>
          <t>延べ人数の計算にご活用ください。</t>
        </r>
      </text>
    </comment>
  </commentList>
</comments>
</file>

<file path=xl/comments2.xml><?xml version="1.0" encoding="utf-8"?>
<comments xmlns="http://schemas.openxmlformats.org/spreadsheetml/2006/main">
  <authors>
    <author>06620779</author>
  </authors>
  <commentList>
    <comment ref="F8" authorId="0" shapeId="0">
      <text>
        <r>
          <rPr>
            <sz val="9"/>
            <color indexed="81"/>
            <rFont val="MS P ゴシック"/>
            <family val="3"/>
            <charset val="128"/>
          </rPr>
          <t>所有している農業用機械等を全てご記入ください。
新規導入予定の機械等は現状の数量を0としてください。</t>
        </r>
      </text>
    </comment>
  </commentList>
</comments>
</file>

<file path=xl/sharedStrings.xml><?xml version="1.0" encoding="utf-8"?>
<sst xmlns="http://schemas.openxmlformats.org/spreadsheetml/2006/main" count="190" uniqueCount="119">
  <si>
    <t>農業経営改善計画認定申請書</t>
  </si>
  <si>
    <t>年    月    日</t>
  </si>
  <si>
    <t>農林水産大臣  殿</t>
  </si>
  <si>
    <t>フリガナ</t>
  </si>
  <si>
    <t>法人番号</t>
  </si>
  <si>
    <t>現    状</t>
  </si>
  <si>
    <t>現      状</t>
  </si>
  <si>
    <t>所在地</t>
  </si>
  <si>
    <t>地目</t>
  </si>
  <si>
    <t>都道府県名</t>
  </si>
  <si>
    <t>所有地</t>
  </si>
  <si>
    <t>借入地</t>
  </si>
  <si>
    <t>農　業　経　営　改　善　計　画</t>
    <phoneticPr fontId="2"/>
  </si>
  <si>
    <t>現　　　状</t>
    <rPh sb="0" eb="1">
      <t>ウツツ</t>
    </rPh>
    <rPh sb="4" eb="5">
      <t>ジョウ</t>
    </rPh>
    <phoneticPr fontId="2"/>
  </si>
  <si>
    <t>ア　農用地</t>
    <rPh sb="2" eb="5">
      <t>ノウヨウチ</t>
    </rPh>
    <phoneticPr fontId="2"/>
  </si>
  <si>
    <t>区   分</t>
    <phoneticPr fontId="2"/>
  </si>
  <si>
    <t>規　　模</t>
    <rPh sb="0" eb="1">
      <t>キ</t>
    </rPh>
    <rPh sb="3" eb="4">
      <t>ボ</t>
    </rPh>
    <phoneticPr fontId="2"/>
  </si>
  <si>
    <t>（１）営農類型</t>
    <rPh sb="3" eb="5">
      <t>エイノウ</t>
    </rPh>
    <rPh sb="5" eb="7">
      <t>ルイケイ</t>
    </rPh>
    <phoneticPr fontId="2"/>
  </si>
  <si>
    <t>（１）生産</t>
    <rPh sb="3" eb="5">
      <t>セイサン</t>
    </rPh>
    <phoneticPr fontId="2"/>
  </si>
  <si>
    <t>イ　農業生産施設</t>
    <rPh sb="2" eb="4">
      <t>ノウギョウ</t>
    </rPh>
    <rPh sb="4" eb="6">
      <t>セイサン</t>
    </rPh>
    <rPh sb="6" eb="8">
      <t>シセツ</t>
    </rPh>
    <phoneticPr fontId="2"/>
  </si>
  <si>
    <t>種　別</t>
    <rPh sb="0" eb="1">
      <t>シュ</t>
    </rPh>
    <rPh sb="2" eb="3">
      <t>ベツ</t>
    </rPh>
    <phoneticPr fontId="2"/>
  </si>
  <si>
    <t>①　農業経営体の営農活動の現状及び目標</t>
    <rPh sb="13" eb="15">
      <t>ゲンジョウ</t>
    </rPh>
    <rPh sb="15" eb="16">
      <t>オヨ</t>
    </rPh>
    <rPh sb="17" eb="19">
      <t>モクヒョウ</t>
    </rPh>
    <phoneticPr fontId="2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</si>
  <si>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2"/>
  </si>
  <si>
    <t>②  農業経営の規模拡大に関する現状及び目標</t>
    <rPh sb="10" eb="12">
      <t>カクダイ</t>
    </rPh>
    <rPh sb="16" eb="18">
      <t>ゲンジョウ</t>
    </rPh>
    <rPh sb="18" eb="19">
      <t>オヨ</t>
    </rPh>
    <phoneticPr fontId="2"/>
  </si>
  <si>
    <t>現状</t>
    <rPh sb="0" eb="2">
      <t>ゲンジョウ</t>
    </rPh>
    <phoneticPr fontId="2"/>
  </si>
  <si>
    <t>万円</t>
    <rPh sb="0" eb="2">
      <t>マンエン</t>
    </rPh>
    <phoneticPr fontId="2"/>
  </si>
  <si>
    <t>主たる従事者の人数</t>
    <rPh sb="0" eb="1">
      <t>シュ</t>
    </rPh>
    <rPh sb="3" eb="6">
      <t>ジュウジシャ</t>
    </rPh>
    <rPh sb="7" eb="9">
      <t>ニンズウ</t>
    </rPh>
    <phoneticPr fontId="2"/>
  </si>
  <si>
    <t>事  業  内　容</t>
    <rPh sb="6" eb="7">
      <t>ウチ</t>
    </rPh>
    <rPh sb="8" eb="9">
      <t>カタチ</t>
    </rPh>
    <phoneticPr fontId="2"/>
  </si>
  <si>
    <t>作目・部門名
（耕　　種）</t>
    <rPh sb="8" eb="9">
      <t>コウ</t>
    </rPh>
    <rPh sb="11" eb="12">
      <t>タネ</t>
    </rPh>
    <phoneticPr fontId="2"/>
  </si>
  <si>
    <t>作目・部門名
（畜　　産）</t>
    <rPh sb="8" eb="9">
      <t>チク</t>
    </rPh>
    <rPh sb="11" eb="12">
      <t>サン</t>
    </rPh>
    <phoneticPr fontId="2"/>
  </si>
  <si>
    <t>（２）農畜産物の加工・販売その他の
　関連・附帯事業（売上げ）</t>
    <phoneticPr fontId="2"/>
  </si>
  <si>
    <t>年間所得</t>
    <rPh sb="0" eb="2">
      <t>ネンカン</t>
    </rPh>
    <rPh sb="2" eb="4">
      <t>ショトク</t>
    </rPh>
    <phoneticPr fontId="2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</si>
  <si>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2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</si>
  <si>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2"/>
  </si>
  <si>
    <t>③　生産方式の合理化に関する現状と目標・措置</t>
    <rPh sb="2" eb="4">
      <t>セイサン</t>
    </rPh>
    <rPh sb="4" eb="6">
      <t>ホウシキ</t>
    </rPh>
    <rPh sb="11" eb="12">
      <t>カン</t>
    </rPh>
    <rPh sb="14" eb="16">
      <t>ゲンジョウ</t>
    </rPh>
    <rPh sb="17" eb="19">
      <t>モクヒョウ</t>
    </rPh>
    <rPh sb="20" eb="22">
      <t>ソチ</t>
    </rPh>
    <phoneticPr fontId="2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</si>
  <si>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2"/>
  </si>
  <si>
    <t>年間労働時間</t>
    <rPh sb="0" eb="2">
      <t>ネンカン</t>
    </rPh>
    <rPh sb="2" eb="4">
      <t>ロウドウ</t>
    </rPh>
    <rPh sb="4" eb="6">
      <t>ジカン</t>
    </rPh>
    <phoneticPr fontId="2"/>
  </si>
  <si>
    <t>（参考）経営の構成</t>
    <rPh sb="1" eb="3">
      <t>サンコウ</t>
    </rPh>
    <phoneticPr fontId="2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</si>
  <si>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2"/>
  </si>
  <si>
    <t>年齢</t>
  </si>
  <si>
    <t>性別</t>
  </si>
  <si>
    <t>代表者との続柄(法人経営にあっては役職)</t>
  </si>
  <si>
    <t>担当業務</t>
  </si>
  <si>
    <t>主たる
従事者</t>
    <rPh sb="0" eb="1">
      <t>シュ</t>
    </rPh>
    <rPh sb="4" eb="7">
      <t>ジュウジシャ</t>
    </rPh>
    <phoneticPr fontId="2"/>
  </si>
  <si>
    <t>（２）雇  用  者</t>
    <phoneticPr fontId="2"/>
  </si>
  <si>
    <t>常時雇（年間）</t>
  </si>
  <si>
    <t>実 人 数</t>
  </si>
  <si>
    <t>現状</t>
  </si>
  <si>
    <t>人</t>
  </si>
  <si>
    <t>見通し</t>
  </si>
  <si>
    <t>臨時雇（年間）</t>
  </si>
  <si>
    <t>延べ人数</t>
  </si>
  <si>
    <t>（代表者）</t>
    <phoneticPr fontId="2"/>
  </si>
  <si>
    <t>数量</t>
    <rPh sb="0" eb="2">
      <t>スウリョウ</t>
    </rPh>
    <phoneticPr fontId="2"/>
  </si>
  <si>
    <t>生産量</t>
    <rPh sb="0" eb="3">
      <t>セイサンリョウ</t>
    </rPh>
    <phoneticPr fontId="2"/>
  </si>
  <si>
    <r>
      <t>飼養頭数</t>
    </r>
    <r>
      <rPr>
        <sz val="9"/>
        <rFont val="ＭＳ 明朝"/>
        <family val="1"/>
        <charset val="128"/>
      </rPr>
      <t>（頭、羽）</t>
    </r>
    <phoneticPr fontId="2"/>
  </si>
  <si>
    <t>連絡先</t>
    <rPh sb="0" eb="3">
      <t>レンラクサキ</t>
    </rPh>
    <phoneticPr fontId="2"/>
  </si>
  <si>
    <t>⑥　その他の農業経営の改善に関する現状と目標・措置</t>
    <rPh sb="4" eb="5">
      <t>ホカ</t>
    </rPh>
    <rPh sb="6" eb="8">
      <t>ノウギョウ</t>
    </rPh>
    <rPh sb="8" eb="10">
      <t>ケイエイ</t>
    </rPh>
    <rPh sb="11" eb="13">
      <t>カイゼン</t>
    </rPh>
    <rPh sb="14" eb="15">
      <t>カン</t>
    </rPh>
    <rPh sb="23" eb="25">
      <t>ソチ</t>
    </rPh>
    <phoneticPr fontId="2"/>
  </si>
  <si>
    <t>④　経営管理の合理化に関する現状と目標・措置</t>
    <phoneticPr fontId="2"/>
  </si>
  <si>
    <t>⑤　農業従事の態様の改善に関する現状と目標・措置</t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</si>
  <si>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</si>
  <si>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</si>
  <si>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フリガナ</t>
    <phoneticPr fontId="2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</si>
  <si>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2"/>
  </si>
  <si>
    <t>　　　　　　　　　　　</t>
    <phoneticPr fontId="2"/>
  </si>
  <si>
    <t>代表者氏名
（法人のみ）</t>
    <rPh sb="0" eb="3">
      <t>ダイヒョウシャ</t>
    </rPh>
    <rPh sb="3" eb="5">
      <t>シメイ</t>
    </rPh>
    <rPh sb="7" eb="9">
      <t>ホウジン</t>
    </rPh>
    <phoneticPr fontId="2"/>
  </si>
  <si>
    <t>現　状</t>
    <phoneticPr fontId="2"/>
  </si>
  <si>
    <t>棟</t>
    <rPh sb="0" eb="1">
      <t>トウ</t>
    </rPh>
    <phoneticPr fontId="2"/>
  </si>
  <si>
    <t>㎡</t>
    <phoneticPr fontId="2"/>
  </si>
  <si>
    <t>経 営 面 積 合 計</t>
    <phoneticPr fontId="2"/>
  </si>
  <si>
    <t>その他</t>
    <phoneticPr fontId="2"/>
  </si>
  <si>
    <t>個人・法人名</t>
    <phoneticPr fontId="2"/>
  </si>
  <si>
    <t>作付面積(a)</t>
    <phoneticPr fontId="2"/>
  </si>
  <si>
    <t>現　状
(a)</t>
    <rPh sb="0" eb="1">
      <t>ウツツ</t>
    </rPh>
    <rPh sb="2" eb="3">
      <t>ジョウ</t>
    </rPh>
    <phoneticPr fontId="2"/>
  </si>
  <si>
    <t>年間農業
従事時間</t>
    <rPh sb="7" eb="9">
      <t>ジカン</t>
    </rPh>
    <phoneticPr fontId="2"/>
  </si>
  <si>
    <t>《別紙》</t>
  </si>
  <si>
    <t>作目・部門名</t>
    <rPh sb="3" eb="5">
      <t>ブモン</t>
    </rPh>
    <rPh sb="5" eb="6">
      <t>メイ</t>
    </rPh>
    <phoneticPr fontId="10"/>
  </si>
  <si>
    <t>目標</t>
  </si>
  <si>
    <t>作付面積
（ａ）</t>
  </si>
  <si>
    <t>生産量
（kg）</t>
    <phoneticPr fontId="10"/>
  </si>
  <si>
    <t>金額
（万円）</t>
    <rPh sb="4" eb="5">
      <t>マン</t>
    </rPh>
    <rPh sb="5" eb="6">
      <t>エン</t>
    </rPh>
    <phoneticPr fontId="10"/>
  </si>
  <si>
    <t>合計</t>
  </si>
  <si>
    <t>出荷先・販売方法</t>
    <rPh sb="0" eb="2">
      <t>シュッカ</t>
    </rPh>
    <rPh sb="2" eb="3">
      <t>サキ</t>
    </rPh>
    <rPh sb="4" eb="6">
      <t>ハンバイ</t>
    </rPh>
    <rPh sb="6" eb="8">
      <t>ホウホウ</t>
    </rPh>
    <phoneticPr fontId="2"/>
  </si>
  <si>
    <t>販売金額に占める割合</t>
    <rPh sb="0" eb="2">
      <t>ハンバイ</t>
    </rPh>
    <rPh sb="2" eb="4">
      <t>キンガク</t>
    </rPh>
    <rPh sb="5" eb="6">
      <t>シ</t>
    </rPh>
    <rPh sb="8" eb="10">
      <t>ワリアイ</t>
    </rPh>
    <phoneticPr fontId="2"/>
  </si>
  <si>
    <t>合計</t>
    <rPh sb="0" eb="2">
      <t>ゴウケイ</t>
    </rPh>
    <phoneticPr fontId="2"/>
  </si>
  <si>
    <t>第１号様式</t>
    <rPh sb="0" eb="1">
      <t>ダイ</t>
    </rPh>
    <rPh sb="2" eb="3">
      <t>ゴウ</t>
    </rPh>
    <rPh sb="3" eb="5">
      <t>ヨウシキ</t>
    </rPh>
    <phoneticPr fontId="2"/>
  </si>
  <si>
    <t>農業機械</t>
    <rPh sb="0" eb="2">
      <t>ノウギョウ</t>
    </rPh>
    <rPh sb="2" eb="4">
      <t>キカイ</t>
    </rPh>
    <phoneticPr fontId="2"/>
  </si>
  <si>
    <t>農業機械等の名称</t>
    <rPh sb="0" eb="2">
      <t>ノウギョウ</t>
    </rPh>
    <rPh sb="2" eb="4">
      <t>キカイ</t>
    </rPh>
    <rPh sb="4" eb="5">
      <t>ナド</t>
    </rPh>
    <rPh sb="6" eb="8">
      <t>メイショウ</t>
    </rPh>
    <phoneticPr fontId="2"/>
  </si>
  <si>
    <t>農産物の出荷先・販売方法</t>
    <rPh sb="0" eb="3">
      <t>ノウサンブツ</t>
    </rPh>
    <rPh sb="4" eb="6">
      <t>シュッカ</t>
    </rPh>
    <rPh sb="6" eb="7">
      <t>サキ</t>
    </rPh>
    <rPh sb="8" eb="10">
      <t>ハンバイ</t>
    </rPh>
    <rPh sb="10" eb="12">
      <t>ホウホウ</t>
    </rPh>
    <phoneticPr fontId="2"/>
  </si>
  <si>
    <t>《別紙》</t>
    <phoneticPr fontId="2"/>
  </si>
  <si>
    <t>区市町村名</t>
    <rPh sb="0" eb="1">
      <t>ク</t>
    </rPh>
    <phoneticPr fontId="2"/>
  </si>
  <si>
    <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2"/>
  </si>
  <si>
    <t>練馬区長  殿</t>
    <rPh sb="0" eb="2">
      <t>ネリマ</t>
    </rPh>
    <rPh sb="2" eb="3">
      <t>ク</t>
    </rPh>
    <phoneticPr fontId="2"/>
  </si>
  <si>
    <t>東京都知事  殿</t>
    <rPh sb="0" eb="2">
      <t>トウキョウ</t>
    </rPh>
    <phoneticPr fontId="2"/>
  </si>
  <si>
    <t>関東農政局長  殿</t>
    <rPh sb="0" eb="2">
      <t>カントウ</t>
    </rPh>
    <rPh sb="2" eb="5">
      <t>ノウセイキョク</t>
    </rPh>
    <rPh sb="5" eb="6">
      <t>チョウ</t>
    </rPh>
    <phoneticPr fontId="2"/>
  </si>
  <si>
    <t>10a当たりの生産量
（kg/10a)</t>
    <rPh sb="3" eb="4">
      <t>ア</t>
    </rPh>
    <rPh sb="7" eb="9">
      <t>セイサン</t>
    </rPh>
    <rPh sb="9" eb="10">
      <t>リョウ</t>
    </rPh>
    <phoneticPr fontId="2"/>
  </si>
  <si>
    <t>単価
(円/kg)</t>
    <rPh sb="0" eb="2">
      <t>タンカ</t>
    </rPh>
    <rPh sb="4" eb="5">
      <t>エン</t>
    </rPh>
    <phoneticPr fontId="2"/>
  </si>
  <si>
    <t>別紙参照</t>
    <rPh sb="0" eb="2">
      <t>ベッシ</t>
    </rPh>
    <rPh sb="2" eb="4">
      <t>サンショウ</t>
    </rPh>
    <phoneticPr fontId="2"/>
  </si>
  <si>
    <t>目標（</t>
    <rPh sb="0" eb="2">
      <t>モクヒョウ</t>
    </rPh>
    <phoneticPr fontId="2"/>
  </si>
  <si>
    <t>年）</t>
    <rPh sb="0" eb="1">
      <t>ネン</t>
    </rPh>
    <phoneticPr fontId="2"/>
  </si>
  <si>
    <t>令和　</t>
    <rPh sb="0" eb="2">
      <t>レイワ</t>
    </rPh>
    <phoneticPr fontId="2"/>
  </si>
  <si>
    <t>時間</t>
    <rPh sb="0" eb="2">
      <t>ジカン</t>
    </rPh>
    <phoneticPr fontId="2"/>
  </si>
  <si>
    <t>人</t>
    <rPh sb="0" eb="1">
      <t>ニン</t>
    </rPh>
    <phoneticPr fontId="2"/>
  </si>
  <si>
    <t>万円</t>
    <rPh sb="0" eb="2">
      <t>マンエン</t>
    </rPh>
    <phoneticPr fontId="2"/>
  </si>
  <si>
    <t>※1人当たりどれくらいの従事していますか。</t>
    <rPh sb="2" eb="3">
      <t>ニン</t>
    </rPh>
    <rPh sb="3" eb="4">
      <t>ア</t>
    </rPh>
    <rPh sb="12" eb="14">
      <t>ジュウジ</t>
    </rPh>
    <phoneticPr fontId="2"/>
  </si>
  <si>
    <t>見通し</t>
    <rPh sb="0" eb="2">
      <t>ミトオ</t>
    </rPh>
    <phoneticPr fontId="2"/>
  </si>
  <si>
    <t>1日当たりの従事時間</t>
    <rPh sb="1" eb="2">
      <t>ニチ</t>
    </rPh>
    <rPh sb="2" eb="3">
      <t>ア</t>
    </rPh>
    <rPh sb="6" eb="8">
      <t>ジュウジ</t>
    </rPh>
    <rPh sb="8" eb="10">
      <t>ジカン</t>
    </rPh>
    <phoneticPr fontId="2"/>
  </si>
  <si>
    <t>年間従事日数</t>
    <rPh sb="0" eb="2">
      <t>ネンカン</t>
    </rPh>
    <rPh sb="2" eb="4">
      <t>ジュウジ</t>
    </rPh>
    <rPh sb="4" eb="6">
      <t>ニッスウ</t>
    </rPh>
    <phoneticPr fontId="2"/>
  </si>
  <si>
    <t>日</t>
    <rPh sb="0" eb="1">
      <t>ニチ</t>
    </rPh>
    <phoneticPr fontId="2"/>
  </si>
  <si>
    <t>年間従事時間</t>
    <rPh sb="0" eb="2">
      <t>ネンカン</t>
    </rPh>
    <rPh sb="2" eb="4">
      <t>ジュウジ</t>
    </rPh>
    <rPh sb="4" eb="6">
      <t>ジカン</t>
    </rPh>
    <phoneticPr fontId="2"/>
  </si>
  <si>
    <t>÷8時間</t>
    <rPh sb="2" eb="4">
      <t>ジカン</t>
    </rPh>
    <phoneticPr fontId="2"/>
  </si>
  <si>
    <t>延べ人数</t>
    <rPh sb="0" eb="1">
      <t>ノ</t>
    </rPh>
    <rPh sb="2" eb="4">
      <t>ニンズウ</t>
    </rPh>
    <phoneticPr fontId="2"/>
  </si>
  <si>
    <t>年度</t>
    <rPh sb="0" eb="2">
      <t>ネンド</t>
    </rPh>
    <phoneticPr fontId="2"/>
  </si>
  <si>
    <t>NO.</t>
    <phoneticPr fontId="2"/>
  </si>
  <si>
    <t>[区記載]</t>
    <rPh sb="1" eb="2">
      <t>ク</t>
    </rPh>
    <rPh sb="2" eb="4">
      <t>キサイ</t>
    </rPh>
    <phoneticPr fontId="2"/>
  </si>
  <si>
    <t>【現状】
【目標】
【措置】</t>
    <rPh sb="1" eb="3">
      <t>ゲンジョウ</t>
    </rPh>
    <rPh sb="6" eb="8">
      <t>モクヒョウ</t>
    </rPh>
    <rPh sb="11" eb="13">
      <t>ソチ</t>
    </rPh>
    <phoneticPr fontId="2"/>
  </si>
  <si>
    <t>【現状】
【目標】
【措置】</t>
    <phoneticPr fontId="2"/>
  </si>
  <si>
    <t>ﾎﾞﾗﾝﾃｨｱ（年間）</t>
    <phoneticPr fontId="2"/>
  </si>
  <si>
    <t>別紙参照</t>
    <rPh sb="0" eb="2">
      <t>ベッシ</t>
    </rPh>
    <rPh sb="2" eb="4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</si>
</sst>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#,##0_ "/>
    <numFmt numFmtId="178" formatCode="#,##0.0;[Red]\-#,##0.0"/>
    <numFmt numFmtId="179" formatCode="0.0&quot;時間&quot;"/>
    <numFmt numFmtId="180" formatCode="0&quot;日&quot;"/>
  </numFmts>
  <fonts count="16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Osaka"/>
      <family val="3"/>
      <charset val="128"/>
    </font>
    <font>
      <sz val="1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"/>
      <name val="ＭＳ 明朝"/>
      <family val="1"/>
      <charset val="128"/>
    </font>
    <font>
      <sz val="10"/>
      <color rgb="FF000000"/>
      <name val="Times New Roman"/>
      <family val="1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8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407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9" fillId="0" borderId="0" xfId="2" applyFont="1">
      <alignment vertical="center"/>
    </xf>
    <xf numFmtId="0" fontId="9" fillId="0" borderId="72" xfId="2" applyFont="1" applyBorder="1" applyAlignment="1">
      <alignment horizontal="centerContinuous" vertical="center"/>
    </xf>
    <xf numFmtId="0" fontId="9" fillId="0" borderId="73" xfId="2" applyFont="1" applyBorder="1" applyAlignment="1">
      <alignment horizontal="centerContinuous" vertical="center"/>
    </xf>
    <xf numFmtId="0" fontId="9" fillId="0" borderId="74" xfId="2" applyFont="1" applyBorder="1" applyAlignment="1">
      <alignment horizontal="centerContinuous" vertical="center"/>
    </xf>
    <xf numFmtId="0" fontId="9" fillId="0" borderId="96" xfId="2" applyFont="1" applyBorder="1" applyAlignment="1">
      <alignment horizontal="center" vertical="center" wrapText="1"/>
    </xf>
    <xf numFmtId="0" fontId="9" fillId="0" borderId="97" xfId="2" applyFont="1" applyBorder="1" applyAlignment="1">
      <alignment horizontal="center" vertical="center" wrapText="1"/>
    </xf>
    <xf numFmtId="0" fontId="9" fillId="0" borderId="98" xfId="2" applyFont="1" applyBorder="1" applyAlignment="1">
      <alignment horizontal="center" vertical="center" wrapText="1"/>
    </xf>
    <xf numFmtId="0" fontId="9" fillId="0" borderId="110" xfId="2" applyFont="1" applyBorder="1" applyAlignment="1">
      <alignment horizontal="center" vertical="center"/>
    </xf>
    <xf numFmtId="176" fontId="9" fillId="0" borderId="77" xfId="2" applyNumberFormat="1" applyFont="1" applyBorder="1">
      <alignment vertical="center"/>
    </xf>
    <xf numFmtId="177" fontId="9" fillId="0" borderId="78" xfId="2" applyNumberFormat="1" applyFont="1" applyBorder="1">
      <alignment vertical="center"/>
    </xf>
    <xf numFmtId="177" fontId="9" fillId="0" borderId="79" xfId="2" applyNumberFormat="1" applyFont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1" fillId="0" borderId="57" xfId="0" applyFont="1" applyFill="1" applyBorder="1" applyAlignment="1">
      <alignment horizontal="right" vertical="center"/>
    </xf>
    <xf numFmtId="0" fontId="1" fillId="0" borderId="47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1" fillId="0" borderId="0" xfId="2" applyFont="1">
      <alignment vertical="center"/>
    </xf>
    <xf numFmtId="0" fontId="13" fillId="0" borderId="96" xfId="2" applyFont="1" applyBorder="1" applyAlignment="1">
      <alignment horizontal="center" vertical="center" wrapText="1"/>
    </xf>
    <xf numFmtId="0" fontId="13" fillId="0" borderId="97" xfId="2" applyFont="1" applyBorder="1" applyAlignment="1">
      <alignment horizontal="center" vertical="center" wrapText="1"/>
    </xf>
    <xf numFmtId="176" fontId="9" fillId="0" borderId="108" xfId="2" applyNumberFormat="1" applyFont="1" applyBorder="1">
      <alignment vertical="center"/>
    </xf>
    <xf numFmtId="176" fontId="9" fillId="0" borderId="109" xfId="2" applyNumberFormat="1" applyFont="1" applyBorder="1">
      <alignment vertical="center"/>
    </xf>
    <xf numFmtId="176" fontId="9" fillId="0" borderId="133" xfId="2" applyNumberFormat="1" applyFont="1" applyBorder="1">
      <alignment vertical="center"/>
    </xf>
    <xf numFmtId="176" fontId="9" fillId="0" borderId="134" xfId="2" applyNumberFormat="1" applyFont="1" applyBorder="1">
      <alignment vertical="center"/>
    </xf>
    <xf numFmtId="176" fontId="9" fillId="0" borderId="87" xfId="2" applyNumberFormat="1" applyFont="1" applyBorder="1">
      <alignment vertical="center"/>
    </xf>
    <xf numFmtId="176" fontId="9" fillId="0" borderId="78" xfId="2" applyNumberFormat="1" applyFont="1" applyBorder="1">
      <alignment vertical="center"/>
    </xf>
    <xf numFmtId="176" fontId="9" fillId="0" borderId="79" xfId="2" applyNumberFormat="1" applyFont="1" applyBorder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vertical="center"/>
    </xf>
    <xf numFmtId="0" fontId="1" fillId="0" borderId="63" xfId="0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top"/>
    </xf>
    <xf numFmtId="0" fontId="3" fillId="0" borderId="114" xfId="1" applyFont="1" applyFill="1" applyBorder="1" applyAlignment="1">
      <alignment horizontal="center" vertical="center"/>
    </xf>
    <xf numFmtId="0" fontId="3" fillId="0" borderId="119" xfId="1" applyFont="1" applyFill="1" applyBorder="1" applyAlignment="1">
      <alignment horizontal="center" vertical="center"/>
    </xf>
    <xf numFmtId="9" fontId="3" fillId="0" borderId="120" xfId="1" applyNumberFormat="1" applyFont="1" applyFill="1" applyBorder="1" applyAlignment="1">
      <alignment horizontal="right" vertical="center"/>
    </xf>
    <xf numFmtId="0" fontId="3" fillId="0" borderId="114" xfId="1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 wrapText="1" shrinkToFit="1"/>
    </xf>
    <xf numFmtId="0" fontId="1" fillId="0" borderId="44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vertical="center" wrapText="1" shrinkToFit="1"/>
    </xf>
    <xf numFmtId="179" fontId="1" fillId="0" borderId="11" xfId="0" applyNumberFormat="1" applyFont="1" applyFill="1" applyBorder="1" applyAlignment="1">
      <alignment horizontal="center" vertical="center"/>
    </xf>
    <xf numFmtId="180" fontId="1" fillId="0" borderId="11" xfId="0" applyNumberFormat="1" applyFont="1" applyFill="1" applyBorder="1" applyAlignment="1">
      <alignment horizontal="center" vertical="center"/>
    </xf>
    <xf numFmtId="38" fontId="1" fillId="0" borderId="16" xfId="3" applyFont="1" applyFill="1" applyBorder="1" applyAlignment="1">
      <alignment horizontal="center" vertical="center"/>
    </xf>
    <xf numFmtId="179" fontId="1" fillId="0" borderId="16" xfId="0" applyNumberFormat="1" applyFont="1" applyFill="1" applyBorder="1" applyAlignment="1">
      <alignment horizontal="center" vertical="center"/>
    </xf>
    <xf numFmtId="38" fontId="1" fillId="0" borderId="19" xfId="3" applyNumberFormat="1" applyFont="1" applyFill="1" applyBorder="1" applyAlignment="1">
      <alignment horizontal="center" vertical="center"/>
    </xf>
    <xf numFmtId="179" fontId="1" fillId="0" borderId="19" xfId="0" applyNumberFormat="1" applyFont="1" applyFill="1" applyBorder="1" applyAlignment="1">
      <alignment horizontal="center" vertical="center"/>
    </xf>
    <xf numFmtId="38" fontId="1" fillId="0" borderId="19" xfId="3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9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81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9" xfId="0" applyFont="1" applyFill="1" applyBorder="1" applyAlignment="1" applyProtection="1">
      <alignment vertical="center" wrapText="1"/>
      <protection locked="0"/>
    </xf>
    <xf numFmtId="38" fontId="1" fillId="2" borderId="10" xfId="3" applyNumberFormat="1" applyFont="1" applyFill="1" applyBorder="1" applyAlignment="1" applyProtection="1">
      <alignment horizontal="center" vertical="center"/>
      <protection locked="0"/>
    </xf>
    <xf numFmtId="0" fontId="1" fillId="2" borderId="72" xfId="0" applyFont="1" applyFill="1" applyBorder="1" applyAlignment="1" applyProtection="1">
      <alignment horizontal="center" vertical="center" wrapText="1"/>
      <protection locked="0"/>
    </xf>
    <xf numFmtId="0" fontId="1" fillId="2" borderId="75" xfId="0" applyFont="1" applyFill="1" applyBorder="1" applyAlignment="1" applyProtection="1">
      <alignment horizontal="center" vertical="center" wrapText="1"/>
      <protection locked="0"/>
    </xf>
    <xf numFmtId="0" fontId="1" fillId="2" borderId="77" xfId="0" applyFont="1" applyFill="1" applyBorder="1" applyAlignment="1" applyProtection="1">
      <alignment horizontal="center" vertical="center" wrapText="1"/>
      <protection locked="0"/>
    </xf>
    <xf numFmtId="0" fontId="9" fillId="2" borderId="99" xfId="2" applyFont="1" applyFill="1" applyBorder="1" applyAlignment="1" applyProtection="1">
      <alignment vertical="center"/>
      <protection locked="0"/>
    </xf>
    <xf numFmtId="176" fontId="9" fillId="2" borderId="100" xfId="2" applyNumberFormat="1" applyFont="1" applyFill="1" applyBorder="1" applyProtection="1">
      <alignment vertical="center"/>
      <protection locked="0"/>
    </xf>
    <xf numFmtId="177" fontId="9" fillId="2" borderId="101" xfId="2" applyNumberFormat="1" applyFont="1" applyFill="1" applyBorder="1" applyProtection="1">
      <alignment vertical="center"/>
      <protection locked="0"/>
    </xf>
    <xf numFmtId="177" fontId="9" fillId="2" borderId="102" xfId="2" applyNumberFormat="1" applyFont="1" applyFill="1" applyBorder="1" applyProtection="1">
      <alignment vertical="center"/>
      <protection locked="0"/>
    </xf>
    <xf numFmtId="0" fontId="9" fillId="2" borderId="103" xfId="2" applyFont="1" applyFill="1" applyBorder="1" applyAlignment="1" applyProtection="1">
      <alignment vertical="center"/>
      <protection locked="0"/>
    </xf>
    <xf numFmtId="176" fontId="11" fillId="2" borderId="104" xfId="2" applyNumberFormat="1" applyFont="1" applyFill="1" applyBorder="1" applyProtection="1">
      <alignment vertical="center"/>
      <protection locked="0"/>
    </xf>
    <xf numFmtId="177" fontId="11" fillId="2" borderId="105" xfId="2" applyNumberFormat="1" applyFont="1" applyFill="1" applyBorder="1" applyProtection="1">
      <alignment vertical="center"/>
      <protection locked="0"/>
    </xf>
    <xf numFmtId="177" fontId="11" fillId="2" borderId="106" xfId="2" applyNumberFormat="1" applyFont="1" applyFill="1" applyBorder="1" applyProtection="1">
      <alignment vertical="center"/>
      <protection locked="0"/>
    </xf>
    <xf numFmtId="176" fontId="9" fillId="2" borderId="104" xfId="2" applyNumberFormat="1" applyFont="1" applyFill="1" applyBorder="1" applyProtection="1">
      <alignment vertical="center"/>
      <protection locked="0"/>
    </xf>
    <xf numFmtId="177" fontId="9" fillId="2" borderId="105" xfId="2" applyNumberFormat="1" applyFont="1" applyFill="1" applyBorder="1" applyProtection="1">
      <alignment vertical="center"/>
      <protection locked="0"/>
    </xf>
    <xf numFmtId="0" fontId="9" fillId="2" borderId="107" xfId="2" applyFont="1" applyFill="1" applyBorder="1" applyAlignment="1" applyProtection="1">
      <alignment vertical="center"/>
      <protection locked="0"/>
    </xf>
    <xf numFmtId="176" fontId="11" fillId="2" borderId="108" xfId="2" applyNumberFormat="1" applyFont="1" applyFill="1" applyBorder="1" applyProtection="1">
      <alignment vertical="center"/>
      <protection locked="0"/>
    </xf>
    <xf numFmtId="177" fontId="11" fillId="2" borderId="109" xfId="2" applyNumberFormat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87" xfId="0" applyNumberFormat="1" applyFont="1" applyFill="1" applyBorder="1" applyAlignment="1" applyProtection="1">
      <alignment horizontal="right" vertical="center"/>
      <protection locked="0"/>
    </xf>
    <xf numFmtId="0" fontId="3" fillId="2" borderId="86" xfId="0" applyNumberFormat="1" applyFont="1" applyFill="1" applyBorder="1" applyAlignment="1" applyProtection="1">
      <alignment horizontal="righ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9" xfId="0" applyNumberFormat="1" applyFont="1" applyFill="1" applyBorder="1" applyAlignment="1" applyProtection="1">
      <alignment horizontal="right" vertical="center"/>
      <protection locked="0"/>
    </xf>
    <xf numFmtId="0" fontId="3" fillId="2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81" xfId="0" applyNumberFormat="1" applyFont="1" applyFill="1" applyBorder="1" applyAlignment="1" applyProtection="1">
      <alignment horizontal="righ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7" xfId="0" applyNumberFormat="1" applyFont="1" applyFill="1" applyBorder="1" applyAlignment="1" applyProtection="1">
      <alignment horizontal="right" vertical="center"/>
      <protection locked="0"/>
    </xf>
    <xf numFmtId="0" fontId="3" fillId="2" borderId="115" xfId="1" applyFont="1" applyFill="1" applyBorder="1" applyAlignment="1" applyProtection="1">
      <alignment horizontal="left" vertical="center"/>
      <protection locked="0"/>
    </xf>
    <xf numFmtId="9" fontId="3" fillId="2" borderId="109" xfId="1" applyNumberFormat="1" applyFont="1" applyFill="1" applyBorder="1" applyAlignment="1" applyProtection="1">
      <alignment horizontal="right" vertical="center"/>
      <protection locked="0"/>
    </xf>
    <xf numFmtId="0" fontId="3" fillId="2" borderId="116" xfId="1" applyFont="1" applyFill="1" applyBorder="1" applyAlignment="1" applyProtection="1">
      <alignment horizontal="left" vertical="center"/>
      <protection locked="0"/>
    </xf>
    <xf numFmtId="9" fontId="3" fillId="2" borderId="105" xfId="1" applyNumberFormat="1" applyFont="1" applyFill="1" applyBorder="1" applyAlignment="1" applyProtection="1">
      <alignment horizontal="right" vertical="center"/>
      <protection locked="0"/>
    </xf>
    <xf numFmtId="0" fontId="3" fillId="2" borderId="117" xfId="1" applyFont="1" applyFill="1" applyBorder="1" applyAlignment="1" applyProtection="1">
      <alignment horizontal="left" vertical="center"/>
      <protection locked="0"/>
    </xf>
    <xf numFmtId="9" fontId="3" fillId="2" borderId="118" xfId="1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8" fontId="1" fillId="2" borderId="10" xfId="3" applyNumberFormat="1" applyFont="1" applyFill="1" applyBorder="1" applyAlignment="1" applyProtection="1">
      <alignment horizontal="center" vertical="center"/>
      <protection locked="0"/>
    </xf>
    <xf numFmtId="178" fontId="1" fillId="2" borderId="19" xfId="3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right" vertical="center"/>
    </xf>
    <xf numFmtId="0" fontId="1" fillId="0" borderId="28" xfId="0" applyFont="1" applyFill="1" applyBorder="1" applyAlignment="1">
      <alignment horizontal="center" vertical="center" wrapText="1"/>
    </xf>
    <xf numFmtId="0" fontId="1" fillId="0" borderId="89" xfId="0" applyFont="1" applyFill="1" applyBorder="1" applyAlignment="1">
      <alignment horizontal="center" vertical="center" wrapText="1"/>
    </xf>
    <xf numFmtId="0" fontId="1" fillId="0" borderId="13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2" borderId="131" xfId="0" applyFont="1" applyFill="1" applyBorder="1" applyAlignment="1" applyProtection="1">
      <alignment horizontal="center" vertical="center" wrapText="1"/>
      <protection locked="0"/>
    </xf>
    <xf numFmtId="0" fontId="1" fillId="2" borderId="66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89" xfId="0" applyFont="1" applyFill="1" applyBorder="1" applyAlignment="1" applyProtection="1">
      <alignment horizontal="center" vertical="center" wrapText="1"/>
      <protection locked="0"/>
    </xf>
    <xf numFmtId="0" fontId="1" fillId="0" borderId="66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9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30" xfId="0" applyFont="1" applyFill="1" applyBorder="1" applyAlignment="1" applyProtection="1">
      <alignment horizontal="center" vertical="center" wrapText="1"/>
      <protection locked="0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62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92" xfId="0" applyFont="1" applyFill="1" applyBorder="1" applyAlignment="1">
      <alignment horizontal="center" vertical="center" shrinkToFit="1"/>
    </xf>
    <xf numFmtId="0" fontId="1" fillId="0" borderId="90" xfId="0" applyFont="1" applyFill="1" applyBorder="1" applyAlignment="1">
      <alignment horizontal="center" vertical="center" shrinkToFit="1"/>
    </xf>
    <xf numFmtId="0" fontId="1" fillId="0" borderId="125" xfId="0" applyFont="1" applyFill="1" applyBorder="1" applyAlignment="1">
      <alignment horizontal="center" vertical="center" shrinkToFit="1"/>
    </xf>
    <xf numFmtId="0" fontId="1" fillId="0" borderId="54" xfId="0" applyFont="1" applyFill="1" applyBorder="1" applyAlignment="1">
      <alignment horizontal="center" vertical="center" shrinkToFit="1"/>
    </xf>
    <xf numFmtId="0" fontId="1" fillId="0" borderId="26" xfId="0" applyFont="1" applyFill="1" applyBorder="1" applyAlignment="1">
      <alignment horizontal="center" vertical="center" shrinkToFit="1"/>
    </xf>
    <xf numFmtId="0" fontId="1" fillId="0" borderId="126" xfId="0" applyFont="1" applyFill="1" applyBorder="1" applyAlignment="1">
      <alignment horizontal="center" vertical="center" shrinkToFit="1"/>
    </xf>
    <xf numFmtId="0" fontId="1" fillId="0" borderId="70" xfId="0" applyFont="1" applyFill="1" applyBorder="1" applyAlignment="1">
      <alignment horizontal="center" vertical="center" shrinkToFit="1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38" xfId="0" applyFont="1" applyFill="1" applyBorder="1" applyAlignment="1">
      <alignment horizontal="center" vertical="center" shrinkToFit="1"/>
    </xf>
    <xf numFmtId="0" fontId="1" fillId="0" borderId="127" xfId="0" applyFont="1" applyFill="1" applyBorder="1" applyAlignment="1">
      <alignment horizontal="center" vertical="center" wrapText="1"/>
    </xf>
    <xf numFmtId="0" fontId="1" fillId="0" borderId="91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12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right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1" fillId="2" borderId="30" xfId="0" applyFont="1" applyFill="1" applyBorder="1" applyAlignment="1" applyProtection="1">
      <alignment vertical="center" wrapText="1"/>
      <protection locked="0"/>
    </xf>
    <xf numFmtId="0" fontId="1" fillId="2" borderId="31" xfId="0" applyFont="1" applyFill="1" applyBorder="1" applyAlignment="1" applyProtection="1">
      <alignment vertical="center" wrapText="1"/>
      <protection locked="0"/>
    </xf>
    <xf numFmtId="0" fontId="1" fillId="2" borderId="33" xfId="0" applyFont="1" applyFill="1" applyBorder="1" applyAlignment="1" applyProtection="1">
      <alignment vertical="center" wrapText="1"/>
      <protection locked="0"/>
    </xf>
    <xf numFmtId="0" fontId="1" fillId="2" borderId="128" xfId="0" applyFont="1" applyFill="1" applyBorder="1" applyAlignment="1" applyProtection="1">
      <alignment horizontal="center" vertical="center" shrinkToFit="1"/>
      <protection locked="0"/>
    </xf>
    <xf numFmtId="0" fontId="1" fillId="2" borderId="132" xfId="0" applyFont="1" applyFill="1" applyBorder="1" applyAlignment="1" applyProtection="1">
      <alignment horizontal="center" vertical="center" shrinkToFit="1"/>
      <protection locked="0"/>
    </xf>
    <xf numFmtId="0" fontId="1" fillId="0" borderId="10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2" borderId="42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1" fillId="2" borderId="43" xfId="0" applyFont="1" applyFill="1" applyBorder="1" applyAlignment="1" applyProtection="1">
      <alignment vertical="center" wrapText="1"/>
      <protection locked="0"/>
    </xf>
    <xf numFmtId="0" fontId="1" fillId="2" borderId="44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2" borderId="45" xfId="0" applyFont="1" applyFill="1" applyBorder="1" applyAlignment="1" applyProtection="1">
      <alignment vertical="center" wrapText="1"/>
      <protection locked="0"/>
    </xf>
    <xf numFmtId="0" fontId="1" fillId="2" borderId="46" xfId="0" applyFont="1" applyFill="1" applyBorder="1" applyAlignment="1" applyProtection="1">
      <alignment vertical="center" wrapText="1"/>
      <protection locked="0"/>
    </xf>
    <xf numFmtId="0" fontId="1" fillId="2" borderId="47" xfId="0" applyFont="1" applyFill="1" applyBorder="1" applyAlignment="1" applyProtection="1">
      <alignment vertical="center" wrapText="1"/>
      <protection locked="0"/>
    </xf>
    <xf numFmtId="0" fontId="1" fillId="2" borderId="48" xfId="0" applyFont="1" applyFill="1" applyBorder="1" applyAlignment="1" applyProtection="1">
      <alignment vertical="center" wrapText="1"/>
      <protection locked="0"/>
    </xf>
    <xf numFmtId="0" fontId="1" fillId="0" borderId="12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2" xfId="0" applyFont="1" applyFill="1" applyBorder="1" applyAlignment="1">
      <alignment horizontal="center" vertical="center" wrapText="1"/>
    </xf>
    <xf numFmtId="0" fontId="1" fillId="0" borderId="8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shrinkToFit="1"/>
      <protection locked="0"/>
    </xf>
    <xf numFmtId="38" fontId="1" fillId="2" borderId="9" xfId="3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38" fontId="1" fillId="2" borderId="128" xfId="3" applyFont="1" applyFill="1" applyBorder="1" applyAlignment="1" applyProtection="1">
      <alignment horizontal="center" vertical="center" wrapText="1"/>
      <protection locked="0"/>
    </xf>
    <xf numFmtId="38" fontId="1" fillId="2" borderId="11" xfId="3" applyFont="1" applyFill="1" applyBorder="1" applyAlignment="1" applyProtection="1">
      <alignment horizontal="center" vertical="center" wrapText="1"/>
      <protection locked="0"/>
    </xf>
    <xf numFmtId="0" fontId="1" fillId="2" borderId="128" xfId="0" applyFont="1" applyFill="1" applyBorder="1" applyAlignment="1" applyProtection="1">
      <alignment horizontal="center" vertical="center" wrapText="1"/>
      <protection locked="0"/>
    </xf>
    <xf numFmtId="0" fontId="1" fillId="2" borderId="132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24" xfId="0" applyFont="1" applyFill="1" applyBorder="1" applyAlignment="1">
      <alignment horizontal="center" vertical="center" shrinkToFi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shrinkToFit="1"/>
    </xf>
    <xf numFmtId="0" fontId="1" fillId="0" borderId="33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39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right" vertical="center"/>
    </xf>
    <xf numFmtId="0" fontId="1" fillId="0" borderId="63" xfId="0" applyFont="1" applyFill="1" applyBorder="1" applyAlignment="1">
      <alignment horizontal="right" vertical="center"/>
    </xf>
    <xf numFmtId="0" fontId="1" fillId="0" borderId="67" xfId="0" applyFont="1" applyFill="1" applyBorder="1" applyAlignment="1">
      <alignment vertical="center" wrapText="1"/>
    </xf>
    <xf numFmtId="0" fontId="1" fillId="0" borderId="68" xfId="0" applyFont="1" applyFill="1" applyBorder="1" applyAlignment="1">
      <alignment vertical="center" wrapText="1"/>
    </xf>
    <xf numFmtId="0" fontId="1" fillId="0" borderId="6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 wrapText="1"/>
    </xf>
    <xf numFmtId="0" fontId="1" fillId="0" borderId="90" xfId="0" applyFont="1" applyFill="1" applyBorder="1" applyAlignment="1">
      <alignment horizontal="center" vertical="center" wrapText="1"/>
    </xf>
    <xf numFmtId="0" fontId="1" fillId="0" borderId="125" xfId="0" applyFont="1" applyFill="1" applyBorder="1" applyAlignment="1">
      <alignment horizontal="center" vertical="center" wrapText="1"/>
    </xf>
    <xf numFmtId="0" fontId="1" fillId="0" borderId="65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right" vertical="center"/>
    </xf>
    <xf numFmtId="0" fontId="1" fillId="2" borderId="34" xfId="0" applyFont="1" applyFill="1" applyBorder="1" applyAlignment="1" applyProtection="1">
      <alignment horizontal="center" vertical="center" wrapText="1"/>
      <protection locked="0"/>
    </xf>
    <xf numFmtId="0" fontId="1" fillId="2" borderId="126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63" xfId="0" applyFont="1" applyFill="1" applyBorder="1" applyAlignment="1">
      <alignment horizontal="center" vertical="center" shrinkToFi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center" wrapText="1"/>
    </xf>
    <xf numFmtId="0" fontId="3" fillId="0" borderId="8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 wrapText="1"/>
    </xf>
    <xf numFmtId="0" fontId="1" fillId="0" borderId="73" xfId="0" applyFont="1" applyFill="1" applyBorder="1" applyAlignment="1">
      <alignment vertical="center" wrapText="1" shrinkToFit="1"/>
    </xf>
    <xf numFmtId="0" fontId="1" fillId="0" borderId="74" xfId="0" applyFont="1" applyFill="1" applyBorder="1" applyAlignment="1">
      <alignment vertical="center" wrapText="1" shrinkToFit="1"/>
    </xf>
    <xf numFmtId="0" fontId="1" fillId="0" borderId="9" xfId="0" applyFont="1" applyFill="1" applyBorder="1" applyAlignment="1">
      <alignment vertical="center" shrinkToFit="1"/>
    </xf>
    <xf numFmtId="0" fontId="1" fillId="0" borderId="76" xfId="0" applyFont="1" applyFill="1" applyBorder="1" applyAlignment="1">
      <alignment vertical="center" shrinkToFit="1"/>
    </xf>
    <xf numFmtId="0" fontId="1" fillId="0" borderId="46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83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76" xfId="0" applyFont="1" applyFill="1" applyBorder="1" applyAlignment="1" applyProtection="1">
      <alignment horizontal="center" vertical="center"/>
      <protection locked="0"/>
    </xf>
    <xf numFmtId="0" fontId="1" fillId="0" borderId="73" xfId="0" applyFont="1" applyFill="1" applyBorder="1" applyAlignment="1">
      <alignment horizontal="center" vertical="center"/>
    </xf>
    <xf numFmtId="0" fontId="1" fillId="2" borderId="73" xfId="0" applyFont="1" applyFill="1" applyBorder="1" applyAlignment="1" applyProtection="1">
      <alignment horizontal="center" vertical="center"/>
      <protection locked="0"/>
    </xf>
    <xf numFmtId="0" fontId="1" fillId="2" borderId="74" xfId="0" applyFont="1" applyFill="1" applyBorder="1" applyAlignment="1" applyProtection="1">
      <alignment horizontal="center" vertical="center"/>
      <protection locked="0"/>
    </xf>
    <xf numFmtId="0" fontId="1" fillId="0" borderId="78" xfId="0" applyFont="1" applyFill="1" applyBorder="1" applyAlignment="1">
      <alignment horizontal="center" vertical="center"/>
    </xf>
    <xf numFmtId="0" fontId="1" fillId="2" borderId="78" xfId="0" applyFont="1" applyFill="1" applyBorder="1" applyAlignment="1" applyProtection="1">
      <alignment horizontal="center" vertical="center"/>
      <protection locked="0"/>
    </xf>
    <xf numFmtId="0" fontId="1" fillId="2" borderId="79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85" xfId="0" applyFont="1" applyFill="1" applyBorder="1" applyAlignment="1" applyProtection="1">
      <alignment horizontal="center" vertical="center"/>
      <protection locked="0"/>
    </xf>
    <xf numFmtId="0" fontId="1" fillId="0" borderId="43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right" vertical="center"/>
    </xf>
    <xf numFmtId="0" fontId="1" fillId="0" borderId="51" xfId="0" applyFont="1" applyFill="1" applyBorder="1" applyAlignment="1">
      <alignment horizontal="right" vertical="center"/>
    </xf>
    <xf numFmtId="0" fontId="1" fillId="0" borderId="53" xfId="0" applyFont="1" applyFill="1" applyBorder="1" applyAlignment="1">
      <alignment horizontal="right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horizontal="right" vertical="center" wrapText="1"/>
    </xf>
    <xf numFmtId="0" fontId="1" fillId="0" borderId="25" xfId="0" applyFont="1" applyFill="1" applyBorder="1" applyAlignment="1">
      <alignment horizontal="right" vertical="center" wrapText="1"/>
    </xf>
    <xf numFmtId="0" fontId="1" fillId="0" borderId="88" xfId="0" applyFont="1" applyFill="1" applyBorder="1" applyAlignment="1">
      <alignment horizontal="right" vertical="center" wrapText="1"/>
    </xf>
    <xf numFmtId="0" fontId="1" fillId="0" borderId="71" xfId="0" applyFont="1" applyFill="1" applyBorder="1" applyAlignment="1">
      <alignment horizontal="right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2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 applyProtection="1">
      <alignment horizontal="right" vertical="center" indent="1"/>
      <protection locked="0"/>
    </xf>
    <xf numFmtId="38" fontId="3" fillId="0" borderId="10" xfId="3" applyFont="1" applyFill="1" applyBorder="1" applyAlignment="1">
      <alignment vertical="center" wrapText="1" shrinkToFit="1"/>
    </xf>
    <xf numFmtId="38" fontId="3" fillId="0" borderId="19" xfId="3" applyFont="1" applyFill="1" applyBorder="1" applyAlignment="1">
      <alignment vertical="center" wrapText="1" shrinkToFit="1"/>
    </xf>
    <xf numFmtId="38" fontId="3" fillId="0" borderId="12" xfId="3" applyFont="1" applyFill="1" applyBorder="1" applyAlignment="1">
      <alignment vertical="center" wrapText="1" shrinkToFit="1"/>
    </xf>
    <xf numFmtId="38" fontId="3" fillId="0" borderId="13" xfId="3" applyFont="1" applyFill="1" applyBorder="1" applyAlignment="1">
      <alignment vertical="center" wrapText="1" shrinkToFit="1"/>
    </xf>
    <xf numFmtId="0" fontId="1" fillId="0" borderId="43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55" xfId="0" applyFont="1" applyFill="1" applyBorder="1" applyAlignment="1">
      <alignment vertical="center"/>
    </xf>
    <xf numFmtId="38" fontId="3" fillId="2" borderId="10" xfId="3" applyFont="1" applyFill="1" applyBorder="1" applyAlignment="1" applyProtection="1">
      <alignment vertical="center" wrapText="1" shrinkToFit="1"/>
      <protection locked="0"/>
    </xf>
    <xf numFmtId="38" fontId="3" fillId="2" borderId="19" xfId="3" applyFont="1" applyFill="1" applyBorder="1" applyAlignment="1" applyProtection="1">
      <alignment vertical="center" wrapText="1" shrinkToFit="1"/>
      <protection locked="0"/>
    </xf>
    <xf numFmtId="0" fontId="3" fillId="2" borderId="46" xfId="0" applyFont="1" applyFill="1" applyBorder="1" applyAlignment="1">
      <alignment horizontal="left" vertical="center" shrinkToFit="1"/>
    </xf>
    <xf numFmtId="0" fontId="3" fillId="2" borderId="47" xfId="0" applyFont="1" applyFill="1" applyBorder="1" applyAlignment="1">
      <alignment horizontal="left" vertical="center" shrinkToFit="1"/>
    </xf>
    <xf numFmtId="0" fontId="3" fillId="2" borderId="48" xfId="0" applyFont="1" applyFill="1" applyBorder="1" applyAlignment="1">
      <alignment horizontal="left" vertical="center" shrinkToFit="1"/>
    </xf>
    <xf numFmtId="0" fontId="1" fillId="0" borderId="78" xfId="0" applyFont="1" applyFill="1" applyBorder="1" applyAlignment="1">
      <alignment vertical="center" shrinkToFit="1"/>
    </xf>
    <xf numFmtId="0" fontId="1" fillId="0" borderId="79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vertical="center" wrapText="1"/>
    </xf>
    <xf numFmtId="0" fontId="1" fillId="0" borderId="57" xfId="0" applyFont="1" applyFill="1" applyBorder="1" applyAlignment="1">
      <alignment vertical="center" wrapText="1"/>
    </xf>
    <xf numFmtId="0" fontId="1" fillId="0" borderId="58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wrapText="1" shrinkToFi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2" borderId="30" xfId="0" applyFont="1" applyFill="1" applyBorder="1" applyAlignment="1" applyProtection="1">
      <alignment horizontal="center" vertical="center" shrinkToFit="1"/>
      <protection locked="0"/>
    </xf>
    <xf numFmtId="0" fontId="1" fillId="2" borderId="38" xfId="0" applyFont="1" applyFill="1" applyBorder="1" applyAlignment="1" applyProtection="1">
      <alignment horizontal="center" vertical="center" shrinkToFit="1"/>
      <protection locked="0"/>
    </xf>
    <xf numFmtId="0" fontId="6" fillId="0" borderId="82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 wrapText="1" shrinkToFit="1"/>
    </xf>
    <xf numFmtId="0" fontId="6" fillId="0" borderId="80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1" fillId="0" borderId="87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vertical="center" shrinkToFit="1"/>
    </xf>
    <xf numFmtId="0" fontId="1" fillId="0" borderId="7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86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1" fillId="0" borderId="56" xfId="0" applyFont="1" applyFill="1" applyBorder="1" applyAlignment="1">
      <alignment horizontal="left" vertical="center"/>
    </xf>
    <xf numFmtId="0" fontId="1" fillId="0" borderId="57" xfId="0" applyFont="1" applyFill="1" applyBorder="1" applyAlignment="1">
      <alignment horizontal="left" vertical="center"/>
    </xf>
    <xf numFmtId="0" fontId="1" fillId="0" borderId="40" xfId="0" applyFont="1" applyFill="1" applyBorder="1" applyAlignment="1">
      <alignment horizontal="left" vertical="center"/>
    </xf>
    <xf numFmtId="0" fontId="1" fillId="0" borderId="58" xfId="0" applyFont="1" applyFill="1" applyBorder="1" applyAlignment="1">
      <alignment horizontal="left" vertical="center"/>
    </xf>
    <xf numFmtId="0" fontId="1" fillId="0" borderId="52" xfId="0" applyFont="1" applyFill="1" applyBorder="1" applyAlignment="1">
      <alignment horizontal="right" vertical="center"/>
    </xf>
    <xf numFmtId="0" fontId="3" fillId="0" borderId="8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9" fillId="0" borderId="94" xfId="2" applyFont="1" applyBorder="1" applyAlignment="1">
      <alignment horizontal="center" vertical="center"/>
    </xf>
    <xf numFmtId="0" fontId="9" fillId="0" borderId="95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3" fillId="0" borderId="111" xfId="1" applyFont="1" applyFill="1" applyBorder="1" applyAlignment="1">
      <alignment horizontal="center" vertical="center"/>
    </xf>
    <xf numFmtId="0" fontId="3" fillId="0" borderId="113" xfId="1" applyFont="1" applyFill="1" applyBorder="1" applyAlignment="1">
      <alignment horizontal="center" vertical="center"/>
    </xf>
    <xf numFmtId="0" fontId="3" fillId="0" borderId="112" xfId="1" applyFont="1" applyFill="1" applyBorder="1" applyAlignment="1">
      <alignment horizontal="center" vertical="center"/>
    </xf>
    <xf numFmtId="0" fontId="3" fillId="0" borderId="124" xfId="0" applyFont="1" applyFill="1" applyBorder="1" applyAlignment="1">
      <alignment horizontal="center" vertical="center"/>
    </xf>
    <xf numFmtId="0" fontId="3" fillId="0" borderId="123" xfId="0" applyFont="1" applyFill="1" applyBorder="1" applyAlignment="1">
      <alignment horizontal="center" vertical="center"/>
    </xf>
    <xf numFmtId="0" fontId="3" fillId="0" borderId="121" xfId="0" applyFont="1" applyFill="1" applyBorder="1" applyAlignment="1">
      <alignment horizontal="center" vertical="center"/>
    </xf>
    <xf numFmtId="0" fontId="3" fillId="0" borderId="122" xfId="0" applyFont="1" applyFill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</xdr:colOff>
      <xdr:row>21</xdr:row>
      <xdr:rowOff>19050</xdr:rowOff>
    </xdr:from>
    <xdr:to>
      <xdr:col>17</xdr:col>
      <xdr:colOff>209550</xdr:colOff>
      <xdr:row>23</xdr:row>
      <xdr:rowOff>244198</xdr:rowOff>
    </xdr:to>
    <xdr:grpSp>
      <xdr:nvGrpSpPr>
        <xdr:cNvPr id="9" name="グループ化 8"/>
        <xdr:cNvGrpSpPr/>
      </xdr:nvGrpSpPr>
      <xdr:grpSpPr>
        <a:xfrm>
          <a:off x="676274" y="4657725"/>
          <a:ext cx="4867276" cy="720448"/>
          <a:chOff x="676274" y="3705225"/>
          <a:chExt cx="4867276" cy="72044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45" name="CheckBox13" hidden="1">
                <a:extLst>
                  <a:ext uri="{63B3BB69-23CF-44E3-9099-C40C66FF867C}">
                    <a14:compatExt spid="_x0000_s1145"/>
                  </a:ext>
                </a:extLst>
              </xdr:cNvPr>
              <xdr:cNvSpPr/>
            </xdr:nvSpPr>
            <xdr:spPr bwMode="auto">
              <a:xfrm>
                <a:off x="2314575" y="4171950"/>
                <a:ext cx="495300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8" name="CheckBox1" hidden="1">
                <a:extLst>
                  <a:ext uri="{63B3BB69-23CF-44E3-9099-C40C66FF867C}">
                    <a14:compatExt spid="_x0000_s1128"/>
                  </a:ext>
                </a:extLst>
              </xdr:cNvPr>
              <xdr:cNvSpPr/>
            </xdr:nvSpPr>
            <xdr:spPr bwMode="auto">
              <a:xfrm>
                <a:off x="676275" y="3705225"/>
                <a:ext cx="5619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" name="CheckBox2" hidden="1">
                <a:extLst>
                  <a:ext uri="{63B3BB69-23CF-44E3-9099-C40C66FF867C}">
                    <a14:compatExt spid="_x0000_s1129"/>
                  </a:ext>
                </a:extLst>
              </xdr:cNvPr>
              <xdr:cNvSpPr/>
            </xdr:nvSpPr>
            <xdr:spPr bwMode="auto">
              <a:xfrm>
                <a:off x="1171575" y="3705225"/>
                <a:ext cx="657226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5" name="CheckBox3" hidden="1">
                <a:extLst>
                  <a:ext uri="{63B3BB69-23CF-44E3-9099-C40C66FF867C}">
                    <a14:compatExt spid="_x0000_s1135"/>
                  </a:ext>
                </a:extLst>
              </xdr:cNvPr>
              <xdr:cNvSpPr/>
            </xdr:nvSpPr>
            <xdr:spPr bwMode="auto">
              <a:xfrm>
                <a:off x="1800224" y="3705225"/>
                <a:ext cx="1466851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6" name="CheckBox4" hidden="1">
                <a:extLst>
                  <a:ext uri="{63B3BB69-23CF-44E3-9099-C40C66FF867C}">
                    <a14:compatExt spid="_x0000_s1136"/>
                  </a:ext>
                </a:extLst>
              </xdr:cNvPr>
              <xdr:cNvSpPr/>
            </xdr:nvSpPr>
            <xdr:spPr bwMode="auto">
              <a:xfrm>
                <a:off x="3238500" y="3705225"/>
                <a:ext cx="876300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7" name="CheckBox5" hidden="1">
                <a:extLst>
                  <a:ext uri="{63B3BB69-23CF-44E3-9099-C40C66FF867C}">
                    <a14:compatExt spid="_x0000_s1137"/>
                  </a:ext>
                </a:extLst>
              </xdr:cNvPr>
              <xdr:cNvSpPr/>
            </xdr:nvSpPr>
            <xdr:spPr bwMode="auto">
              <a:xfrm>
                <a:off x="4143375" y="3705225"/>
                <a:ext cx="876300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8" name="CheckBox6" hidden="1">
                <a:extLst>
                  <a:ext uri="{63B3BB69-23CF-44E3-9099-C40C66FF867C}">
                    <a14:compatExt spid="_x0000_s1138"/>
                  </a:ext>
                </a:extLst>
              </xdr:cNvPr>
              <xdr:cNvSpPr/>
            </xdr:nvSpPr>
            <xdr:spPr bwMode="auto">
              <a:xfrm>
                <a:off x="676274" y="3933825"/>
                <a:ext cx="828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9" name="CheckBox7" hidden="1">
                <a:extLst>
                  <a:ext uri="{63B3BB69-23CF-44E3-9099-C40C66FF867C}">
                    <a14:compatExt spid="_x0000_s1139"/>
                  </a:ext>
                </a:extLst>
              </xdr:cNvPr>
              <xdr:cNvSpPr/>
            </xdr:nvSpPr>
            <xdr:spPr bwMode="auto">
              <a:xfrm>
                <a:off x="1466850" y="3933825"/>
                <a:ext cx="657226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40" name="CheckBox8" hidden="1">
                <a:extLst>
                  <a:ext uri="{63B3BB69-23CF-44E3-9099-C40C66FF867C}">
                    <a14:compatExt spid="_x0000_s1140"/>
                  </a:ext>
                </a:extLst>
              </xdr:cNvPr>
              <xdr:cNvSpPr/>
            </xdr:nvSpPr>
            <xdr:spPr bwMode="auto">
              <a:xfrm>
                <a:off x="2114550" y="3933825"/>
                <a:ext cx="952500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41" name="CheckBox9" hidden="1">
                <a:extLst>
                  <a:ext uri="{63B3BB69-23CF-44E3-9099-C40C66FF867C}">
                    <a14:compatExt spid="_x0000_s1141"/>
                  </a:ext>
                </a:extLst>
              </xdr:cNvPr>
              <xdr:cNvSpPr/>
            </xdr:nvSpPr>
            <xdr:spPr bwMode="auto">
              <a:xfrm>
                <a:off x="3019425" y="3933825"/>
                <a:ext cx="876300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42" name="CheckBox10" hidden="1">
                <a:extLst>
                  <a:ext uri="{63B3BB69-23CF-44E3-9099-C40C66FF867C}">
                    <a14:compatExt spid="_x0000_s1142"/>
                  </a:ext>
                </a:extLst>
              </xdr:cNvPr>
              <xdr:cNvSpPr/>
            </xdr:nvSpPr>
            <xdr:spPr bwMode="auto">
              <a:xfrm>
                <a:off x="676275" y="4171950"/>
                <a:ext cx="533400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43" name="CheckBox11" hidden="1">
                <a:extLst>
                  <a:ext uri="{63B3BB69-23CF-44E3-9099-C40C66FF867C}">
                    <a14:compatExt spid="_x0000_s1143"/>
                  </a:ext>
                </a:extLst>
              </xdr:cNvPr>
              <xdr:cNvSpPr/>
            </xdr:nvSpPr>
            <xdr:spPr bwMode="auto">
              <a:xfrm>
                <a:off x="1171575" y="4171950"/>
                <a:ext cx="685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44" name="CheckBox12" hidden="1">
                <a:extLst>
                  <a:ext uri="{63B3BB69-23CF-44E3-9099-C40C66FF867C}">
                    <a14:compatExt spid="_x0000_s1144"/>
                  </a:ext>
                </a:extLst>
              </xdr:cNvPr>
              <xdr:cNvSpPr/>
            </xdr:nvSpPr>
            <xdr:spPr bwMode="auto">
              <a:xfrm>
                <a:off x="1800225" y="4171950"/>
                <a:ext cx="542925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46" name="CheckBox14" hidden="1">
                <a:extLst>
                  <a:ext uri="{63B3BB69-23CF-44E3-9099-C40C66FF867C}">
                    <a14:compatExt spid="_x0000_s1146"/>
                  </a:ext>
                </a:extLst>
              </xdr:cNvPr>
              <xdr:cNvSpPr/>
            </xdr:nvSpPr>
            <xdr:spPr bwMode="auto">
              <a:xfrm>
                <a:off x="2828925" y="4171950"/>
                <a:ext cx="876300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47" name="CheckBox15" hidden="1">
                <a:extLst>
                  <a:ext uri="{63B3BB69-23CF-44E3-9099-C40C66FF867C}">
                    <a14:compatExt spid="_x0000_s1147"/>
                  </a:ext>
                </a:extLst>
              </xdr:cNvPr>
              <xdr:cNvSpPr/>
            </xdr:nvSpPr>
            <xdr:spPr bwMode="auto">
              <a:xfrm>
                <a:off x="4781550" y="3933825"/>
                <a:ext cx="762000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xdr:sp macro="" textlink="">
        <xdr:nvSpPr>
          <xdr:cNvPr id="7" name="テキスト ボックス 6"/>
          <xdr:cNvSpPr txBox="1"/>
        </xdr:nvSpPr>
        <xdr:spPr>
          <a:xfrm>
            <a:off x="3752850" y="3928503"/>
            <a:ext cx="990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（　　　）</a:t>
            </a:r>
          </a:p>
        </xdr:txBody>
      </xdr:sp>
      <xdr:sp macro="" textlink="">
        <xdr:nvSpPr>
          <xdr:cNvPr id="70" name="テキスト ボックス 69"/>
          <xdr:cNvSpPr txBox="1"/>
        </xdr:nvSpPr>
        <xdr:spPr>
          <a:xfrm>
            <a:off x="3562350" y="4166628"/>
            <a:ext cx="120015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（　　　）</a:t>
            </a:r>
          </a:p>
        </xdr:txBody>
      </xdr:sp>
    </xdr:grpSp>
    <xdr:clientData/>
  </xdr:twoCellAnchor>
  <xdr:twoCellAnchor>
    <xdr:from>
      <xdr:col>18</xdr:col>
      <xdr:colOff>85724</xdr:colOff>
      <xdr:row>21</xdr:row>
      <xdr:rowOff>19050</xdr:rowOff>
    </xdr:from>
    <xdr:to>
      <xdr:col>32</xdr:col>
      <xdr:colOff>323850</xdr:colOff>
      <xdr:row>23</xdr:row>
      <xdr:rowOff>244198</xdr:rowOff>
    </xdr:to>
    <xdr:grpSp>
      <xdr:nvGrpSpPr>
        <xdr:cNvPr id="90" name="グループ化 89"/>
        <xdr:cNvGrpSpPr/>
      </xdr:nvGrpSpPr>
      <xdr:grpSpPr>
        <a:xfrm>
          <a:off x="5734049" y="4657725"/>
          <a:ext cx="4867276" cy="720448"/>
          <a:chOff x="676274" y="3705225"/>
          <a:chExt cx="4867276" cy="72044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63" name="CheckBox16" hidden="1">
                <a:extLst>
                  <a:ext uri="{63B3BB69-23CF-44E3-9099-C40C66FF867C}">
                    <a14:compatExt spid="_x0000_s1163"/>
                  </a:ext>
                </a:extLst>
              </xdr:cNvPr>
              <xdr:cNvSpPr/>
            </xdr:nvSpPr>
            <xdr:spPr bwMode="auto">
              <a:xfrm>
                <a:off x="2314575" y="4171950"/>
                <a:ext cx="495300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64" name="CheckBox17" hidden="1">
                <a:extLst>
                  <a:ext uri="{63B3BB69-23CF-44E3-9099-C40C66FF867C}">
                    <a14:compatExt spid="_x0000_s1164"/>
                  </a:ext>
                </a:extLst>
              </xdr:cNvPr>
              <xdr:cNvSpPr/>
            </xdr:nvSpPr>
            <xdr:spPr bwMode="auto">
              <a:xfrm>
                <a:off x="676275" y="3705225"/>
                <a:ext cx="5619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65" name="CheckBox18" hidden="1">
                <a:extLst>
                  <a:ext uri="{63B3BB69-23CF-44E3-9099-C40C66FF867C}">
                    <a14:compatExt spid="_x0000_s1165"/>
                  </a:ext>
                </a:extLst>
              </xdr:cNvPr>
              <xdr:cNvSpPr/>
            </xdr:nvSpPr>
            <xdr:spPr bwMode="auto">
              <a:xfrm>
                <a:off x="1171575" y="3705225"/>
                <a:ext cx="657226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66" name="CheckBox19" hidden="1">
                <a:extLst>
                  <a:ext uri="{63B3BB69-23CF-44E3-9099-C40C66FF867C}">
                    <a14:compatExt spid="_x0000_s1166"/>
                  </a:ext>
                </a:extLst>
              </xdr:cNvPr>
              <xdr:cNvSpPr/>
            </xdr:nvSpPr>
            <xdr:spPr bwMode="auto">
              <a:xfrm>
                <a:off x="1800224" y="3705225"/>
                <a:ext cx="1466851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67" name="CheckBox20" hidden="1">
                <a:extLst>
                  <a:ext uri="{63B3BB69-23CF-44E3-9099-C40C66FF867C}">
                    <a14:compatExt spid="_x0000_s1167"/>
                  </a:ext>
                </a:extLst>
              </xdr:cNvPr>
              <xdr:cNvSpPr/>
            </xdr:nvSpPr>
            <xdr:spPr bwMode="auto">
              <a:xfrm>
                <a:off x="3238500" y="3705225"/>
                <a:ext cx="876300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68" name="CheckBox21" hidden="1">
                <a:extLst>
                  <a:ext uri="{63B3BB69-23CF-44E3-9099-C40C66FF867C}">
                    <a14:compatExt spid="_x0000_s1168"/>
                  </a:ext>
                </a:extLst>
              </xdr:cNvPr>
              <xdr:cNvSpPr/>
            </xdr:nvSpPr>
            <xdr:spPr bwMode="auto">
              <a:xfrm>
                <a:off x="4143375" y="3705225"/>
                <a:ext cx="876300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69" name="CheckBox22" hidden="1">
                <a:extLst>
                  <a:ext uri="{63B3BB69-23CF-44E3-9099-C40C66FF867C}">
                    <a14:compatExt spid="_x0000_s1169"/>
                  </a:ext>
                </a:extLst>
              </xdr:cNvPr>
              <xdr:cNvSpPr/>
            </xdr:nvSpPr>
            <xdr:spPr bwMode="auto">
              <a:xfrm>
                <a:off x="676274" y="3933825"/>
                <a:ext cx="828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70" name="CheckBox23" hidden="1">
                <a:extLst>
                  <a:ext uri="{63B3BB69-23CF-44E3-9099-C40C66FF867C}">
                    <a14:compatExt spid="_x0000_s1170"/>
                  </a:ext>
                </a:extLst>
              </xdr:cNvPr>
              <xdr:cNvSpPr/>
            </xdr:nvSpPr>
            <xdr:spPr bwMode="auto">
              <a:xfrm>
                <a:off x="1466850" y="3933825"/>
                <a:ext cx="657226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71" name="CheckBox24" hidden="1">
                <a:extLst>
                  <a:ext uri="{63B3BB69-23CF-44E3-9099-C40C66FF867C}">
                    <a14:compatExt spid="_x0000_s1171"/>
                  </a:ext>
                </a:extLst>
              </xdr:cNvPr>
              <xdr:cNvSpPr/>
            </xdr:nvSpPr>
            <xdr:spPr bwMode="auto">
              <a:xfrm>
                <a:off x="2114550" y="3933825"/>
                <a:ext cx="952500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72" name="CheckBox25" hidden="1">
                <a:extLst>
                  <a:ext uri="{63B3BB69-23CF-44E3-9099-C40C66FF867C}">
                    <a14:compatExt spid="_x0000_s1172"/>
                  </a:ext>
                </a:extLst>
              </xdr:cNvPr>
              <xdr:cNvSpPr/>
            </xdr:nvSpPr>
            <xdr:spPr bwMode="auto">
              <a:xfrm>
                <a:off x="3019425" y="3933825"/>
                <a:ext cx="876300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73" name="CheckBox26" hidden="1">
                <a:extLst>
                  <a:ext uri="{63B3BB69-23CF-44E3-9099-C40C66FF867C}">
                    <a14:compatExt spid="_x0000_s1173"/>
                  </a:ext>
                </a:extLst>
              </xdr:cNvPr>
              <xdr:cNvSpPr/>
            </xdr:nvSpPr>
            <xdr:spPr bwMode="auto">
              <a:xfrm>
                <a:off x="676275" y="4171950"/>
                <a:ext cx="533400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74" name="CheckBox27" hidden="1">
                <a:extLst>
                  <a:ext uri="{63B3BB69-23CF-44E3-9099-C40C66FF867C}">
                    <a14:compatExt spid="_x0000_s1174"/>
                  </a:ext>
                </a:extLst>
              </xdr:cNvPr>
              <xdr:cNvSpPr/>
            </xdr:nvSpPr>
            <xdr:spPr bwMode="auto">
              <a:xfrm>
                <a:off x="1171575" y="4171950"/>
                <a:ext cx="685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75" name="CheckBox28" hidden="1">
                <a:extLst>
                  <a:ext uri="{63B3BB69-23CF-44E3-9099-C40C66FF867C}">
                    <a14:compatExt spid="_x0000_s1175"/>
                  </a:ext>
                </a:extLst>
              </xdr:cNvPr>
              <xdr:cNvSpPr/>
            </xdr:nvSpPr>
            <xdr:spPr bwMode="auto">
              <a:xfrm>
                <a:off x="1800225" y="4171950"/>
                <a:ext cx="542925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76" name="CheckBox29" hidden="1">
                <a:extLst>
                  <a:ext uri="{63B3BB69-23CF-44E3-9099-C40C66FF867C}">
                    <a14:compatExt spid="_x0000_s1176"/>
                  </a:ext>
                </a:extLst>
              </xdr:cNvPr>
              <xdr:cNvSpPr/>
            </xdr:nvSpPr>
            <xdr:spPr bwMode="auto">
              <a:xfrm>
                <a:off x="2828925" y="4171950"/>
                <a:ext cx="876300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77" name="CheckBox30" hidden="1">
                <a:extLst>
                  <a:ext uri="{63B3BB69-23CF-44E3-9099-C40C66FF867C}">
                    <a14:compatExt spid="_x0000_s1177"/>
                  </a:ext>
                </a:extLst>
              </xdr:cNvPr>
              <xdr:cNvSpPr/>
            </xdr:nvSpPr>
            <xdr:spPr bwMode="auto">
              <a:xfrm>
                <a:off x="4781550" y="3933825"/>
                <a:ext cx="762000" cy="24765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xdr:sp macro="" textlink="">
        <xdr:nvSpPr>
          <xdr:cNvPr id="106" name="テキスト ボックス 105"/>
          <xdr:cNvSpPr txBox="1"/>
        </xdr:nvSpPr>
        <xdr:spPr>
          <a:xfrm>
            <a:off x="3752850" y="3928503"/>
            <a:ext cx="990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（　　　）</a:t>
            </a:r>
          </a:p>
        </xdr:txBody>
      </xdr:sp>
      <xdr:sp macro="" textlink="">
        <xdr:nvSpPr>
          <xdr:cNvPr id="107" name="テキスト ボックス 106"/>
          <xdr:cNvSpPr txBox="1"/>
        </xdr:nvSpPr>
        <xdr:spPr>
          <a:xfrm>
            <a:off x="3562350" y="4166628"/>
            <a:ext cx="120015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（　　　）</a:t>
            </a:r>
          </a:p>
        </xdr:txBody>
      </xdr:sp>
    </xdr:grpSp>
    <xdr:clientData/>
  </xdr:twoCellAnchor>
  <xdr:twoCellAnchor>
    <xdr:from>
      <xdr:col>45</xdr:col>
      <xdr:colOff>156882</xdr:colOff>
      <xdr:row>67</xdr:row>
      <xdr:rowOff>89647</xdr:rowOff>
    </xdr:from>
    <xdr:to>
      <xdr:col>45</xdr:col>
      <xdr:colOff>437029</xdr:colOff>
      <xdr:row>68</xdr:row>
      <xdr:rowOff>212912</xdr:rowOff>
    </xdr:to>
    <xdr:sp macro="" textlink="">
      <xdr:nvSpPr>
        <xdr:cNvPr id="38" name="左カーブ矢印 37"/>
        <xdr:cNvSpPr/>
      </xdr:nvSpPr>
      <xdr:spPr>
        <a:xfrm>
          <a:off x="16568457" y="15015322"/>
          <a:ext cx="280147" cy="370915"/>
        </a:xfrm>
        <a:prstGeom prst="curvedLeftArrow">
          <a:avLst>
            <a:gd name="adj1" fmla="val 8741"/>
            <a:gd name="adj2" fmla="val 50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</xdr:col>
      <xdr:colOff>0</xdr:colOff>
      <xdr:row>5</xdr:row>
      <xdr:rowOff>21927</xdr:rowOff>
    </xdr:from>
    <xdr:ext cx="3932615" cy="359073"/>
    <xdr:sp macro="" textlink="">
      <xdr:nvSpPr>
        <xdr:cNvPr id="2" name="テキスト ボックス 1"/>
        <xdr:cNvSpPr txBox="1"/>
      </xdr:nvSpPr>
      <xdr:spPr>
        <a:xfrm>
          <a:off x="533400" y="117177"/>
          <a:ext cx="3932615" cy="35907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chemeClr val="accent5">
                  <a:lumMod val="75000"/>
                </a:schemeClr>
              </a:solidFill>
            </a:rPr>
            <a:t>水色</a:t>
          </a:r>
          <a:r>
            <a:rPr kumimoji="1" lang="ja-JP" altLang="en-US" sz="1600"/>
            <a:t>のセルに必要事項を入力してください。</a:t>
          </a:r>
          <a:endParaRPr kumimoji="1" lang="en-US" altLang="ja-JP" sz="16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8902437" cy="275717"/>
    <xdr:sp macro="" textlink="">
      <xdr:nvSpPr>
        <xdr:cNvPr id="41" name="テキスト ボックス 40"/>
        <xdr:cNvSpPr txBox="1"/>
      </xdr:nvSpPr>
      <xdr:spPr>
        <a:xfrm>
          <a:off x="533400" y="95250"/>
          <a:ext cx="8902437" cy="275717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誤入力を防止するためシートにロックをかけています。　備考等追加入力が必要な場合は「校閲」タブ→「シート保護」を選択し、解除してください。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523875</xdr:colOff>
      <xdr:row>48</xdr:row>
      <xdr:rowOff>123825</xdr:rowOff>
    </xdr:from>
    <xdr:ext cx="4566956" cy="275717"/>
    <xdr:sp macro="" textlink="">
      <xdr:nvSpPr>
        <xdr:cNvPr id="2" name="テキスト ボックス 1"/>
        <xdr:cNvSpPr txBox="1"/>
      </xdr:nvSpPr>
      <xdr:spPr>
        <a:xfrm>
          <a:off x="523875" y="7191375"/>
          <a:ext cx="4566956" cy="275717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記載しきれない場合は左の「＋」を選択し、追加のセルを展開してください。</a:t>
          </a:r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8902437" cy="275717"/>
    <xdr:sp macro="" textlink="">
      <xdr:nvSpPr>
        <xdr:cNvPr id="3" name="テキスト ボックス 2"/>
        <xdr:cNvSpPr txBox="1"/>
      </xdr:nvSpPr>
      <xdr:spPr>
        <a:xfrm>
          <a:off x="533400" y="171450"/>
          <a:ext cx="8902437" cy="275717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誤入力を防止するためシートにロックをかけています。　備考等追加入力が必要な場合は「校閲」タブ→「シート保護」を選択し、解除してください。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133350</xdr:colOff>
      <xdr:row>27</xdr:row>
      <xdr:rowOff>19050</xdr:rowOff>
    </xdr:from>
    <xdr:ext cx="4566956" cy="275717"/>
    <xdr:sp macro="" textlink="">
      <xdr:nvSpPr>
        <xdr:cNvPr id="2" name="テキスト ボックス 1"/>
        <xdr:cNvSpPr txBox="1"/>
      </xdr:nvSpPr>
      <xdr:spPr>
        <a:xfrm>
          <a:off x="4810125" y="3562350"/>
          <a:ext cx="4566956" cy="275717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記載しきれない場合は左の「＋」を選択し、追加のセルを展開してください。</a:t>
          </a:r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8902437" cy="275717"/>
    <xdr:sp macro="" textlink="">
      <xdr:nvSpPr>
        <xdr:cNvPr id="3" name="テキスト ボックス 2"/>
        <xdr:cNvSpPr txBox="1"/>
      </xdr:nvSpPr>
      <xdr:spPr>
        <a:xfrm>
          <a:off x="533400" y="152400"/>
          <a:ext cx="8902437" cy="275717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誤入力を防止するためシートにロックをかけています。　備考等追加入力が必要な場合は「校閲」タブ→「シート保護」を選択し、解除してください。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mments" Target="../comments1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C1:BR77"/>
  <sheetViews>
    <sheetView showGridLines="0" tabSelected="1" view="pageBreakPreview" zoomScaleNormal="100" zoomScaleSheetLayoutView="100" workbookViewId="0"/>
  </sheetViews>
  <sheetFormatPr defaultColWidth="9.33203125" defaultRowHeight="14.25"/>
  <cols>
    <col min="1" max="1" width="9.33203125" style="1"/>
    <col min="2" max="2" width="1.5" style="1" customWidth="1"/>
    <col min="3" max="20" width="5.5" style="1" customWidth="1"/>
    <col min="21" max="34" width="5.83203125" style="1" customWidth="1"/>
    <col min="35" max="35" width="2.33203125" style="1" customWidth="1"/>
    <col min="36" max="16384" width="9.33203125" style="1"/>
  </cols>
  <sheetData>
    <row r="1" spans="3:70" s="52" customFormat="1" ht="7.5" customHeight="1"/>
    <row r="2" spans="3:70" s="66" customFormat="1" ht="7.5" customHeight="1"/>
    <row r="3" spans="3:70" s="66" customFormat="1" ht="7.5" customHeight="1"/>
    <row r="4" spans="3:70" s="66" customFormat="1" ht="7.5" customHeight="1"/>
    <row r="5" spans="3:70" s="66" customFormat="1" ht="7.5" customHeight="1"/>
    <row r="6" spans="3:70" s="52" customFormat="1" ht="15" customHeight="1">
      <c r="X6" s="52" t="s">
        <v>114</v>
      </c>
    </row>
    <row r="7" spans="3:70" s="52" customFormat="1" ht="15" customHeight="1">
      <c r="X7" s="370" t="str">
        <f>IF(M28="","",IF(M28&lt;300,"都市型認定農業者","認定農業者"))</f>
        <v/>
      </c>
      <c r="Y7" s="370"/>
      <c r="Z7" s="370"/>
      <c r="AA7" s="370"/>
      <c r="AC7" s="109"/>
      <c r="AD7" s="109"/>
      <c r="AE7" s="64" t="s">
        <v>112</v>
      </c>
      <c r="AG7" s="64" t="s">
        <v>113</v>
      </c>
      <c r="AH7" s="108"/>
    </row>
    <row r="8" spans="3:70" ht="7.5" customHeight="1">
      <c r="D8" s="16"/>
      <c r="E8" s="16"/>
      <c r="F8" s="16"/>
      <c r="G8" s="16"/>
      <c r="Q8" s="16"/>
      <c r="T8" s="15"/>
      <c r="AG8" s="116"/>
      <c r="AH8" s="116"/>
    </row>
    <row r="9" spans="3:70" ht="20.100000000000001" customHeight="1">
      <c r="C9" s="1" t="s">
        <v>85</v>
      </c>
    </row>
    <row r="10" spans="3:70" ht="20.100000000000001" customHeight="1">
      <c r="C10" s="114" t="s">
        <v>0</v>
      </c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</row>
    <row r="11" spans="3:70" ht="20.100000000000001" customHeight="1" thickBot="1">
      <c r="T11" s="2"/>
      <c r="AD11" s="335" t="s">
        <v>1</v>
      </c>
      <c r="AE11" s="335"/>
      <c r="AF11" s="335"/>
      <c r="AG11" s="335"/>
      <c r="AH11" s="335"/>
    </row>
    <row r="12" spans="3:70" ht="24.95" customHeight="1">
      <c r="C12" s="76"/>
      <c r="D12" s="289" t="s">
        <v>92</v>
      </c>
      <c r="E12" s="289"/>
      <c r="F12" s="289"/>
      <c r="G12" s="289"/>
      <c r="H12" s="289"/>
      <c r="I12" s="290"/>
      <c r="L12" s="268" t="s">
        <v>60</v>
      </c>
      <c r="M12" s="302" t="s">
        <v>61</v>
      </c>
      <c r="N12" s="303"/>
      <c r="O12" s="303"/>
      <c r="P12" s="304"/>
      <c r="Q12" s="308"/>
      <c r="R12" s="308"/>
      <c r="S12" s="308"/>
      <c r="T12" s="308"/>
      <c r="U12" s="308"/>
      <c r="V12" s="308"/>
      <c r="W12" s="308"/>
      <c r="X12" s="308"/>
      <c r="Y12" s="317"/>
      <c r="Z12" s="317"/>
      <c r="AA12" s="317"/>
      <c r="AB12" s="307" t="s">
        <v>56</v>
      </c>
      <c r="AC12" s="307"/>
      <c r="AD12" s="308"/>
      <c r="AE12" s="308"/>
      <c r="AF12" s="308"/>
      <c r="AG12" s="308"/>
      <c r="AH12" s="309"/>
    </row>
    <row r="13" spans="3:70" ht="24.95" customHeight="1">
      <c r="C13" s="77"/>
      <c r="D13" s="291" t="s">
        <v>93</v>
      </c>
      <c r="E13" s="291"/>
      <c r="F13" s="291"/>
      <c r="G13" s="291"/>
      <c r="H13" s="291"/>
      <c r="I13" s="292"/>
      <c r="L13" s="135"/>
      <c r="M13" s="299" t="s">
        <v>62</v>
      </c>
      <c r="N13" s="300"/>
      <c r="O13" s="300"/>
      <c r="P13" s="301"/>
      <c r="Q13" s="315"/>
      <c r="R13" s="316"/>
      <c r="S13" s="316"/>
      <c r="T13" s="316"/>
      <c r="U13" s="316"/>
      <c r="V13" s="316"/>
      <c r="W13" s="316"/>
      <c r="X13" s="316"/>
      <c r="Y13" s="313" t="s">
        <v>3</v>
      </c>
      <c r="Z13" s="313"/>
      <c r="AA13" s="313"/>
      <c r="AB13" s="305"/>
      <c r="AC13" s="305"/>
      <c r="AD13" s="305"/>
      <c r="AE13" s="305"/>
      <c r="AF13" s="305"/>
      <c r="AG13" s="305"/>
      <c r="AH13" s="306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</row>
    <row r="14" spans="3:70" ht="24.95" customHeight="1">
      <c r="C14" s="77"/>
      <c r="D14" s="291" t="s">
        <v>94</v>
      </c>
      <c r="E14" s="291"/>
      <c r="F14" s="291"/>
      <c r="G14" s="291"/>
      <c r="H14" s="291"/>
      <c r="I14" s="292"/>
      <c r="L14" s="135"/>
      <c r="M14" s="297" t="s">
        <v>71</v>
      </c>
      <c r="N14" s="245"/>
      <c r="O14" s="245"/>
      <c r="P14" s="298"/>
      <c r="Q14" s="315"/>
      <c r="R14" s="316"/>
      <c r="S14" s="316"/>
      <c r="T14" s="316"/>
      <c r="U14" s="316"/>
      <c r="V14" s="316"/>
      <c r="W14" s="316"/>
      <c r="X14" s="316"/>
      <c r="Y14" s="314" t="s">
        <v>65</v>
      </c>
      <c r="Z14" s="314"/>
      <c r="AA14" s="314"/>
      <c r="AB14" s="305"/>
      <c r="AC14" s="305"/>
      <c r="AD14" s="305"/>
      <c r="AE14" s="305"/>
      <c r="AF14" s="305"/>
      <c r="AG14" s="305"/>
      <c r="AH14" s="306"/>
      <c r="BD14" s="2"/>
      <c r="BR14" s="2"/>
    </row>
    <row r="15" spans="3:70" ht="24.95" customHeight="1" thickBot="1">
      <c r="C15" s="78"/>
      <c r="D15" s="351" t="s">
        <v>2</v>
      </c>
      <c r="E15" s="351"/>
      <c r="F15" s="351"/>
      <c r="G15" s="351"/>
      <c r="H15" s="351"/>
      <c r="I15" s="352"/>
      <c r="L15" s="293"/>
      <c r="M15" s="294" t="s">
        <v>63</v>
      </c>
      <c r="N15" s="295"/>
      <c r="O15" s="295"/>
      <c r="P15" s="296"/>
      <c r="Q15" s="311" t="s">
        <v>64</v>
      </c>
      <c r="R15" s="311"/>
      <c r="S15" s="311"/>
      <c r="T15" s="311"/>
      <c r="U15" s="311"/>
      <c r="V15" s="311"/>
      <c r="W15" s="311"/>
      <c r="X15" s="311"/>
      <c r="Y15" s="310" t="s">
        <v>4</v>
      </c>
      <c r="Z15" s="310"/>
      <c r="AA15" s="310"/>
      <c r="AB15" s="311"/>
      <c r="AC15" s="311"/>
      <c r="AD15" s="311"/>
      <c r="AE15" s="311"/>
      <c r="AF15" s="311"/>
      <c r="AG15" s="311"/>
      <c r="AH15" s="312"/>
      <c r="AM15" s="16"/>
      <c r="AN15" s="115"/>
      <c r="AO15" s="115"/>
      <c r="AP15" s="115"/>
      <c r="AQ15" s="115"/>
      <c r="AR15" s="115"/>
      <c r="AS15" s="115"/>
      <c r="AV15" s="116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</row>
    <row r="16" spans="3:70" ht="20.100000000000001" customHeight="1">
      <c r="C16" s="16"/>
      <c r="D16" s="183"/>
      <c r="E16" s="183"/>
      <c r="F16" s="183"/>
      <c r="G16" s="183"/>
      <c r="H16" s="183"/>
      <c r="U16" s="3"/>
      <c r="AM16" s="16"/>
      <c r="AN16" s="118"/>
      <c r="AO16" s="118"/>
      <c r="AP16" s="118"/>
      <c r="AQ16" s="118"/>
      <c r="AR16" s="118"/>
      <c r="AS16" s="118"/>
      <c r="AV16" s="116"/>
      <c r="AW16" s="119"/>
      <c r="AX16" s="119"/>
      <c r="AY16" s="119"/>
      <c r="AZ16" s="119"/>
      <c r="BA16" s="117"/>
      <c r="BB16" s="117"/>
      <c r="BC16" s="117"/>
      <c r="BD16" s="117"/>
      <c r="BE16" s="117"/>
      <c r="BF16" s="117"/>
      <c r="BG16" s="117"/>
      <c r="BH16" s="117"/>
      <c r="BI16" s="120"/>
      <c r="BJ16" s="120"/>
      <c r="BK16" s="120"/>
      <c r="BL16" s="117"/>
      <c r="BM16" s="117"/>
      <c r="BN16" s="117"/>
      <c r="BO16" s="117"/>
      <c r="BP16" s="117"/>
      <c r="BQ16" s="117"/>
      <c r="BR16" s="117"/>
    </row>
    <row r="17" spans="3:70" ht="20.100000000000001" customHeight="1" thickBot="1">
      <c r="C17" s="184" t="str">
        <f>CONCATENATE(IF(X7="都市型認定農業者","  練馬区農業経営基盤の強化促進に関する要綱第２５条","　農業経営基盤強化促進法（昭和５５年法律第６５号）第１２条第１項"),"の規定に基づき、次の農業経営改善計画の認定を申請します。")</f>
        <v>　農業経営基盤強化促進法（昭和５５年法律第６５号）第１２条第１項の規定に基づき、次の農業経営改善計画の認定を申請します。</v>
      </c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M17" s="16"/>
      <c r="AN17" s="118"/>
      <c r="AO17" s="118"/>
      <c r="AP17" s="118"/>
      <c r="AQ17" s="118"/>
      <c r="AR17" s="118"/>
      <c r="AS17" s="118"/>
      <c r="AV17" s="116"/>
      <c r="AW17" s="116"/>
      <c r="AX17" s="117"/>
      <c r="AY17" s="117"/>
      <c r="AZ17" s="117"/>
      <c r="BA17" s="121"/>
      <c r="BB17" s="121"/>
      <c r="BC17" s="121"/>
      <c r="BD17" s="121"/>
      <c r="BE17" s="121"/>
      <c r="BF17" s="121"/>
      <c r="BG17" s="121"/>
      <c r="BH17" s="121"/>
      <c r="BI17" s="182"/>
      <c r="BJ17" s="182"/>
      <c r="BK17" s="182"/>
      <c r="BL17" s="117"/>
      <c r="BM17" s="117"/>
      <c r="BN17" s="117"/>
      <c r="BO17" s="117"/>
      <c r="BP17" s="117"/>
      <c r="BQ17" s="117"/>
      <c r="BR17" s="117"/>
    </row>
    <row r="18" spans="3:70" ht="30" customHeight="1" thickBot="1">
      <c r="C18" s="286" t="s">
        <v>12</v>
      </c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7"/>
      <c r="AC18" s="287"/>
      <c r="AD18" s="287"/>
      <c r="AE18" s="287"/>
      <c r="AF18" s="287"/>
      <c r="AG18" s="287"/>
      <c r="AH18" s="288"/>
      <c r="AM18" s="16"/>
      <c r="AN18" s="118"/>
      <c r="AO18" s="118"/>
      <c r="AP18" s="118"/>
      <c r="AQ18" s="118"/>
      <c r="AR18" s="118"/>
      <c r="AS18" s="118"/>
      <c r="AV18" s="116"/>
      <c r="AW18" s="174"/>
      <c r="AX18" s="174"/>
      <c r="AY18" s="174"/>
      <c r="AZ18" s="174"/>
      <c r="BA18" s="117" t="s">
        <v>64</v>
      </c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</row>
    <row r="19" spans="3:70" ht="24.95" customHeight="1" thickBot="1">
      <c r="C19" s="360" t="s">
        <v>21</v>
      </c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1"/>
      <c r="S19" s="361"/>
      <c r="T19" s="361"/>
      <c r="U19" s="361"/>
      <c r="V19" s="361"/>
      <c r="W19" s="361"/>
      <c r="X19" s="361"/>
      <c r="Y19" s="361"/>
      <c r="Z19" s="361"/>
      <c r="AA19" s="361"/>
      <c r="AB19" s="361"/>
      <c r="AC19" s="361"/>
      <c r="AD19" s="361"/>
      <c r="AE19" s="361"/>
      <c r="AF19" s="361"/>
      <c r="AG19" s="361"/>
      <c r="AH19" s="362"/>
      <c r="AM19" s="16"/>
      <c r="AN19" s="183"/>
      <c r="AO19" s="183"/>
      <c r="AP19" s="183"/>
      <c r="AQ19" s="183"/>
      <c r="AR19" s="183"/>
      <c r="BE19" s="3"/>
    </row>
    <row r="20" spans="3:70" ht="20.100000000000001" customHeight="1">
      <c r="C20" s="235" t="s">
        <v>17</v>
      </c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7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4"/>
      <c r="BA20" s="184"/>
      <c r="BB20" s="184"/>
      <c r="BC20" s="184"/>
      <c r="BD20" s="184"/>
      <c r="BE20" s="184"/>
      <c r="BF20" s="184"/>
      <c r="BG20" s="184"/>
      <c r="BH20" s="184"/>
      <c r="BI20" s="184"/>
      <c r="BJ20" s="184"/>
      <c r="BK20" s="184"/>
      <c r="BL20" s="184"/>
      <c r="BM20" s="184"/>
      <c r="BN20" s="184"/>
      <c r="BO20" s="184"/>
      <c r="BP20" s="184"/>
      <c r="BQ20" s="184"/>
      <c r="BR20" s="184"/>
    </row>
    <row r="21" spans="3:70" ht="20.100000000000001" customHeight="1">
      <c r="C21" s="297" t="s">
        <v>13</v>
      </c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369"/>
      <c r="S21" s="44"/>
      <c r="T21" s="44"/>
      <c r="U21" s="44"/>
      <c r="V21" s="44"/>
      <c r="W21" s="44"/>
      <c r="X21" s="36" t="s">
        <v>98</v>
      </c>
      <c r="Y21" s="316" t="s">
        <v>100</v>
      </c>
      <c r="Z21" s="316"/>
      <c r="AA21" s="44" t="s">
        <v>99</v>
      </c>
      <c r="AB21" s="44"/>
      <c r="AC21" s="44"/>
      <c r="AD21" s="44"/>
      <c r="AE21" s="44"/>
      <c r="AF21" s="44"/>
      <c r="AG21" s="44"/>
      <c r="AH21" s="45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</row>
    <row r="22" spans="3:70" ht="20.100000000000001" customHeight="1">
      <c r="C22" s="357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3"/>
      <c r="Q22" s="353"/>
      <c r="R22" s="354"/>
      <c r="S22" s="357"/>
      <c r="T22" s="358"/>
      <c r="U22" s="358"/>
      <c r="V22" s="358"/>
      <c r="W22" s="358"/>
      <c r="X22" s="358"/>
      <c r="Y22" s="358"/>
      <c r="Z22" s="358"/>
      <c r="AA22" s="358"/>
      <c r="AB22" s="358"/>
      <c r="AC22" s="358"/>
      <c r="AD22" s="358"/>
      <c r="AE22" s="358"/>
      <c r="AF22" s="353"/>
      <c r="AG22" s="353"/>
      <c r="AH22" s="354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3"/>
      <c r="BA22" s="173"/>
      <c r="BB22" s="173"/>
      <c r="BC22" s="173"/>
      <c r="BD22" s="173"/>
      <c r="BE22" s="173"/>
      <c r="BF22" s="173"/>
      <c r="BG22" s="173"/>
      <c r="BH22" s="173"/>
      <c r="BI22" s="173"/>
      <c r="BJ22" s="173"/>
      <c r="BK22" s="173"/>
      <c r="BL22" s="173"/>
      <c r="BM22" s="173"/>
      <c r="BN22" s="173"/>
      <c r="BO22" s="173"/>
      <c r="BP22" s="173"/>
      <c r="BQ22" s="173"/>
      <c r="BR22" s="173"/>
    </row>
    <row r="23" spans="3:70" ht="20.100000000000001" customHeight="1">
      <c r="C23" s="388"/>
      <c r="D23" s="389"/>
      <c r="E23" s="389"/>
      <c r="F23" s="389"/>
      <c r="G23" s="389"/>
      <c r="H23" s="389"/>
      <c r="I23" s="389"/>
      <c r="J23" s="389"/>
      <c r="K23" s="389"/>
      <c r="L23" s="389"/>
      <c r="M23" s="389"/>
      <c r="N23" s="389"/>
      <c r="O23" s="389"/>
      <c r="P23" s="355"/>
      <c r="Q23" s="355"/>
      <c r="R23" s="356"/>
      <c r="S23" s="388"/>
      <c r="T23" s="389"/>
      <c r="U23" s="389"/>
      <c r="V23" s="389"/>
      <c r="W23" s="389"/>
      <c r="X23" s="389"/>
      <c r="Y23" s="389"/>
      <c r="Z23" s="389"/>
      <c r="AA23" s="389"/>
      <c r="AB23" s="389"/>
      <c r="AC23" s="389"/>
      <c r="AD23" s="389"/>
      <c r="AE23" s="389"/>
      <c r="AF23" s="355"/>
      <c r="AG23" s="355"/>
      <c r="AH23" s="356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184"/>
      <c r="AY23" s="184"/>
      <c r="AZ23" s="184"/>
      <c r="BA23" s="184"/>
      <c r="BB23" s="184"/>
      <c r="BC23" s="184"/>
      <c r="BD23" s="184"/>
      <c r="BE23" s="184"/>
      <c r="BF23" s="184"/>
      <c r="BG23" s="184"/>
      <c r="BH23" s="184"/>
      <c r="BI23" s="184"/>
      <c r="BJ23" s="184"/>
      <c r="BK23" s="184"/>
      <c r="BL23" s="184"/>
      <c r="BM23" s="184"/>
      <c r="BN23" s="184"/>
      <c r="BO23" s="184"/>
      <c r="BP23" s="184"/>
      <c r="BQ23" s="184"/>
      <c r="BR23" s="184"/>
    </row>
    <row r="24" spans="3:70" ht="20.100000000000001" customHeight="1" thickBot="1">
      <c r="C24" s="348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50"/>
      <c r="S24" s="348"/>
      <c r="T24" s="349"/>
      <c r="U24" s="349"/>
      <c r="V24" s="349"/>
      <c r="W24" s="349"/>
      <c r="X24" s="349"/>
      <c r="Y24" s="349"/>
      <c r="Z24" s="349"/>
      <c r="AA24" s="349"/>
      <c r="AB24" s="349"/>
      <c r="AC24" s="349"/>
      <c r="AD24" s="349"/>
      <c r="AE24" s="349"/>
      <c r="AF24" s="349"/>
      <c r="AG24" s="349"/>
      <c r="AH24" s="350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</row>
    <row r="25" spans="3:70" ht="20.100000000000001" customHeight="1">
      <c r="C25" s="390" t="s">
        <v>33</v>
      </c>
      <c r="D25" s="391"/>
      <c r="E25" s="391"/>
      <c r="F25" s="391"/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2"/>
      <c r="AC25" s="392"/>
      <c r="AD25" s="392"/>
      <c r="AE25" s="392"/>
      <c r="AF25" s="392"/>
      <c r="AG25" s="391"/>
      <c r="AH25" s="393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74"/>
      <c r="BA25" s="174"/>
      <c r="BB25" s="174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74"/>
      <c r="BQ25" s="174"/>
      <c r="BR25" s="174"/>
    </row>
    <row r="26" spans="3:70" ht="20.100000000000001" customHeight="1">
      <c r="C26" s="148"/>
      <c r="D26" s="149"/>
      <c r="E26" s="149"/>
      <c r="F26" s="149"/>
      <c r="G26" s="149"/>
      <c r="H26" s="150"/>
      <c r="I26" s="313" t="s">
        <v>24</v>
      </c>
      <c r="J26" s="313"/>
      <c r="K26" s="313"/>
      <c r="L26" s="313"/>
      <c r="M26" s="313" t="str">
        <f>CONCATENATE("目標(",$Y$21,"年)")</f>
        <v>目標(令和　年)</v>
      </c>
      <c r="N26" s="313"/>
      <c r="O26" s="313"/>
      <c r="P26" s="313"/>
      <c r="Q26" s="366"/>
      <c r="R26" s="367"/>
      <c r="S26" s="367"/>
      <c r="T26" s="367"/>
      <c r="U26" s="367"/>
      <c r="V26" s="368"/>
      <c r="W26" s="314" t="s">
        <v>24</v>
      </c>
      <c r="X26" s="314"/>
      <c r="Y26" s="314"/>
      <c r="Z26" s="314"/>
      <c r="AA26" s="359" t="str">
        <f>CONCATENATE("目標(",$Y$21,"年)")</f>
        <v>目標(令和　年)</v>
      </c>
      <c r="AB26" s="359"/>
      <c r="AC26" s="359"/>
      <c r="AD26" s="359"/>
      <c r="AE26" s="333" t="s">
        <v>26</v>
      </c>
      <c r="AF26" s="264"/>
      <c r="AG26" s="343">
        <f>COUNTIF(R67:R70,"○")</f>
        <v>0</v>
      </c>
      <c r="AH26" s="340" t="s">
        <v>102</v>
      </c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74"/>
      <c r="BA26" s="174"/>
      <c r="BB26" s="174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  <c r="BN26" s="185"/>
      <c r="BO26" s="185"/>
      <c r="BP26" s="174"/>
      <c r="BQ26" s="174"/>
      <c r="BR26" s="174"/>
    </row>
    <row r="27" spans="3:70" ht="30" customHeight="1">
      <c r="C27" s="140" t="s">
        <v>31</v>
      </c>
      <c r="D27" s="141"/>
      <c r="E27" s="141"/>
      <c r="F27" s="141"/>
      <c r="G27" s="141"/>
      <c r="H27" s="142"/>
      <c r="I27" s="346"/>
      <c r="J27" s="347"/>
      <c r="K27" s="347"/>
      <c r="L27" s="53" t="s">
        <v>103</v>
      </c>
      <c r="M27" s="346"/>
      <c r="N27" s="347"/>
      <c r="O27" s="347"/>
      <c r="P27" s="53" t="s">
        <v>103</v>
      </c>
      <c r="Q27" s="363" t="s">
        <v>36</v>
      </c>
      <c r="R27" s="364"/>
      <c r="S27" s="364"/>
      <c r="T27" s="364"/>
      <c r="U27" s="364"/>
      <c r="V27" s="365"/>
      <c r="W27" s="336">
        <f>SUM(N67:O70)</f>
        <v>0</v>
      </c>
      <c r="X27" s="337"/>
      <c r="Y27" s="337"/>
      <c r="Z27" s="53" t="s">
        <v>101</v>
      </c>
      <c r="AA27" s="336">
        <f>SUM(S67:T70)</f>
        <v>0</v>
      </c>
      <c r="AB27" s="337"/>
      <c r="AC27" s="337"/>
      <c r="AD27" s="53" t="s">
        <v>101</v>
      </c>
      <c r="AE27" s="333"/>
      <c r="AF27" s="264"/>
      <c r="AG27" s="344"/>
      <c r="AH27" s="341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6"/>
      <c r="BB27" s="176"/>
      <c r="BC27" s="176"/>
      <c r="BD27" s="176"/>
      <c r="BE27" s="176"/>
      <c r="BF27" s="176"/>
      <c r="BG27" s="176"/>
      <c r="BH27" s="176"/>
      <c r="BI27" s="176"/>
      <c r="BJ27" s="176"/>
      <c r="BK27" s="176"/>
      <c r="BL27" s="176"/>
      <c r="BM27" s="176"/>
      <c r="BN27" s="176"/>
      <c r="BO27" s="176"/>
      <c r="BP27" s="176"/>
      <c r="BQ27" s="176"/>
      <c r="BR27" s="176"/>
    </row>
    <row r="28" spans="3:70" ht="30" customHeight="1" thickBot="1">
      <c r="C28" s="54"/>
      <c r="D28" s="170" t="s">
        <v>32</v>
      </c>
      <c r="E28" s="171"/>
      <c r="F28" s="171"/>
      <c r="G28" s="171"/>
      <c r="H28" s="172"/>
      <c r="I28" s="346"/>
      <c r="J28" s="347"/>
      <c r="K28" s="347"/>
      <c r="L28" s="53" t="s">
        <v>103</v>
      </c>
      <c r="M28" s="346"/>
      <c r="N28" s="347"/>
      <c r="O28" s="347"/>
      <c r="P28" s="53" t="s">
        <v>103</v>
      </c>
      <c r="Q28" s="55"/>
      <c r="R28" s="170" t="s">
        <v>35</v>
      </c>
      <c r="S28" s="171"/>
      <c r="T28" s="171"/>
      <c r="U28" s="171"/>
      <c r="V28" s="172"/>
      <c r="W28" s="338">
        <f>SUMIF(M67:M70,"○",N67:O70)</f>
        <v>0</v>
      </c>
      <c r="X28" s="339"/>
      <c r="Y28" s="339"/>
      <c r="Z28" s="56" t="s">
        <v>101</v>
      </c>
      <c r="AA28" s="338">
        <f>SUMIF(R67:R70,"○",S67:T70)</f>
        <v>0</v>
      </c>
      <c r="AB28" s="339"/>
      <c r="AC28" s="339"/>
      <c r="AD28" s="56" t="s">
        <v>101</v>
      </c>
      <c r="AE28" s="334"/>
      <c r="AF28" s="203"/>
      <c r="AG28" s="345"/>
      <c r="AH28" s="342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177"/>
      <c r="BI28" s="177"/>
      <c r="BJ28" s="177"/>
      <c r="BK28" s="177"/>
      <c r="BL28" s="177"/>
      <c r="BM28" s="177"/>
      <c r="BN28" s="177"/>
      <c r="BO28" s="177"/>
      <c r="BP28" s="177"/>
      <c r="BQ28" s="177"/>
      <c r="BR28" s="177"/>
    </row>
    <row r="29" spans="3:70" ht="24.95" customHeight="1" thickBot="1">
      <c r="C29" s="241" t="s">
        <v>23</v>
      </c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3"/>
      <c r="AM29" s="18"/>
      <c r="AN29" s="18"/>
      <c r="AO29" s="18"/>
      <c r="AP29" s="18"/>
      <c r="AQ29" s="18"/>
      <c r="AR29" s="18"/>
      <c r="AS29" s="120"/>
      <c r="AT29" s="120"/>
      <c r="AU29" s="120"/>
      <c r="AV29" s="120"/>
      <c r="AW29" s="120"/>
      <c r="AX29" s="120"/>
      <c r="AY29" s="120"/>
      <c r="AZ29" s="120"/>
      <c r="BA29" s="117"/>
      <c r="BB29" s="117"/>
      <c r="BC29" s="117"/>
      <c r="BD29" s="117"/>
      <c r="BE29" s="117"/>
      <c r="BF29" s="117"/>
      <c r="BG29" s="178"/>
      <c r="BH29" s="178"/>
      <c r="BI29" s="178"/>
      <c r="BJ29" s="178"/>
      <c r="BK29" s="110"/>
      <c r="BL29" s="110"/>
      <c r="BM29" s="110"/>
      <c r="BN29" s="110"/>
      <c r="BO29" s="116"/>
      <c r="BP29" s="116"/>
      <c r="BQ29" s="121"/>
      <c r="BR29" s="121"/>
    </row>
    <row r="30" spans="3:70" ht="20.100000000000001" customHeight="1">
      <c r="C30" s="223" t="s">
        <v>18</v>
      </c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5"/>
      <c r="Y30" s="268" t="s">
        <v>30</v>
      </c>
      <c r="Z30" s="269"/>
      <c r="AA30" s="269"/>
      <c r="AB30" s="269"/>
      <c r="AC30" s="269"/>
      <c r="AD30" s="269"/>
      <c r="AE30" s="269"/>
      <c r="AF30" s="269"/>
      <c r="AG30" s="269"/>
      <c r="AH30" s="270"/>
      <c r="AM30" s="175"/>
      <c r="AN30" s="175"/>
      <c r="AO30" s="175"/>
      <c r="AP30" s="175"/>
      <c r="AQ30" s="175"/>
      <c r="AR30" s="175"/>
      <c r="AS30" s="179"/>
      <c r="AT30" s="179"/>
      <c r="AU30" s="179"/>
      <c r="AV30" s="179"/>
      <c r="AW30" s="179"/>
      <c r="AX30" s="179"/>
      <c r="AY30" s="179"/>
      <c r="AZ30" s="179"/>
      <c r="BA30" s="180"/>
      <c r="BB30" s="180"/>
      <c r="BC30" s="180"/>
      <c r="BD30" s="180"/>
      <c r="BE30" s="180"/>
      <c r="BF30" s="180"/>
      <c r="BG30" s="181"/>
      <c r="BH30" s="181"/>
      <c r="BI30" s="181"/>
      <c r="BJ30" s="181"/>
      <c r="BK30" s="181"/>
      <c r="BL30" s="181"/>
      <c r="BM30" s="181"/>
      <c r="BN30" s="181"/>
      <c r="BO30" s="116"/>
      <c r="BP30" s="116"/>
      <c r="BQ30" s="121"/>
      <c r="BR30" s="121"/>
    </row>
    <row r="31" spans="3:70" ht="20.100000000000001" customHeight="1">
      <c r="C31" s="276" t="s">
        <v>28</v>
      </c>
      <c r="D31" s="277"/>
      <c r="E31" s="278"/>
      <c r="F31" s="395" t="s">
        <v>6</v>
      </c>
      <c r="G31" s="277"/>
      <c r="H31" s="144"/>
      <c r="I31" s="145"/>
      <c r="J31" s="283" t="str">
        <f>CONCATENATE("目標(",$Y$21,"年)")</f>
        <v>目標(令和　年)</v>
      </c>
      <c r="K31" s="284"/>
      <c r="L31" s="284"/>
      <c r="M31" s="285"/>
      <c r="N31" s="276" t="s">
        <v>29</v>
      </c>
      <c r="O31" s="277"/>
      <c r="P31" s="278"/>
      <c r="Q31" s="143" t="s">
        <v>6</v>
      </c>
      <c r="R31" s="144"/>
      <c r="S31" s="144"/>
      <c r="T31" s="145"/>
      <c r="U31" s="283" t="str">
        <f>CONCATENATE("目標(",$Y$21,"年)")</f>
        <v>目標(令和　年)</v>
      </c>
      <c r="V31" s="284"/>
      <c r="W31" s="284"/>
      <c r="X31" s="285"/>
      <c r="Y31" s="255"/>
      <c r="Z31" s="256"/>
      <c r="AA31" s="256"/>
      <c r="AB31" s="256"/>
      <c r="AC31" s="256"/>
      <c r="AD31" s="256"/>
      <c r="AE31" s="256"/>
      <c r="AF31" s="256"/>
      <c r="AG31" s="256"/>
      <c r="AH31" s="271"/>
      <c r="AN31" s="182"/>
      <c r="AO31" s="182"/>
      <c r="AP31" s="182"/>
      <c r="AQ31" s="182"/>
      <c r="AR31" s="182"/>
      <c r="AS31" s="179"/>
      <c r="AT31" s="179"/>
      <c r="AU31" s="179"/>
      <c r="AV31" s="179"/>
      <c r="AW31" s="179"/>
      <c r="AX31" s="179"/>
      <c r="AY31" s="179"/>
      <c r="AZ31" s="179"/>
      <c r="BB31" s="182"/>
      <c r="BC31" s="182"/>
      <c r="BD31" s="182"/>
      <c r="BE31" s="182"/>
      <c r="BF31" s="182"/>
      <c r="BG31" s="181"/>
      <c r="BH31" s="181"/>
      <c r="BI31" s="181"/>
      <c r="BJ31" s="181"/>
      <c r="BK31" s="181"/>
      <c r="BL31" s="181"/>
      <c r="BM31" s="181"/>
      <c r="BN31" s="181"/>
      <c r="BO31" s="116"/>
      <c r="BP31" s="116"/>
      <c r="BQ31" s="121"/>
      <c r="BR31" s="121"/>
    </row>
    <row r="32" spans="3:70" ht="20.100000000000001" customHeight="1">
      <c r="C32" s="279"/>
      <c r="D32" s="174"/>
      <c r="E32" s="174"/>
      <c r="F32" s="166" t="s">
        <v>72</v>
      </c>
      <c r="G32" s="167"/>
      <c r="H32" s="166" t="s">
        <v>54</v>
      </c>
      <c r="I32" s="167"/>
      <c r="J32" s="166" t="s">
        <v>72</v>
      </c>
      <c r="K32" s="167"/>
      <c r="L32" s="166" t="s">
        <v>54</v>
      </c>
      <c r="M32" s="167"/>
      <c r="N32" s="279"/>
      <c r="O32" s="174"/>
      <c r="P32" s="280"/>
      <c r="Q32" s="272" t="s">
        <v>55</v>
      </c>
      <c r="R32" s="273"/>
      <c r="S32" s="166" t="s">
        <v>54</v>
      </c>
      <c r="T32" s="167"/>
      <c r="U32" s="272" t="s">
        <v>55</v>
      </c>
      <c r="V32" s="273"/>
      <c r="W32" s="166" t="s">
        <v>54</v>
      </c>
      <c r="X32" s="167"/>
      <c r="Y32" s="297" t="s">
        <v>27</v>
      </c>
      <c r="Z32" s="265"/>
      <c r="AA32" s="265"/>
      <c r="AB32" s="165"/>
      <c r="AC32" s="264" t="s">
        <v>5</v>
      </c>
      <c r="AD32" s="265"/>
      <c r="AE32" s="165"/>
      <c r="AF32" s="266" t="str">
        <f>CONCATENATE("目標(",$Y$21,"年)")</f>
        <v>目標(令和　年)</v>
      </c>
      <c r="AG32" s="149"/>
      <c r="AH32" s="267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  <c r="BQ32" s="173"/>
      <c r="BR32" s="173"/>
    </row>
    <row r="33" spans="3:70" ht="20.100000000000001" customHeight="1">
      <c r="C33" s="281"/>
      <c r="D33" s="275"/>
      <c r="E33" s="275"/>
      <c r="F33" s="168"/>
      <c r="G33" s="169"/>
      <c r="H33" s="168"/>
      <c r="I33" s="169"/>
      <c r="J33" s="168"/>
      <c r="K33" s="169"/>
      <c r="L33" s="168"/>
      <c r="M33" s="169"/>
      <c r="N33" s="281"/>
      <c r="O33" s="275"/>
      <c r="P33" s="282"/>
      <c r="Q33" s="274"/>
      <c r="R33" s="275"/>
      <c r="S33" s="168"/>
      <c r="T33" s="169"/>
      <c r="U33" s="274"/>
      <c r="V33" s="275"/>
      <c r="W33" s="168"/>
      <c r="X33" s="169"/>
      <c r="Y33" s="297" t="s">
        <v>118</v>
      </c>
      <c r="Z33" s="265"/>
      <c r="AA33" s="265"/>
      <c r="AB33" s="165"/>
      <c r="AC33" s="238" t="s">
        <v>25</v>
      </c>
      <c r="AD33" s="239"/>
      <c r="AE33" s="258"/>
      <c r="AF33" s="238" t="s">
        <v>25</v>
      </c>
      <c r="AG33" s="239"/>
      <c r="AH33" s="240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</row>
    <row r="34" spans="3:70" ht="20.100000000000001" customHeight="1">
      <c r="C34" s="157" t="s">
        <v>97</v>
      </c>
      <c r="D34" s="158"/>
      <c r="E34" s="159"/>
      <c r="F34" s="164"/>
      <c r="G34" s="165"/>
      <c r="H34" s="164"/>
      <c r="I34" s="165"/>
      <c r="J34" s="164"/>
      <c r="K34" s="165"/>
      <c r="L34" s="164"/>
      <c r="M34" s="165"/>
      <c r="N34" s="384"/>
      <c r="O34" s="385"/>
      <c r="P34" s="386"/>
      <c r="Q34" s="164"/>
      <c r="R34" s="165"/>
      <c r="S34" s="164"/>
      <c r="T34" s="165"/>
      <c r="U34" s="164"/>
      <c r="V34" s="165"/>
      <c r="W34" s="164"/>
      <c r="X34" s="165"/>
      <c r="Y34" s="297"/>
      <c r="Z34" s="265"/>
      <c r="AA34" s="265"/>
      <c r="AB34" s="165"/>
      <c r="AC34" s="238" t="s">
        <v>25</v>
      </c>
      <c r="AD34" s="239"/>
      <c r="AE34" s="258"/>
      <c r="AF34" s="238" t="s">
        <v>25</v>
      </c>
      <c r="AG34" s="239"/>
      <c r="AH34" s="240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</row>
    <row r="35" spans="3:70" ht="20.100000000000001" customHeight="1">
      <c r="C35" s="154"/>
      <c r="D35" s="155"/>
      <c r="E35" s="156"/>
      <c r="F35" s="162"/>
      <c r="G35" s="163"/>
      <c r="H35" s="162"/>
      <c r="I35" s="163"/>
      <c r="J35" s="162"/>
      <c r="K35" s="163"/>
      <c r="L35" s="162"/>
      <c r="M35" s="163"/>
      <c r="N35" s="330"/>
      <c r="O35" s="331"/>
      <c r="P35" s="332"/>
      <c r="Q35" s="162"/>
      <c r="R35" s="163"/>
      <c r="S35" s="162"/>
      <c r="T35" s="163"/>
      <c r="U35" s="162"/>
      <c r="V35" s="163"/>
      <c r="W35" s="162"/>
      <c r="X35" s="163"/>
      <c r="Y35" s="297"/>
      <c r="Z35" s="265"/>
      <c r="AA35" s="265"/>
      <c r="AB35" s="165"/>
      <c r="AC35" s="238" t="s">
        <v>25</v>
      </c>
      <c r="AD35" s="239"/>
      <c r="AE35" s="258"/>
      <c r="AF35" s="238" t="s">
        <v>25</v>
      </c>
      <c r="AG35" s="239"/>
      <c r="AH35" s="240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16"/>
      <c r="BJ35" s="116"/>
      <c r="BK35" s="116"/>
      <c r="BL35" s="116"/>
      <c r="BM35" s="116"/>
      <c r="BN35" s="116"/>
      <c r="BO35" s="116"/>
      <c r="BP35" s="175"/>
      <c r="BQ35" s="175"/>
      <c r="BR35" s="175"/>
    </row>
    <row r="36" spans="3:70" ht="20.100000000000001" customHeight="1" thickBot="1">
      <c r="C36" s="151"/>
      <c r="D36" s="152"/>
      <c r="E36" s="153"/>
      <c r="F36" s="160"/>
      <c r="G36" s="161"/>
      <c r="H36" s="160"/>
      <c r="I36" s="161"/>
      <c r="J36" s="160"/>
      <c r="K36" s="161"/>
      <c r="L36" s="160"/>
      <c r="M36" s="161"/>
      <c r="N36" s="246"/>
      <c r="O36" s="247"/>
      <c r="P36" s="248"/>
      <c r="Q36" s="160"/>
      <c r="R36" s="161"/>
      <c r="S36" s="160"/>
      <c r="T36" s="161"/>
      <c r="U36" s="160"/>
      <c r="V36" s="161"/>
      <c r="W36" s="160"/>
      <c r="X36" s="161"/>
      <c r="Y36" s="249"/>
      <c r="Z36" s="250"/>
      <c r="AA36" s="250"/>
      <c r="AB36" s="251"/>
      <c r="AC36" s="321" t="s">
        <v>25</v>
      </c>
      <c r="AD36" s="322"/>
      <c r="AE36" s="394"/>
      <c r="AF36" s="321" t="s">
        <v>25</v>
      </c>
      <c r="AG36" s="322"/>
      <c r="AH36" s="323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6"/>
      <c r="BJ36" s="16"/>
      <c r="BK36" s="16"/>
      <c r="BL36" s="16"/>
      <c r="BM36" s="121"/>
      <c r="BN36" s="121"/>
      <c r="BO36" s="121"/>
      <c r="BP36" s="121"/>
      <c r="BQ36" s="121"/>
      <c r="BR36" s="121"/>
    </row>
    <row r="37" spans="3:70" ht="11.25" customHeight="1"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19"/>
      <c r="AD37" s="19"/>
      <c r="AE37" s="19"/>
      <c r="AF37" s="19"/>
      <c r="AG37" s="19"/>
      <c r="AH37" s="110" t="str">
        <f>IF($AH$7="","",$AC$7&amp;"-"&amp;$AH$7)</f>
        <v/>
      </c>
      <c r="AI37" s="110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21"/>
      <c r="BN37" s="121"/>
      <c r="BO37" s="121"/>
      <c r="BP37" s="121"/>
      <c r="BQ37" s="121"/>
      <c r="BR37" s="121"/>
    </row>
    <row r="38" spans="3:70" ht="9" customHeight="1" thickBot="1"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20"/>
      <c r="AD38" s="20"/>
      <c r="AE38" s="20"/>
      <c r="AF38" s="20"/>
      <c r="AG38" s="20"/>
      <c r="AH38" s="20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21"/>
      <c r="BN38" s="121"/>
      <c r="BO38" s="121"/>
      <c r="BP38" s="121"/>
      <c r="BQ38" s="121"/>
      <c r="BR38" s="121"/>
    </row>
    <row r="39" spans="3:70" ht="20.100000000000001" customHeight="1" thickBot="1">
      <c r="C39" s="241" t="s">
        <v>22</v>
      </c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3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21"/>
      <c r="BN39" s="121"/>
      <c r="BO39" s="121"/>
      <c r="BP39" s="121"/>
      <c r="BQ39" s="121"/>
      <c r="BR39" s="121"/>
    </row>
    <row r="40" spans="3:70" ht="20.100000000000001" customHeight="1">
      <c r="C40" s="235" t="s">
        <v>14</v>
      </c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7"/>
      <c r="S40" s="235" t="s">
        <v>19</v>
      </c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7"/>
    </row>
    <row r="41" spans="3:70" ht="20.100000000000001" customHeight="1">
      <c r="C41" s="133" t="s">
        <v>15</v>
      </c>
      <c r="D41" s="134"/>
      <c r="E41" s="228"/>
      <c r="F41" s="203" t="s">
        <v>7</v>
      </c>
      <c r="G41" s="134"/>
      <c r="H41" s="134"/>
      <c r="I41" s="228"/>
      <c r="J41" s="334" t="s">
        <v>8</v>
      </c>
      <c r="K41" s="203" t="s">
        <v>73</v>
      </c>
      <c r="L41" s="134"/>
      <c r="M41" s="134"/>
      <c r="N41" s="228"/>
      <c r="O41" s="203" t="str">
        <f>CONCATENATE("目標(",$Y$21,"年)
(a)")</f>
        <v>目標(令和　年)
(a)</v>
      </c>
      <c r="P41" s="134"/>
      <c r="Q41" s="134"/>
      <c r="R41" s="318"/>
      <c r="S41" s="133" t="s">
        <v>20</v>
      </c>
      <c r="T41" s="134"/>
      <c r="U41" s="134"/>
      <c r="V41" s="204"/>
      <c r="W41" s="210" t="s">
        <v>7</v>
      </c>
      <c r="X41" s="134"/>
      <c r="Y41" s="134"/>
      <c r="Z41" s="228"/>
      <c r="AA41" s="244" t="s">
        <v>16</v>
      </c>
      <c r="AB41" s="245"/>
      <c r="AC41" s="245"/>
      <c r="AD41" s="245"/>
      <c r="AE41" s="245"/>
      <c r="AF41" s="245"/>
      <c r="AG41" s="245"/>
      <c r="AH41" s="324"/>
    </row>
    <row r="42" spans="3:70" ht="15.75" customHeight="1">
      <c r="C42" s="135"/>
      <c r="D42" s="116"/>
      <c r="E42" s="387"/>
      <c r="F42" s="234" t="s">
        <v>9</v>
      </c>
      <c r="G42" s="234"/>
      <c r="H42" s="234" t="s">
        <v>90</v>
      </c>
      <c r="I42" s="234"/>
      <c r="J42" s="378"/>
      <c r="K42" s="205"/>
      <c r="L42" s="116"/>
      <c r="M42" s="116"/>
      <c r="N42" s="387"/>
      <c r="O42" s="205"/>
      <c r="P42" s="116"/>
      <c r="Q42" s="116"/>
      <c r="R42" s="319"/>
      <c r="S42" s="135"/>
      <c r="T42" s="116"/>
      <c r="U42" s="116"/>
      <c r="V42" s="116"/>
      <c r="W42" s="234" t="s">
        <v>9</v>
      </c>
      <c r="X42" s="234"/>
      <c r="Y42" s="234" t="s">
        <v>90</v>
      </c>
      <c r="Z42" s="234"/>
      <c r="AA42" s="244" t="s">
        <v>66</v>
      </c>
      <c r="AB42" s="245"/>
      <c r="AC42" s="245"/>
      <c r="AD42" s="245"/>
      <c r="AE42" s="244" t="str">
        <f>CONCATENATE("目標(",$Y$21,"年)")</f>
        <v>目標(令和　年)</v>
      </c>
      <c r="AF42" s="245"/>
      <c r="AG42" s="245"/>
      <c r="AH42" s="324"/>
    </row>
    <row r="43" spans="3:70" ht="15" customHeight="1">
      <c r="C43" s="255"/>
      <c r="D43" s="256"/>
      <c r="E43" s="396"/>
      <c r="F43" s="234"/>
      <c r="G43" s="234"/>
      <c r="H43" s="234"/>
      <c r="I43" s="234"/>
      <c r="J43" s="379"/>
      <c r="K43" s="207"/>
      <c r="L43" s="208"/>
      <c r="M43" s="208"/>
      <c r="N43" s="231"/>
      <c r="O43" s="207"/>
      <c r="P43" s="208"/>
      <c r="Q43" s="208"/>
      <c r="R43" s="320"/>
      <c r="S43" s="255"/>
      <c r="T43" s="256"/>
      <c r="U43" s="256"/>
      <c r="V43" s="256"/>
      <c r="W43" s="234"/>
      <c r="X43" s="234"/>
      <c r="Y43" s="234"/>
      <c r="Z43" s="234"/>
      <c r="AA43" s="327" t="s">
        <v>67</v>
      </c>
      <c r="AB43" s="328"/>
      <c r="AC43" s="325" t="s">
        <v>68</v>
      </c>
      <c r="AD43" s="326"/>
      <c r="AE43" s="327" t="s">
        <v>67</v>
      </c>
      <c r="AF43" s="328"/>
      <c r="AG43" s="325" t="s">
        <v>68</v>
      </c>
      <c r="AH43" s="329"/>
    </row>
    <row r="44" spans="3:70" ht="20.100000000000001" customHeight="1">
      <c r="C44" s="133" t="s">
        <v>10</v>
      </c>
      <c r="D44" s="134"/>
      <c r="E44" s="204"/>
      <c r="F44" s="259"/>
      <c r="G44" s="260"/>
      <c r="H44" s="259"/>
      <c r="I44" s="263"/>
      <c r="J44" s="68"/>
      <c r="K44" s="128"/>
      <c r="L44" s="138"/>
      <c r="M44" s="138"/>
      <c r="N44" s="131"/>
      <c r="O44" s="128"/>
      <c r="P44" s="138"/>
      <c r="Q44" s="138"/>
      <c r="R44" s="131"/>
      <c r="S44" s="261"/>
      <c r="T44" s="262"/>
      <c r="U44" s="262"/>
      <c r="V44" s="263"/>
      <c r="W44" s="146"/>
      <c r="X44" s="147"/>
      <c r="Y44" s="146"/>
      <c r="Z44" s="147"/>
      <c r="AA44" s="128"/>
      <c r="AB44" s="129"/>
      <c r="AC44" s="126"/>
      <c r="AD44" s="131"/>
      <c r="AE44" s="128"/>
      <c r="AF44" s="129"/>
      <c r="AG44" s="126"/>
      <c r="AH44" s="127"/>
    </row>
    <row r="45" spans="3:70" ht="20.100000000000001" customHeight="1">
      <c r="C45" s="135"/>
      <c r="D45" s="116"/>
      <c r="E45" s="206"/>
      <c r="F45" s="136"/>
      <c r="G45" s="137"/>
      <c r="H45" s="136"/>
      <c r="I45" s="131"/>
      <c r="J45" s="68"/>
      <c r="K45" s="128"/>
      <c r="L45" s="138"/>
      <c r="M45" s="138"/>
      <c r="N45" s="131"/>
      <c r="O45" s="128"/>
      <c r="P45" s="138"/>
      <c r="Q45" s="138"/>
      <c r="R45" s="131"/>
      <c r="S45" s="139"/>
      <c r="T45" s="138"/>
      <c r="U45" s="138"/>
      <c r="V45" s="131"/>
      <c r="W45" s="146"/>
      <c r="X45" s="147"/>
      <c r="Y45" s="146"/>
      <c r="Z45" s="147"/>
      <c r="AA45" s="128"/>
      <c r="AB45" s="129"/>
      <c r="AC45" s="126"/>
      <c r="AD45" s="131"/>
      <c r="AE45" s="128"/>
      <c r="AF45" s="129"/>
      <c r="AG45" s="126"/>
      <c r="AH45" s="127"/>
    </row>
    <row r="46" spans="3:70" ht="20.100000000000001" customHeight="1">
      <c r="C46" s="252" t="s">
        <v>11</v>
      </c>
      <c r="D46" s="253"/>
      <c r="E46" s="254"/>
      <c r="F46" s="136"/>
      <c r="G46" s="137"/>
      <c r="H46" s="136"/>
      <c r="I46" s="131"/>
      <c r="J46" s="68"/>
      <c r="K46" s="128"/>
      <c r="L46" s="138"/>
      <c r="M46" s="138"/>
      <c r="N46" s="131"/>
      <c r="O46" s="128"/>
      <c r="P46" s="138"/>
      <c r="Q46" s="138"/>
      <c r="R46" s="131"/>
      <c r="S46" s="139"/>
      <c r="T46" s="138"/>
      <c r="U46" s="138"/>
      <c r="V46" s="131"/>
      <c r="W46" s="146"/>
      <c r="X46" s="147"/>
      <c r="Y46" s="146"/>
      <c r="Z46" s="147"/>
      <c r="AA46" s="128"/>
      <c r="AB46" s="129"/>
      <c r="AC46" s="126"/>
      <c r="AD46" s="131"/>
      <c r="AE46" s="128"/>
      <c r="AF46" s="129"/>
      <c r="AG46" s="126"/>
      <c r="AH46" s="127"/>
    </row>
    <row r="47" spans="3:70" ht="20.100000000000001" customHeight="1">
      <c r="C47" s="255"/>
      <c r="D47" s="256"/>
      <c r="E47" s="257"/>
      <c r="F47" s="136"/>
      <c r="G47" s="137"/>
      <c r="H47" s="136"/>
      <c r="I47" s="131"/>
      <c r="J47" s="69"/>
      <c r="K47" s="128"/>
      <c r="L47" s="138"/>
      <c r="M47" s="138"/>
      <c r="N47" s="131"/>
      <c r="O47" s="128"/>
      <c r="P47" s="138"/>
      <c r="Q47" s="138"/>
      <c r="R47" s="131"/>
      <c r="S47" s="139"/>
      <c r="T47" s="138"/>
      <c r="U47" s="138"/>
      <c r="V47" s="131"/>
      <c r="W47" s="146"/>
      <c r="X47" s="147"/>
      <c r="Y47" s="146"/>
      <c r="Z47" s="147"/>
      <c r="AA47" s="128"/>
      <c r="AB47" s="129"/>
      <c r="AC47" s="126"/>
      <c r="AD47" s="131"/>
      <c r="AE47" s="128"/>
      <c r="AF47" s="129"/>
      <c r="AG47" s="126"/>
      <c r="AH47" s="127"/>
    </row>
    <row r="48" spans="3:70" ht="20.100000000000001" customHeight="1">
      <c r="C48" s="133" t="s">
        <v>70</v>
      </c>
      <c r="D48" s="134"/>
      <c r="E48" s="134"/>
      <c r="F48" s="136"/>
      <c r="G48" s="137"/>
      <c r="H48" s="136"/>
      <c r="I48" s="131"/>
      <c r="J48" s="70"/>
      <c r="K48" s="128"/>
      <c r="L48" s="138"/>
      <c r="M48" s="138"/>
      <c r="N48" s="131"/>
      <c r="O48" s="128"/>
      <c r="P48" s="138"/>
      <c r="Q48" s="138"/>
      <c r="R48" s="131"/>
      <c r="S48" s="139"/>
      <c r="T48" s="138"/>
      <c r="U48" s="138"/>
      <c r="V48" s="131"/>
      <c r="W48" s="146"/>
      <c r="X48" s="147"/>
      <c r="Y48" s="146"/>
      <c r="Z48" s="147"/>
      <c r="AA48" s="128"/>
      <c r="AB48" s="129"/>
      <c r="AC48" s="126"/>
      <c r="AD48" s="131"/>
      <c r="AE48" s="128"/>
      <c r="AF48" s="129"/>
      <c r="AG48" s="126"/>
      <c r="AH48" s="127"/>
    </row>
    <row r="49" spans="3:47" ht="20.100000000000001" customHeight="1">
      <c r="C49" s="135"/>
      <c r="D49" s="116"/>
      <c r="E49" s="116"/>
      <c r="F49" s="136"/>
      <c r="G49" s="137"/>
      <c r="H49" s="136"/>
      <c r="I49" s="131"/>
      <c r="J49" s="69"/>
      <c r="K49" s="128"/>
      <c r="L49" s="138"/>
      <c r="M49" s="138"/>
      <c r="N49" s="131"/>
      <c r="O49" s="128"/>
      <c r="P49" s="138"/>
      <c r="Q49" s="138"/>
      <c r="R49" s="131"/>
      <c r="S49" s="139"/>
      <c r="T49" s="138"/>
      <c r="U49" s="138"/>
      <c r="V49" s="131"/>
      <c r="W49" s="146"/>
      <c r="X49" s="147"/>
      <c r="Y49" s="146"/>
      <c r="Z49" s="147"/>
      <c r="AA49" s="128"/>
      <c r="AB49" s="129"/>
      <c r="AC49" s="126"/>
      <c r="AD49" s="131"/>
      <c r="AE49" s="128"/>
      <c r="AF49" s="129"/>
      <c r="AG49" s="126"/>
      <c r="AH49" s="127"/>
    </row>
    <row r="50" spans="3:47" ht="20.100000000000001" customHeight="1" thickBot="1">
      <c r="C50" s="249" t="s">
        <v>69</v>
      </c>
      <c r="D50" s="250"/>
      <c r="E50" s="250"/>
      <c r="F50" s="250"/>
      <c r="G50" s="250"/>
      <c r="H50" s="250"/>
      <c r="I50" s="250"/>
      <c r="J50" s="251"/>
      <c r="K50" s="122">
        <f>SUM(K44:N49)</f>
        <v>0</v>
      </c>
      <c r="L50" s="132"/>
      <c r="M50" s="132"/>
      <c r="N50" s="125"/>
      <c r="O50" s="122">
        <f>SUM(O44:R49)</f>
        <v>0</v>
      </c>
      <c r="P50" s="132"/>
      <c r="Q50" s="132"/>
      <c r="R50" s="125"/>
      <c r="S50" s="246" t="s">
        <v>69</v>
      </c>
      <c r="T50" s="247"/>
      <c r="U50" s="247"/>
      <c r="V50" s="247"/>
      <c r="W50" s="247"/>
      <c r="X50" s="247"/>
      <c r="Y50" s="247"/>
      <c r="Z50" s="161"/>
      <c r="AA50" s="122">
        <f>SUM(AA44:AB49)</f>
        <v>0</v>
      </c>
      <c r="AB50" s="123"/>
      <c r="AC50" s="124">
        <f>SUM(AC44:AD49)</f>
        <v>0</v>
      </c>
      <c r="AD50" s="125"/>
      <c r="AE50" s="122">
        <f>SUM(AE44:AF49)</f>
        <v>0</v>
      </c>
      <c r="AF50" s="123"/>
      <c r="AG50" s="124">
        <f>SUM(AG44:AH49)</f>
        <v>0</v>
      </c>
      <c r="AH50" s="130"/>
    </row>
    <row r="51" spans="3:47" ht="20.100000000000001" customHeight="1">
      <c r="C51" s="235" t="s">
        <v>34</v>
      </c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7"/>
      <c r="S51" s="223" t="s">
        <v>58</v>
      </c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5"/>
    </row>
    <row r="52" spans="3:47" ht="20.100000000000001" customHeight="1">
      <c r="C52" s="197" t="s">
        <v>115</v>
      </c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9"/>
      <c r="S52" s="197" t="s">
        <v>116</v>
      </c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9"/>
    </row>
    <row r="53" spans="3:47" ht="20.100000000000001" customHeight="1">
      <c r="C53" s="197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9"/>
      <c r="S53" s="197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9"/>
    </row>
    <row r="54" spans="3:47" ht="20.100000000000001" customHeight="1">
      <c r="C54" s="197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9"/>
      <c r="S54" s="197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9"/>
    </row>
    <row r="55" spans="3:47" ht="20.100000000000001" customHeight="1" thickBot="1">
      <c r="C55" s="200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2"/>
      <c r="S55" s="200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2"/>
    </row>
    <row r="56" spans="3:47" ht="20.100000000000001" customHeight="1">
      <c r="C56" s="223" t="s">
        <v>59</v>
      </c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5"/>
      <c r="S56" s="223" t="s">
        <v>57</v>
      </c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5"/>
    </row>
    <row r="57" spans="3:47" ht="20.100000000000001" customHeight="1">
      <c r="C57" s="194" t="s">
        <v>116</v>
      </c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6"/>
      <c r="S57" s="194" t="s">
        <v>116</v>
      </c>
      <c r="T57" s="195"/>
      <c r="U57" s="195"/>
      <c r="V57" s="195"/>
      <c r="W57" s="195"/>
      <c r="X57" s="195"/>
      <c r="Y57" s="195"/>
      <c r="Z57" s="195"/>
      <c r="AA57" s="195"/>
      <c r="AB57" s="195"/>
      <c r="AC57" s="195"/>
      <c r="AD57" s="195"/>
      <c r="AE57" s="195"/>
      <c r="AF57" s="195"/>
      <c r="AG57" s="195"/>
      <c r="AH57" s="196"/>
    </row>
    <row r="58" spans="3:47" ht="20.100000000000001" customHeight="1">
      <c r="C58" s="197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9"/>
      <c r="S58" s="197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9"/>
    </row>
    <row r="59" spans="3:47" ht="20.100000000000001" customHeight="1">
      <c r="C59" s="197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9"/>
      <c r="S59" s="197"/>
      <c r="T59" s="198"/>
      <c r="U59" s="198"/>
      <c r="V59" s="198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9"/>
    </row>
    <row r="60" spans="3:47" ht="20.100000000000001" customHeight="1" thickBot="1">
      <c r="C60" s="200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2"/>
      <c r="S60" s="200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2"/>
    </row>
    <row r="61" spans="3:47" ht="8.25" customHeight="1"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</row>
    <row r="62" spans="3:47" ht="20.100000000000001" customHeight="1">
      <c r="C62" s="173" t="s">
        <v>37</v>
      </c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</row>
    <row r="63" spans="3:47" ht="20.100000000000001" customHeight="1">
      <c r="C63" s="214" t="s">
        <v>38</v>
      </c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6"/>
      <c r="U63" s="191" t="s">
        <v>44</v>
      </c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3"/>
      <c r="AK63" s="52" t="s">
        <v>104</v>
      </c>
      <c r="AL63" s="52"/>
      <c r="AM63" s="52"/>
      <c r="AN63" s="52"/>
      <c r="AO63" s="52"/>
      <c r="AP63" s="52"/>
      <c r="AQ63" s="52"/>
      <c r="AR63" s="52"/>
      <c r="AS63" s="52"/>
      <c r="AT63" s="52"/>
      <c r="AU63" s="52"/>
    </row>
    <row r="64" spans="3:47" ht="20.100000000000001" customHeight="1">
      <c r="C64" s="203" t="s">
        <v>91</v>
      </c>
      <c r="D64" s="134"/>
      <c r="E64" s="134"/>
      <c r="F64" s="204"/>
      <c r="G64" s="210" t="s">
        <v>39</v>
      </c>
      <c r="H64" s="210" t="s">
        <v>40</v>
      </c>
      <c r="I64" s="373" t="s">
        <v>41</v>
      </c>
      <c r="J64" s="374"/>
      <c r="K64" s="210" t="s">
        <v>5</v>
      </c>
      <c r="L64" s="134"/>
      <c r="M64" s="134"/>
      <c r="N64" s="134"/>
      <c r="O64" s="204"/>
      <c r="P64" s="210" t="str">
        <f>CONCATENATE("見通し(",$Y$21,"年)")</f>
        <v>見通し(令和　年)</v>
      </c>
      <c r="Q64" s="134"/>
      <c r="R64" s="134"/>
      <c r="S64" s="134"/>
      <c r="T64" s="228"/>
      <c r="U64" s="207" t="s">
        <v>45</v>
      </c>
      <c r="V64" s="208"/>
      <c r="W64" s="208"/>
      <c r="X64" s="209"/>
      <c r="Y64" s="229" t="s">
        <v>46</v>
      </c>
      <c r="Z64" s="230"/>
      <c r="AA64" s="207" t="s">
        <v>47</v>
      </c>
      <c r="AB64" s="231"/>
      <c r="AC64" s="73"/>
      <c r="AD64" s="39" t="s">
        <v>48</v>
      </c>
      <c r="AE64" s="207" t="s">
        <v>49</v>
      </c>
      <c r="AF64" s="231"/>
      <c r="AG64" s="73"/>
      <c r="AH64" s="39" t="s">
        <v>48</v>
      </c>
      <c r="AK64" s="111" t="s">
        <v>24</v>
      </c>
      <c r="AL64" s="111"/>
      <c r="AM64" s="111"/>
      <c r="AN64" s="111"/>
      <c r="AO64" s="111"/>
      <c r="AP64" s="111" t="s">
        <v>105</v>
      </c>
      <c r="AQ64" s="111"/>
      <c r="AR64" s="111"/>
      <c r="AS64" s="111"/>
      <c r="AT64" s="111"/>
      <c r="AU64" s="52"/>
    </row>
    <row r="65" spans="3:62" ht="20.100000000000001" customHeight="1">
      <c r="C65" s="205"/>
      <c r="D65" s="116"/>
      <c r="E65" s="116"/>
      <c r="F65" s="206"/>
      <c r="G65" s="211"/>
      <c r="H65" s="211"/>
      <c r="I65" s="375"/>
      <c r="J65" s="178"/>
      <c r="K65" s="234" t="s">
        <v>42</v>
      </c>
      <c r="L65" s="234"/>
      <c r="M65" s="221" t="s">
        <v>43</v>
      </c>
      <c r="N65" s="222" t="s">
        <v>74</v>
      </c>
      <c r="O65" s="222"/>
      <c r="P65" s="234" t="s">
        <v>42</v>
      </c>
      <c r="Q65" s="234"/>
      <c r="R65" s="221" t="s">
        <v>43</v>
      </c>
      <c r="S65" s="222" t="s">
        <v>74</v>
      </c>
      <c r="T65" s="222"/>
      <c r="U65" s="380" t="s">
        <v>50</v>
      </c>
      <c r="V65" s="253"/>
      <c r="W65" s="253"/>
      <c r="X65" s="254"/>
      <c r="Y65" s="382" t="s">
        <v>46</v>
      </c>
      <c r="Z65" s="383"/>
      <c r="AA65" s="122" t="s">
        <v>47</v>
      </c>
      <c r="AB65" s="125"/>
      <c r="AC65" s="74"/>
      <c r="AD65" s="37" t="s">
        <v>48</v>
      </c>
      <c r="AE65" s="122" t="s">
        <v>49</v>
      </c>
      <c r="AF65" s="125"/>
      <c r="AG65" s="74"/>
      <c r="AH65" s="37" t="s">
        <v>48</v>
      </c>
      <c r="AK65" s="111" t="s">
        <v>106</v>
      </c>
      <c r="AL65" s="111"/>
      <c r="AM65" s="111"/>
      <c r="AN65" s="111" t="s">
        <v>107</v>
      </c>
      <c r="AO65" s="111"/>
      <c r="AP65" s="111" t="s">
        <v>106</v>
      </c>
      <c r="AQ65" s="111"/>
      <c r="AR65" s="111"/>
      <c r="AS65" s="111" t="s">
        <v>107</v>
      </c>
      <c r="AT65" s="111"/>
      <c r="AU65" s="52"/>
    </row>
    <row r="66" spans="3:62" ht="20.100000000000001" customHeight="1">
      <c r="C66" s="207"/>
      <c r="D66" s="208"/>
      <c r="E66" s="208"/>
      <c r="F66" s="209"/>
      <c r="G66" s="211"/>
      <c r="H66" s="211"/>
      <c r="I66" s="376"/>
      <c r="J66" s="377"/>
      <c r="K66" s="234"/>
      <c r="L66" s="234"/>
      <c r="M66" s="221"/>
      <c r="N66" s="222"/>
      <c r="O66" s="222"/>
      <c r="P66" s="234"/>
      <c r="Q66" s="234"/>
      <c r="R66" s="221"/>
      <c r="S66" s="222"/>
      <c r="T66" s="222"/>
      <c r="U66" s="381"/>
      <c r="V66" s="256"/>
      <c r="W66" s="256"/>
      <c r="X66" s="257"/>
      <c r="Y66" s="232" t="s">
        <v>51</v>
      </c>
      <c r="Z66" s="233"/>
      <c r="AA66" s="226" t="s">
        <v>47</v>
      </c>
      <c r="AB66" s="227"/>
      <c r="AC66" s="74"/>
      <c r="AD66" s="37" t="s">
        <v>48</v>
      </c>
      <c r="AE66" s="226" t="s">
        <v>49</v>
      </c>
      <c r="AF66" s="227"/>
      <c r="AG66" s="74"/>
      <c r="AH66" s="37" t="s">
        <v>48</v>
      </c>
      <c r="AK66" s="112"/>
      <c r="AL66" s="113"/>
      <c r="AM66" s="57" t="s">
        <v>101</v>
      </c>
      <c r="AN66" s="75"/>
      <c r="AO66" s="58" t="s">
        <v>108</v>
      </c>
      <c r="AP66" s="112"/>
      <c r="AQ66" s="113"/>
      <c r="AR66" s="57" t="s">
        <v>101</v>
      </c>
      <c r="AS66" s="75"/>
      <c r="AT66" s="58" t="s">
        <v>108</v>
      </c>
      <c r="AU66" s="52"/>
    </row>
    <row r="67" spans="3:62" ht="20.100000000000001" customHeight="1">
      <c r="C67" s="186"/>
      <c r="D67" s="187"/>
      <c r="E67" s="187"/>
      <c r="F67" s="188"/>
      <c r="G67" s="71"/>
      <c r="H67" s="71"/>
      <c r="I67" s="371" t="s">
        <v>52</v>
      </c>
      <c r="J67" s="372"/>
      <c r="K67" s="189"/>
      <c r="L67" s="190"/>
      <c r="M67" s="71"/>
      <c r="N67" s="213"/>
      <c r="O67" s="213"/>
      <c r="P67" s="212"/>
      <c r="Q67" s="212"/>
      <c r="R67" s="71"/>
      <c r="S67" s="217"/>
      <c r="T67" s="218"/>
      <c r="U67" s="380" t="s">
        <v>117</v>
      </c>
      <c r="V67" s="253"/>
      <c r="W67" s="253"/>
      <c r="X67" s="254"/>
      <c r="Y67" s="382" t="s">
        <v>46</v>
      </c>
      <c r="Z67" s="383"/>
      <c r="AA67" s="122" t="s">
        <v>47</v>
      </c>
      <c r="AB67" s="125"/>
      <c r="AC67" s="74"/>
      <c r="AD67" s="67" t="s">
        <v>48</v>
      </c>
      <c r="AE67" s="122" t="s">
        <v>49</v>
      </c>
      <c r="AF67" s="125"/>
      <c r="AG67" s="74"/>
      <c r="AH67" s="67" t="s">
        <v>48</v>
      </c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</row>
    <row r="68" spans="3:62" ht="20.100000000000001" customHeight="1">
      <c r="C68" s="186"/>
      <c r="D68" s="187"/>
      <c r="E68" s="187"/>
      <c r="F68" s="188"/>
      <c r="G68" s="72"/>
      <c r="H68" s="72"/>
      <c r="I68" s="219"/>
      <c r="J68" s="220"/>
      <c r="K68" s="189"/>
      <c r="L68" s="190"/>
      <c r="M68" s="71"/>
      <c r="N68" s="213"/>
      <c r="O68" s="213"/>
      <c r="P68" s="212"/>
      <c r="Q68" s="212"/>
      <c r="R68" s="71"/>
      <c r="S68" s="217"/>
      <c r="T68" s="218"/>
      <c r="U68" s="381"/>
      <c r="V68" s="256"/>
      <c r="W68" s="256"/>
      <c r="X68" s="257"/>
      <c r="Y68" s="232" t="s">
        <v>51</v>
      </c>
      <c r="Z68" s="233"/>
      <c r="AA68" s="226" t="s">
        <v>47</v>
      </c>
      <c r="AB68" s="227"/>
      <c r="AC68" s="74"/>
      <c r="AD68" s="67" t="s">
        <v>48</v>
      </c>
      <c r="AE68" s="226" t="s">
        <v>49</v>
      </c>
      <c r="AF68" s="227"/>
      <c r="AG68" s="74"/>
      <c r="AH68" s="67" t="s">
        <v>48</v>
      </c>
      <c r="AK68" s="52" t="s">
        <v>109</v>
      </c>
      <c r="AL68" s="52"/>
      <c r="AM68" s="59">
        <f>AK66*AN66</f>
        <v>0</v>
      </c>
      <c r="AN68" s="60" t="s">
        <v>101</v>
      </c>
      <c r="AO68" s="52"/>
      <c r="AP68" s="52"/>
      <c r="AQ68" s="52"/>
      <c r="AR68" s="59">
        <f>AP66*AS66</f>
        <v>0</v>
      </c>
      <c r="AS68" s="60" t="s">
        <v>101</v>
      </c>
      <c r="AT68" s="52"/>
      <c r="AU68" s="117" t="s">
        <v>110</v>
      </c>
    </row>
    <row r="69" spans="3:62" ht="20.100000000000001" customHeight="1">
      <c r="C69" s="186"/>
      <c r="D69" s="187"/>
      <c r="E69" s="187"/>
      <c r="F69" s="188"/>
      <c r="G69" s="71"/>
      <c r="H69" s="71"/>
      <c r="I69" s="219"/>
      <c r="J69" s="220"/>
      <c r="K69" s="189"/>
      <c r="L69" s="190"/>
      <c r="M69" s="71"/>
      <c r="N69" s="213"/>
      <c r="O69" s="213"/>
      <c r="P69" s="212"/>
      <c r="Q69" s="212"/>
      <c r="R69" s="71"/>
      <c r="S69" s="217"/>
      <c r="T69" s="218"/>
      <c r="U69" s="40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K69" s="52" t="s">
        <v>111</v>
      </c>
      <c r="AL69" s="52"/>
      <c r="AM69" s="61">
        <f>AM68/8</f>
        <v>0</v>
      </c>
      <c r="AN69" s="62" t="s">
        <v>102</v>
      </c>
      <c r="AO69" s="52"/>
      <c r="AP69" s="52"/>
      <c r="AQ69" s="52"/>
      <c r="AR69" s="63">
        <f>AR68/8</f>
        <v>0</v>
      </c>
      <c r="AS69" s="62" t="s">
        <v>102</v>
      </c>
      <c r="AT69" s="52"/>
      <c r="AU69" s="117"/>
    </row>
    <row r="70" spans="3:62" ht="20.100000000000001" customHeight="1">
      <c r="C70" s="186"/>
      <c r="D70" s="187"/>
      <c r="E70" s="187"/>
      <c r="F70" s="188"/>
      <c r="G70" s="71"/>
      <c r="H70" s="71"/>
      <c r="I70" s="219"/>
      <c r="J70" s="220"/>
      <c r="K70" s="189"/>
      <c r="L70" s="190"/>
      <c r="M70" s="71"/>
      <c r="N70" s="213"/>
      <c r="O70" s="213"/>
      <c r="P70" s="212"/>
      <c r="Q70" s="212"/>
      <c r="R70" s="71"/>
      <c r="S70" s="217"/>
      <c r="T70" s="218"/>
      <c r="U70" s="40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</row>
    <row r="71" spans="3:62" ht="12.75" customHeight="1"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110" t="str">
        <f>IF($AH$7="","",$AC$7&amp;"-"&amp;$AH$7)</f>
        <v/>
      </c>
      <c r="AI71" s="110"/>
    </row>
    <row r="72" spans="3:62" ht="20.100000000000001" customHeight="1">
      <c r="C72" s="3"/>
      <c r="J72" s="3"/>
      <c r="K72" s="3"/>
      <c r="L72" s="3"/>
      <c r="M72" s="3"/>
      <c r="N72" s="3"/>
      <c r="O72" s="3"/>
      <c r="P72" s="3"/>
      <c r="Q72" s="3"/>
      <c r="R72" s="3"/>
      <c r="S72" s="17"/>
      <c r="T72" s="17"/>
      <c r="U72" s="17"/>
      <c r="V72" s="17"/>
      <c r="W72" s="17"/>
      <c r="AA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3"/>
      <c r="AX72" s="3"/>
      <c r="AY72" s="3"/>
      <c r="AZ72" s="17"/>
      <c r="BA72" s="17"/>
      <c r="BB72" s="17"/>
      <c r="BC72" s="17"/>
      <c r="BD72" s="17"/>
    </row>
    <row r="73" spans="3:62" ht="20.100000000000001" customHeight="1">
      <c r="C73" s="3"/>
      <c r="J73" s="3"/>
      <c r="K73" s="3"/>
      <c r="L73" s="3"/>
      <c r="M73" s="3"/>
      <c r="N73" s="3"/>
      <c r="O73" s="3"/>
      <c r="P73" s="3"/>
      <c r="Q73" s="3"/>
      <c r="R73" s="3"/>
      <c r="S73" s="17"/>
      <c r="T73" s="17"/>
      <c r="U73" s="17"/>
      <c r="V73" s="17"/>
      <c r="W73" s="17"/>
      <c r="X73" s="3"/>
      <c r="Y73" s="3"/>
      <c r="AF73" s="17"/>
      <c r="AL73" s="3"/>
      <c r="AM73" s="3"/>
      <c r="AN73" s="3"/>
      <c r="AO73" s="3"/>
      <c r="AP73" s="3"/>
      <c r="AQ73" s="17"/>
      <c r="AR73" s="17"/>
      <c r="AS73" s="17"/>
      <c r="AT73" s="17"/>
      <c r="AU73" s="17"/>
      <c r="AV73" s="17"/>
      <c r="AW73" s="3"/>
      <c r="AX73" s="3"/>
      <c r="AY73" s="3"/>
      <c r="AZ73" s="3"/>
      <c r="BA73" s="3"/>
      <c r="BB73" s="3"/>
      <c r="BC73" s="3"/>
      <c r="BD73" s="3"/>
    </row>
    <row r="74" spans="3:62" ht="20.100000000000001" customHeight="1">
      <c r="C74" s="3"/>
      <c r="J74" s="3"/>
      <c r="K74" s="3"/>
      <c r="L74" s="3"/>
      <c r="M74" s="3"/>
      <c r="N74" s="3"/>
      <c r="O74" s="3"/>
      <c r="P74" s="3"/>
      <c r="Q74" s="3"/>
      <c r="R74" s="3"/>
      <c r="S74" s="17"/>
      <c r="T74" s="17"/>
      <c r="U74" s="17"/>
      <c r="V74" s="17"/>
      <c r="W74" s="17"/>
      <c r="X74" s="17"/>
      <c r="Y74" s="17"/>
      <c r="AF74" s="17"/>
      <c r="AG74" s="17"/>
      <c r="AH74" s="17"/>
      <c r="AL74" s="3"/>
      <c r="AM74" s="21"/>
      <c r="AN74" s="21"/>
      <c r="AO74" s="21"/>
      <c r="AP74" s="21"/>
      <c r="AQ74" s="21"/>
      <c r="AR74" s="21"/>
      <c r="AS74" s="21"/>
      <c r="AT74" s="22"/>
      <c r="AU74" s="22"/>
      <c r="AV74" s="22"/>
      <c r="AW74" s="22"/>
      <c r="AX74" s="22"/>
      <c r="AY74" s="21"/>
      <c r="AZ74" s="21"/>
      <c r="BA74" s="21"/>
      <c r="BB74" s="21"/>
      <c r="BC74" s="3"/>
      <c r="BD74" s="3"/>
      <c r="BE74" s="3"/>
      <c r="BF74" s="3"/>
      <c r="BG74" s="3"/>
      <c r="BH74" s="17"/>
    </row>
    <row r="75" spans="3:62">
      <c r="AL75" s="3"/>
      <c r="AM75" s="23"/>
      <c r="AN75" s="23"/>
      <c r="AO75" s="23"/>
      <c r="AP75" s="23"/>
      <c r="AQ75" s="23"/>
      <c r="AR75" s="23"/>
      <c r="AS75" s="21"/>
      <c r="AT75" s="21"/>
      <c r="AU75" s="21"/>
      <c r="AV75" s="21"/>
      <c r="AW75" s="21"/>
      <c r="AX75" s="21"/>
      <c r="AY75" s="21"/>
      <c r="AZ75" s="21"/>
      <c r="BA75" s="21"/>
      <c r="BB75" s="22"/>
      <c r="BC75" s="17"/>
      <c r="BD75" s="17"/>
      <c r="BE75" s="17"/>
      <c r="BF75" s="17"/>
      <c r="BG75" s="3"/>
      <c r="BH75" s="17"/>
    </row>
    <row r="76" spans="3:62">
      <c r="AL76" s="3"/>
      <c r="AM76" s="23"/>
      <c r="AN76" s="23"/>
      <c r="AO76" s="23"/>
      <c r="AP76" s="23"/>
      <c r="AQ76" s="23"/>
      <c r="AR76" s="23"/>
      <c r="AS76" s="21"/>
      <c r="AT76" s="21"/>
      <c r="AU76" s="21"/>
      <c r="AV76" s="21"/>
      <c r="AW76" s="21"/>
      <c r="AX76" s="21"/>
      <c r="AY76" s="21"/>
      <c r="AZ76" s="21"/>
      <c r="BA76" s="21"/>
      <c r="BB76" s="22"/>
      <c r="BC76" s="17"/>
      <c r="BD76" s="17"/>
      <c r="BE76" s="17"/>
      <c r="BF76" s="17"/>
      <c r="BJ76" s="17"/>
    </row>
    <row r="77" spans="3:62">
      <c r="AL77" s="3"/>
      <c r="AM77" s="23"/>
      <c r="AN77" s="23"/>
      <c r="AO77" s="23"/>
      <c r="AP77" s="23"/>
      <c r="AQ77" s="23"/>
      <c r="AR77" s="23"/>
      <c r="AS77" s="21"/>
      <c r="AT77" s="21"/>
      <c r="AU77" s="21"/>
      <c r="AV77" s="21"/>
      <c r="AW77" s="21"/>
      <c r="AX77" s="21"/>
      <c r="AY77" s="21"/>
      <c r="AZ77" s="21"/>
      <c r="BA77" s="21"/>
      <c r="BB77" s="22"/>
      <c r="BC77" s="17"/>
      <c r="BD77" s="17"/>
      <c r="BE77" s="17"/>
      <c r="BF77" s="17"/>
      <c r="BJ77" s="17"/>
    </row>
  </sheetData>
  <sheetProtection sheet="1" objects="1" scenarios="1"/>
  <mergeCells count="384">
    <mergeCell ref="AE67:AF67"/>
    <mergeCell ref="Y68:Z68"/>
    <mergeCell ref="AA68:AB68"/>
    <mergeCell ref="AE68:AF68"/>
    <mergeCell ref="C23:O23"/>
    <mergeCell ref="S22:AE22"/>
    <mergeCell ref="AF22:AH23"/>
    <mergeCell ref="S23:AE23"/>
    <mergeCell ref="C25:AH25"/>
    <mergeCell ref="AE64:AF64"/>
    <mergeCell ref="AC34:AE34"/>
    <mergeCell ref="F41:I41"/>
    <mergeCell ref="R28:V28"/>
    <mergeCell ref="AC36:AE36"/>
    <mergeCell ref="C40:R40"/>
    <mergeCell ref="AA41:AH41"/>
    <mergeCell ref="Y32:AB32"/>
    <mergeCell ref="C30:X30"/>
    <mergeCell ref="F31:I31"/>
    <mergeCell ref="J31:M31"/>
    <mergeCell ref="Q36:R36"/>
    <mergeCell ref="C41:E43"/>
    <mergeCell ref="X7:AA7"/>
    <mergeCell ref="C67:F67"/>
    <mergeCell ref="I67:J67"/>
    <mergeCell ref="H64:H66"/>
    <mergeCell ref="I64:J66"/>
    <mergeCell ref="K64:O64"/>
    <mergeCell ref="J41:J43"/>
    <mergeCell ref="U67:X68"/>
    <mergeCell ref="U65:X66"/>
    <mergeCell ref="Y65:Z65"/>
    <mergeCell ref="AA65:AB65"/>
    <mergeCell ref="Y35:AB35"/>
    <mergeCell ref="Y34:AB34"/>
    <mergeCell ref="Y33:AB33"/>
    <mergeCell ref="L32:M33"/>
    <mergeCell ref="Q32:R33"/>
    <mergeCell ref="N34:P34"/>
    <mergeCell ref="K41:N43"/>
    <mergeCell ref="H44:I44"/>
    <mergeCell ref="Q34:R34"/>
    <mergeCell ref="S34:T34"/>
    <mergeCell ref="U34:V34"/>
    <mergeCell ref="Y67:Z67"/>
    <mergeCell ref="AA67:AB67"/>
    <mergeCell ref="I27:K27"/>
    <mergeCell ref="M27:O27"/>
    <mergeCell ref="I28:K28"/>
    <mergeCell ref="M28:O28"/>
    <mergeCell ref="S24:AH24"/>
    <mergeCell ref="I26:L26"/>
    <mergeCell ref="D14:I14"/>
    <mergeCell ref="D15:I15"/>
    <mergeCell ref="P22:R23"/>
    <mergeCell ref="C22:O22"/>
    <mergeCell ref="AA26:AD26"/>
    <mergeCell ref="C19:AH19"/>
    <mergeCell ref="C20:AH20"/>
    <mergeCell ref="C24:R24"/>
    <mergeCell ref="Q27:V27"/>
    <mergeCell ref="Q26:V26"/>
    <mergeCell ref="M26:P26"/>
    <mergeCell ref="C21:R21"/>
    <mergeCell ref="W26:Z26"/>
    <mergeCell ref="S36:T36"/>
    <mergeCell ref="U36:V36"/>
    <mergeCell ref="W36:X36"/>
    <mergeCell ref="AE26:AF28"/>
    <mergeCell ref="AD11:AH11"/>
    <mergeCell ref="W27:Y27"/>
    <mergeCell ref="AA27:AC27"/>
    <mergeCell ref="W28:Y28"/>
    <mergeCell ref="AA28:AC28"/>
    <mergeCell ref="AH26:AH28"/>
    <mergeCell ref="AG26:AG28"/>
    <mergeCell ref="Y14:AA14"/>
    <mergeCell ref="Q13:X13"/>
    <mergeCell ref="Q14:X14"/>
    <mergeCell ref="Q12:AA12"/>
    <mergeCell ref="Y21:Z21"/>
    <mergeCell ref="O41:R43"/>
    <mergeCell ref="S41:V43"/>
    <mergeCell ref="W41:Z41"/>
    <mergeCell ref="S40:AH40"/>
    <mergeCell ref="S32:T33"/>
    <mergeCell ref="AF35:AH35"/>
    <mergeCell ref="AF36:AH36"/>
    <mergeCell ref="AE42:AH42"/>
    <mergeCell ref="AC43:AD43"/>
    <mergeCell ref="AA43:AB43"/>
    <mergeCell ref="AE43:AF43"/>
    <mergeCell ref="AG43:AH43"/>
    <mergeCell ref="Y36:AB36"/>
    <mergeCell ref="W34:X34"/>
    <mergeCell ref="N35:P35"/>
    <mergeCell ref="Q35:R35"/>
    <mergeCell ref="S35:T35"/>
    <mergeCell ref="U35:V35"/>
    <mergeCell ref="W35:X35"/>
    <mergeCell ref="W32:X33"/>
    <mergeCell ref="N31:P33"/>
    <mergeCell ref="U31:X31"/>
    <mergeCell ref="C31:E33"/>
    <mergeCell ref="AG8:AH8"/>
    <mergeCell ref="D16:H16"/>
    <mergeCell ref="C17:AH17"/>
    <mergeCell ref="C10:AH10"/>
    <mergeCell ref="C18:AH18"/>
    <mergeCell ref="D12:I12"/>
    <mergeCell ref="D13:I13"/>
    <mergeCell ref="L12:L15"/>
    <mergeCell ref="M15:P15"/>
    <mergeCell ref="M14:P14"/>
    <mergeCell ref="M13:P13"/>
    <mergeCell ref="M12:P12"/>
    <mergeCell ref="AB13:AH13"/>
    <mergeCell ref="AB14:AH14"/>
    <mergeCell ref="AB12:AC12"/>
    <mergeCell ref="AD12:AH12"/>
    <mergeCell ref="Y15:AA15"/>
    <mergeCell ref="Q15:X15"/>
    <mergeCell ref="AB15:AH15"/>
    <mergeCell ref="Y13:AA13"/>
    <mergeCell ref="S45:V45"/>
    <mergeCell ref="H45:I45"/>
    <mergeCell ref="S44:V44"/>
    <mergeCell ref="W47:X47"/>
    <mergeCell ref="O44:R44"/>
    <mergeCell ref="O45:R45"/>
    <mergeCell ref="W44:X44"/>
    <mergeCell ref="W45:X45"/>
    <mergeCell ref="W46:X46"/>
    <mergeCell ref="S46:V46"/>
    <mergeCell ref="O46:R46"/>
    <mergeCell ref="O47:R47"/>
    <mergeCell ref="C51:R51"/>
    <mergeCell ref="S51:AH51"/>
    <mergeCell ref="AF34:AH34"/>
    <mergeCell ref="C39:AH39"/>
    <mergeCell ref="F42:G43"/>
    <mergeCell ref="H42:I43"/>
    <mergeCell ref="W42:X43"/>
    <mergeCell ref="Y42:Z43"/>
    <mergeCell ref="AA42:AD42"/>
    <mergeCell ref="S50:Z50"/>
    <mergeCell ref="F45:G45"/>
    <mergeCell ref="C44:E45"/>
    <mergeCell ref="K49:N49"/>
    <mergeCell ref="O49:R49"/>
    <mergeCell ref="L34:M34"/>
    <mergeCell ref="L35:M35"/>
    <mergeCell ref="L36:M36"/>
    <mergeCell ref="N36:P36"/>
    <mergeCell ref="O50:R50"/>
    <mergeCell ref="K45:N45"/>
    <mergeCell ref="K46:N46"/>
    <mergeCell ref="K47:N47"/>
    <mergeCell ref="C50:J50"/>
    <mergeCell ref="C46:E47"/>
    <mergeCell ref="AU68:AU69"/>
    <mergeCell ref="C52:R55"/>
    <mergeCell ref="C56:R56"/>
    <mergeCell ref="S56:AH56"/>
    <mergeCell ref="S52:AH55"/>
    <mergeCell ref="AE66:AF66"/>
    <mergeCell ref="P64:T64"/>
    <mergeCell ref="U64:X64"/>
    <mergeCell ref="C57:R60"/>
    <mergeCell ref="C68:F68"/>
    <mergeCell ref="I68:J68"/>
    <mergeCell ref="I69:J69"/>
    <mergeCell ref="N67:O67"/>
    <mergeCell ref="P67:Q67"/>
    <mergeCell ref="N68:O68"/>
    <mergeCell ref="Y64:Z64"/>
    <mergeCell ref="AA64:AB64"/>
    <mergeCell ref="AE65:AF65"/>
    <mergeCell ref="Y66:Z66"/>
    <mergeCell ref="AA66:AB66"/>
    <mergeCell ref="K65:L66"/>
    <mergeCell ref="M65:M66"/>
    <mergeCell ref="N65:O66"/>
    <mergeCell ref="P65:Q66"/>
    <mergeCell ref="C69:F69"/>
    <mergeCell ref="C70:F70"/>
    <mergeCell ref="K67:L67"/>
    <mergeCell ref="K68:L68"/>
    <mergeCell ref="K69:L69"/>
    <mergeCell ref="C62:AH62"/>
    <mergeCell ref="U63:AH63"/>
    <mergeCell ref="S57:AH60"/>
    <mergeCell ref="C64:F66"/>
    <mergeCell ref="G64:G66"/>
    <mergeCell ref="P68:Q68"/>
    <mergeCell ref="N69:O69"/>
    <mergeCell ref="P69:Q69"/>
    <mergeCell ref="N70:O70"/>
    <mergeCell ref="P70:Q70"/>
    <mergeCell ref="C63:T63"/>
    <mergeCell ref="S67:T67"/>
    <mergeCell ref="S68:T68"/>
    <mergeCell ref="S69:T69"/>
    <mergeCell ref="S70:T70"/>
    <mergeCell ref="K70:L70"/>
    <mergeCell ref="I70:J70"/>
    <mergeCell ref="R65:R66"/>
    <mergeCell ref="S65:T66"/>
    <mergeCell ref="AN17:AS17"/>
    <mergeCell ref="AW17:AZ17"/>
    <mergeCell ref="BA17:BH17"/>
    <mergeCell ref="BI17:BK17"/>
    <mergeCell ref="BL17:BR17"/>
    <mergeCell ref="AN18:AS18"/>
    <mergeCell ref="AW18:AZ18"/>
    <mergeCell ref="BA18:BH18"/>
    <mergeCell ref="BI18:BK18"/>
    <mergeCell ref="BL18:BR18"/>
    <mergeCell ref="BK31:BN31"/>
    <mergeCell ref="AN19:AR19"/>
    <mergeCell ref="AM20:BR20"/>
    <mergeCell ref="AM21:BR21"/>
    <mergeCell ref="AM22:BR22"/>
    <mergeCell ref="AM23:BR23"/>
    <mergeCell ref="AM24:BB24"/>
    <mergeCell ref="BC24:BR24"/>
    <mergeCell ref="AM25:AY25"/>
    <mergeCell ref="AZ25:BB26"/>
    <mergeCell ref="BC25:BO25"/>
    <mergeCell ref="BP25:BR26"/>
    <mergeCell ref="AM26:AY26"/>
    <mergeCell ref="BC26:BO26"/>
    <mergeCell ref="BP35:BR35"/>
    <mergeCell ref="BM36:BO36"/>
    <mergeCell ref="BP36:BR36"/>
    <mergeCell ref="AM27:BB27"/>
    <mergeCell ref="BC27:BR27"/>
    <mergeCell ref="AM28:BR28"/>
    <mergeCell ref="AS29:AV29"/>
    <mergeCell ref="AW29:AZ29"/>
    <mergeCell ref="BA29:BF29"/>
    <mergeCell ref="BG29:BJ29"/>
    <mergeCell ref="BK29:BN29"/>
    <mergeCell ref="BO29:BP31"/>
    <mergeCell ref="BQ29:BR31"/>
    <mergeCell ref="AM30:AR30"/>
    <mergeCell ref="AS30:AV30"/>
    <mergeCell ref="AW30:AZ30"/>
    <mergeCell ref="BA30:BF30"/>
    <mergeCell ref="BG30:BJ30"/>
    <mergeCell ref="BK30:BN30"/>
    <mergeCell ref="AN31:AR31"/>
    <mergeCell ref="AS31:AV31"/>
    <mergeCell ref="AW31:AZ31"/>
    <mergeCell ref="BB31:BF31"/>
    <mergeCell ref="BG31:BJ31"/>
    <mergeCell ref="BP37:BR37"/>
    <mergeCell ref="BM38:BO38"/>
    <mergeCell ref="BP38:BR38"/>
    <mergeCell ref="BM39:BO39"/>
    <mergeCell ref="BP39:BR39"/>
    <mergeCell ref="AM32:BR32"/>
    <mergeCell ref="AM33:BH33"/>
    <mergeCell ref="BI33:BR34"/>
    <mergeCell ref="AM34:AO36"/>
    <mergeCell ref="AP34:AS34"/>
    <mergeCell ref="AT34:AW34"/>
    <mergeCell ref="AX34:AZ36"/>
    <mergeCell ref="BA34:BD34"/>
    <mergeCell ref="BE34:BH34"/>
    <mergeCell ref="AP35:AQ36"/>
    <mergeCell ref="AR35:AS36"/>
    <mergeCell ref="AT35:AU36"/>
    <mergeCell ref="AV35:AW36"/>
    <mergeCell ref="BA35:BB36"/>
    <mergeCell ref="BC35:BD36"/>
    <mergeCell ref="BE35:BF36"/>
    <mergeCell ref="BG35:BH36"/>
    <mergeCell ref="BI35:BL35"/>
    <mergeCell ref="BM35:BO35"/>
    <mergeCell ref="C26:H26"/>
    <mergeCell ref="C36:E36"/>
    <mergeCell ref="C35:E35"/>
    <mergeCell ref="C34:E34"/>
    <mergeCell ref="F36:G36"/>
    <mergeCell ref="F35:G35"/>
    <mergeCell ref="F34:G34"/>
    <mergeCell ref="H34:I34"/>
    <mergeCell ref="J34:K34"/>
    <mergeCell ref="H35:I35"/>
    <mergeCell ref="J35:K35"/>
    <mergeCell ref="H36:I36"/>
    <mergeCell ref="J36:K36"/>
    <mergeCell ref="F32:G33"/>
    <mergeCell ref="H32:I33"/>
    <mergeCell ref="J32:K33"/>
    <mergeCell ref="D28:H28"/>
    <mergeCell ref="C29:AH29"/>
    <mergeCell ref="AC33:AE33"/>
    <mergeCell ref="AC32:AE32"/>
    <mergeCell ref="AF32:AH32"/>
    <mergeCell ref="AF33:AH33"/>
    <mergeCell ref="Y30:AH31"/>
    <mergeCell ref="U32:V33"/>
    <mergeCell ref="C27:H27"/>
    <mergeCell ref="Q31:T31"/>
    <mergeCell ref="AA47:AB47"/>
    <mergeCell ref="AC47:AD47"/>
    <mergeCell ref="AA48:AB48"/>
    <mergeCell ref="AC48:AD48"/>
    <mergeCell ref="AA49:AB49"/>
    <mergeCell ref="AC49:AD49"/>
    <mergeCell ref="Y48:Z48"/>
    <mergeCell ref="W49:X49"/>
    <mergeCell ref="W48:X48"/>
    <mergeCell ref="Y49:Z49"/>
    <mergeCell ref="Y44:Z44"/>
    <mergeCell ref="Y45:Z45"/>
    <mergeCell ref="Y46:Z46"/>
    <mergeCell ref="Y47:Z47"/>
    <mergeCell ref="O48:R48"/>
    <mergeCell ref="AC35:AE35"/>
    <mergeCell ref="F44:G44"/>
    <mergeCell ref="F46:G46"/>
    <mergeCell ref="H46:I46"/>
    <mergeCell ref="F47:G47"/>
    <mergeCell ref="H47:I47"/>
    <mergeCell ref="K44:N44"/>
    <mergeCell ref="K50:N50"/>
    <mergeCell ref="C48:E49"/>
    <mergeCell ref="F48:G48"/>
    <mergeCell ref="H48:I48"/>
    <mergeCell ref="F49:G49"/>
    <mergeCell ref="H49:I49"/>
    <mergeCell ref="K48:N48"/>
    <mergeCell ref="S47:V47"/>
    <mergeCell ref="S49:V49"/>
    <mergeCell ref="S48:V48"/>
    <mergeCell ref="AA50:AB50"/>
    <mergeCell ref="AC50:AD50"/>
    <mergeCell ref="AG45:AH45"/>
    <mergeCell ref="AE45:AF45"/>
    <mergeCell ref="AG44:AH44"/>
    <mergeCell ref="AE44:AF44"/>
    <mergeCell ref="AE46:AF46"/>
    <mergeCell ref="AG46:AH46"/>
    <mergeCell ref="AE47:AF47"/>
    <mergeCell ref="AG47:AH47"/>
    <mergeCell ref="AE48:AF48"/>
    <mergeCell ref="AG48:AH48"/>
    <mergeCell ref="AE49:AF49"/>
    <mergeCell ref="AG49:AH49"/>
    <mergeCell ref="AE50:AF50"/>
    <mergeCell ref="AG50:AH50"/>
    <mergeCell ref="AA45:AB45"/>
    <mergeCell ref="AC45:AD45"/>
    <mergeCell ref="AA46:AB46"/>
    <mergeCell ref="AC46:AD46"/>
    <mergeCell ref="AC44:AD44"/>
    <mergeCell ref="AA44:AB44"/>
    <mergeCell ref="AC7:AD7"/>
    <mergeCell ref="AH37:AI37"/>
    <mergeCell ref="AH71:AI71"/>
    <mergeCell ref="AK64:AO64"/>
    <mergeCell ref="AP64:AT64"/>
    <mergeCell ref="AK65:AM65"/>
    <mergeCell ref="AN65:AO65"/>
    <mergeCell ref="AP65:AR65"/>
    <mergeCell ref="AS65:AT65"/>
    <mergeCell ref="AK66:AL66"/>
    <mergeCell ref="AP66:AQ66"/>
    <mergeCell ref="AM13:BR13"/>
    <mergeCell ref="AN15:AS15"/>
    <mergeCell ref="AV15:AV18"/>
    <mergeCell ref="AW15:AZ15"/>
    <mergeCell ref="BA15:BK15"/>
    <mergeCell ref="BL15:BM15"/>
    <mergeCell ref="BN15:BR15"/>
    <mergeCell ref="AN16:AS16"/>
    <mergeCell ref="AW16:AZ16"/>
    <mergeCell ref="BA16:BH16"/>
    <mergeCell ref="BI16:BK16"/>
    <mergeCell ref="BL16:BR16"/>
    <mergeCell ref="BM37:BO37"/>
  </mergeCells>
  <phoneticPr fontId="2"/>
  <dataValidations count="3">
    <dataValidation type="list" allowBlank="1" showInputMessage="1" showErrorMessage="1" sqref="C12:C15 M67:M70 R67:R70">
      <formula1>",○"</formula1>
    </dataValidation>
    <dataValidation type="list" allowBlank="1" showInputMessage="1" showErrorMessage="1" sqref="J44:J49">
      <formula1>"畑,田"</formula1>
    </dataValidation>
    <dataValidation type="list" allowBlank="1" showInputMessage="1" showErrorMessage="1" sqref="H67:H70">
      <formula1>"男,女"</formula1>
    </dataValidation>
  </dataValidations>
  <pageMargins left="0.70866141732283472" right="0.59055118110236227" top="0.55118110236220474" bottom="0.35433070866141736" header="0.31496062992125984" footer="0.31496062992125984"/>
  <pageSetup paperSize="9" scale="80" fitToHeight="0" orientation="landscape" blackAndWhite="1" r:id="rId1"/>
  <rowBreaks count="1" manualBreakCount="1">
    <brk id="37" min="1" max="34" man="1"/>
  </rowBreaks>
  <colBreaks count="1" manualBreakCount="1">
    <brk id="20" max="1048575" man="1"/>
  </colBreaks>
  <drawing r:id="rId2"/>
  <legacyDrawing r:id="rId3"/>
  <controls>
    <mc:AlternateContent xmlns:mc="http://schemas.openxmlformats.org/markup-compatibility/2006">
      <mc:Choice Requires="x14">
        <control shapeId="1128" r:id="rId4" name="CheckBox1">
          <controlPr autoLine="0" r:id="rId5">
            <anchor moveWithCells="1">
              <from>
                <xdr:col>2</xdr:col>
                <xdr:colOff>57150</xdr:colOff>
                <xdr:row>21</xdr:row>
                <xdr:rowOff>19050</xdr:rowOff>
              </from>
              <to>
                <xdr:col>3</xdr:col>
                <xdr:colOff>304800</xdr:colOff>
                <xdr:row>22</xdr:row>
                <xdr:rowOff>19050</xdr:rowOff>
              </to>
            </anchor>
          </controlPr>
        </control>
      </mc:Choice>
      <mc:Fallback>
        <control shapeId="1128" r:id="rId4" name="CheckBox1"/>
      </mc:Fallback>
    </mc:AlternateContent>
    <mc:AlternateContent xmlns:mc="http://schemas.openxmlformats.org/markup-compatibility/2006">
      <mc:Choice Requires="x14">
        <control shapeId="1129" r:id="rId6" name="CheckBox2">
          <controlPr autoFill="0" autoLine="0" r:id="rId7">
            <anchor moveWithCells="1">
              <from>
                <xdr:col>3</xdr:col>
                <xdr:colOff>238125</xdr:colOff>
                <xdr:row>21</xdr:row>
                <xdr:rowOff>19050</xdr:rowOff>
              </from>
              <to>
                <xdr:col>5</xdr:col>
                <xdr:colOff>266700</xdr:colOff>
                <xdr:row>22</xdr:row>
                <xdr:rowOff>19050</xdr:rowOff>
              </to>
            </anchor>
          </controlPr>
        </control>
      </mc:Choice>
      <mc:Fallback>
        <control shapeId="1129" r:id="rId6" name="CheckBox2"/>
      </mc:Fallback>
    </mc:AlternateContent>
    <mc:AlternateContent xmlns:mc="http://schemas.openxmlformats.org/markup-compatibility/2006">
      <mc:Choice Requires="x14">
        <control shapeId="1135" r:id="rId8" name="CheckBox3">
          <controlPr autoFill="0" autoLine="0" r:id="rId9">
            <anchor moveWithCells="1">
              <from>
                <xdr:col>5</xdr:col>
                <xdr:colOff>238125</xdr:colOff>
                <xdr:row>21</xdr:row>
                <xdr:rowOff>19050</xdr:rowOff>
              </from>
              <to>
                <xdr:col>10</xdr:col>
                <xdr:colOff>133350</xdr:colOff>
                <xdr:row>22</xdr:row>
                <xdr:rowOff>19050</xdr:rowOff>
              </to>
            </anchor>
          </controlPr>
        </control>
      </mc:Choice>
      <mc:Fallback>
        <control shapeId="1135" r:id="rId8" name="CheckBox3"/>
      </mc:Fallback>
    </mc:AlternateContent>
    <mc:AlternateContent xmlns:mc="http://schemas.openxmlformats.org/markup-compatibility/2006">
      <mc:Choice Requires="x14">
        <control shapeId="1136" r:id="rId10" name="CheckBox4">
          <controlPr autoFill="0" autoLine="0" r:id="rId11">
            <anchor moveWithCells="1">
              <from>
                <xdr:col>10</xdr:col>
                <xdr:colOff>104775</xdr:colOff>
                <xdr:row>21</xdr:row>
                <xdr:rowOff>19050</xdr:rowOff>
              </from>
              <to>
                <xdr:col>13</xdr:col>
                <xdr:colOff>38100</xdr:colOff>
                <xdr:row>22</xdr:row>
                <xdr:rowOff>19050</xdr:rowOff>
              </to>
            </anchor>
          </controlPr>
        </control>
      </mc:Choice>
      <mc:Fallback>
        <control shapeId="1136" r:id="rId10" name="CheckBox4"/>
      </mc:Fallback>
    </mc:AlternateContent>
    <mc:AlternateContent xmlns:mc="http://schemas.openxmlformats.org/markup-compatibility/2006">
      <mc:Choice Requires="x14">
        <control shapeId="1137" r:id="rId12" name="CheckBox5">
          <controlPr autoFill="0" autoLine="0" r:id="rId13">
            <anchor moveWithCells="1">
              <from>
                <xdr:col>13</xdr:col>
                <xdr:colOff>66675</xdr:colOff>
                <xdr:row>21</xdr:row>
                <xdr:rowOff>19050</xdr:rowOff>
              </from>
              <to>
                <xdr:col>16</xdr:col>
                <xdr:colOff>0</xdr:colOff>
                <xdr:row>22</xdr:row>
                <xdr:rowOff>19050</xdr:rowOff>
              </to>
            </anchor>
          </controlPr>
        </control>
      </mc:Choice>
      <mc:Fallback>
        <control shapeId="1137" r:id="rId12" name="CheckBox5"/>
      </mc:Fallback>
    </mc:AlternateContent>
    <mc:AlternateContent xmlns:mc="http://schemas.openxmlformats.org/markup-compatibility/2006">
      <mc:Choice Requires="x14">
        <control shapeId="1138" r:id="rId14" name="CheckBox6">
          <controlPr autoLine="0" r:id="rId15">
            <anchor moveWithCells="1">
              <from>
                <xdr:col>2</xdr:col>
                <xdr:colOff>57150</xdr:colOff>
                <xdr:row>22</xdr:row>
                <xdr:rowOff>0</xdr:rowOff>
              </from>
              <to>
                <xdr:col>4</xdr:col>
                <xdr:colOff>257175</xdr:colOff>
                <xdr:row>23</xdr:row>
                <xdr:rowOff>0</xdr:rowOff>
              </to>
            </anchor>
          </controlPr>
        </control>
      </mc:Choice>
      <mc:Fallback>
        <control shapeId="1138" r:id="rId14" name="CheckBox6"/>
      </mc:Fallback>
    </mc:AlternateContent>
    <mc:AlternateContent xmlns:mc="http://schemas.openxmlformats.org/markup-compatibility/2006">
      <mc:Choice Requires="x14">
        <control shapeId="1139" r:id="rId16" name="CheckBox7">
          <controlPr autoFill="0" autoLine="0" r:id="rId17">
            <anchor moveWithCells="1">
              <from>
                <xdr:col>4</xdr:col>
                <xdr:colOff>219075</xdr:colOff>
                <xdr:row>22</xdr:row>
                <xdr:rowOff>0</xdr:rowOff>
              </from>
              <to>
                <xdr:col>6</xdr:col>
                <xdr:colOff>247650</xdr:colOff>
                <xdr:row>23</xdr:row>
                <xdr:rowOff>0</xdr:rowOff>
              </to>
            </anchor>
          </controlPr>
        </control>
      </mc:Choice>
      <mc:Fallback>
        <control shapeId="1139" r:id="rId16" name="CheckBox7"/>
      </mc:Fallback>
    </mc:AlternateContent>
    <mc:AlternateContent xmlns:mc="http://schemas.openxmlformats.org/markup-compatibility/2006">
      <mc:Choice Requires="x14">
        <control shapeId="1140" r:id="rId18" name="CheckBox8">
          <controlPr autoFill="0" autoLine="0" r:id="rId19">
            <anchor moveWithCells="1">
              <from>
                <xdr:col>6</xdr:col>
                <xdr:colOff>238125</xdr:colOff>
                <xdr:row>22</xdr:row>
                <xdr:rowOff>0</xdr:rowOff>
              </from>
              <to>
                <xdr:col>9</xdr:col>
                <xdr:colOff>247650</xdr:colOff>
                <xdr:row>23</xdr:row>
                <xdr:rowOff>0</xdr:rowOff>
              </to>
            </anchor>
          </controlPr>
        </control>
      </mc:Choice>
      <mc:Fallback>
        <control shapeId="1140" r:id="rId18" name="CheckBox8"/>
      </mc:Fallback>
    </mc:AlternateContent>
    <mc:AlternateContent xmlns:mc="http://schemas.openxmlformats.org/markup-compatibility/2006">
      <mc:Choice Requires="x14">
        <control shapeId="1141" r:id="rId20" name="CheckBox9">
          <controlPr autoFill="0" autoLine="0" r:id="rId21">
            <anchor moveWithCells="1">
              <from>
                <xdr:col>9</xdr:col>
                <xdr:colOff>200025</xdr:colOff>
                <xdr:row>22</xdr:row>
                <xdr:rowOff>0</xdr:rowOff>
              </from>
              <to>
                <xdr:col>12</xdr:col>
                <xdr:colOff>133350</xdr:colOff>
                <xdr:row>23</xdr:row>
                <xdr:rowOff>0</xdr:rowOff>
              </to>
            </anchor>
          </controlPr>
        </control>
      </mc:Choice>
      <mc:Fallback>
        <control shapeId="1141" r:id="rId20" name="CheckBox9"/>
      </mc:Fallback>
    </mc:AlternateContent>
    <mc:AlternateContent xmlns:mc="http://schemas.openxmlformats.org/markup-compatibility/2006">
      <mc:Choice Requires="x14">
        <control shapeId="1142" r:id="rId22" name="CheckBox10">
          <controlPr autoFill="0" autoLine="0" r:id="rId23">
            <anchor moveWithCells="1">
              <from>
                <xdr:col>2</xdr:col>
                <xdr:colOff>57150</xdr:colOff>
                <xdr:row>22</xdr:row>
                <xdr:rowOff>238125</xdr:rowOff>
              </from>
              <to>
                <xdr:col>3</xdr:col>
                <xdr:colOff>276225</xdr:colOff>
                <xdr:row>23</xdr:row>
                <xdr:rowOff>238125</xdr:rowOff>
              </to>
            </anchor>
          </controlPr>
        </control>
      </mc:Choice>
      <mc:Fallback>
        <control shapeId="1142" r:id="rId22" name="CheckBox10"/>
      </mc:Fallback>
    </mc:AlternateContent>
    <mc:AlternateContent xmlns:mc="http://schemas.openxmlformats.org/markup-compatibility/2006">
      <mc:Choice Requires="x14">
        <control shapeId="1143" r:id="rId24" name="CheckBox11">
          <controlPr autoLine="0" r:id="rId25">
            <anchor moveWithCells="1">
              <from>
                <xdr:col>3</xdr:col>
                <xdr:colOff>238125</xdr:colOff>
                <xdr:row>22</xdr:row>
                <xdr:rowOff>238125</xdr:rowOff>
              </from>
              <to>
                <xdr:col>5</xdr:col>
                <xdr:colOff>295275</xdr:colOff>
                <xdr:row>23</xdr:row>
                <xdr:rowOff>238125</xdr:rowOff>
              </to>
            </anchor>
          </controlPr>
        </control>
      </mc:Choice>
      <mc:Fallback>
        <control shapeId="1143" r:id="rId24" name="CheckBox11"/>
      </mc:Fallback>
    </mc:AlternateContent>
    <mc:AlternateContent xmlns:mc="http://schemas.openxmlformats.org/markup-compatibility/2006">
      <mc:Choice Requires="x14">
        <control shapeId="1144" r:id="rId26" name="CheckBox12">
          <controlPr autoFill="0" autoLine="0" r:id="rId27">
            <anchor moveWithCells="1">
              <from>
                <xdr:col>5</xdr:col>
                <xdr:colOff>238125</xdr:colOff>
                <xdr:row>22</xdr:row>
                <xdr:rowOff>238125</xdr:rowOff>
              </from>
              <to>
                <xdr:col>7</xdr:col>
                <xdr:colOff>152400</xdr:colOff>
                <xdr:row>23</xdr:row>
                <xdr:rowOff>238125</xdr:rowOff>
              </to>
            </anchor>
          </controlPr>
        </control>
      </mc:Choice>
      <mc:Fallback>
        <control shapeId="1144" r:id="rId26" name="CheckBox12"/>
      </mc:Fallback>
    </mc:AlternateContent>
    <mc:AlternateContent xmlns:mc="http://schemas.openxmlformats.org/markup-compatibility/2006">
      <mc:Choice Requires="x14">
        <control shapeId="1145" r:id="rId28" name="CheckBox13">
          <controlPr autoFill="0" autoLine="0" r:id="rId29">
            <anchor moveWithCells="1">
              <from>
                <xdr:col>7</xdr:col>
                <xdr:colOff>123825</xdr:colOff>
                <xdr:row>22</xdr:row>
                <xdr:rowOff>238125</xdr:rowOff>
              </from>
              <to>
                <xdr:col>8</xdr:col>
                <xdr:colOff>304800</xdr:colOff>
                <xdr:row>23</xdr:row>
                <xdr:rowOff>238125</xdr:rowOff>
              </to>
            </anchor>
          </controlPr>
        </control>
      </mc:Choice>
      <mc:Fallback>
        <control shapeId="1145" r:id="rId28" name="CheckBox13"/>
      </mc:Fallback>
    </mc:AlternateContent>
    <mc:AlternateContent xmlns:mc="http://schemas.openxmlformats.org/markup-compatibility/2006">
      <mc:Choice Requires="x14">
        <control shapeId="1146" r:id="rId30" name="CheckBox14">
          <controlPr autoFill="0" autoLine="0" r:id="rId31">
            <anchor moveWithCells="1">
              <from>
                <xdr:col>9</xdr:col>
                <xdr:colOff>9525</xdr:colOff>
                <xdr:row>22</xdr:row>
                <xdr:rowOff>238125</xdr:rowOff>
              </from>
              <to>
                <xdr:col>11</xdr:col>
                <xdr:colOff>257175</xdr:colOff>
                <xdr:row>23</xdr:row>
                <xdr:rowOff>238125</xdr:rowOff>
              </to>
            </anchor>
          </controlPr>
        </control>
      </mc:Choice>
      <mc:Fallback>
        <control shapeId="1146" r:id="rId30" name="CheckBox14"/>
      </mc:Fallback>
    </mc:AlternateContent>
    <mc:AlternateContent xmlns:mc="http://schemas.openxmlformats.org/markup-compatibility/2006">
      <mc:Choice Requires="x14">
        <control shapeId="1147" r:id="rId32" name="CheckBox15">
          <controlPr autoFill="0" autoLine="0" r:id="rId33">
            <anchor moveWithCells="1">
              <from>
                <xdr:col>15</xdr:col>
                <xdr:colOff>76200</xdr:colOff>
                <xdr:row>22</xdr:row>
                <xdr:rowOff>0</xdr:rowOff>
              </from>
              <to>
                <xdr:col>17</xdr:col>
                <xdr:colOff>209550</xdr:colOff>
                <xdr:row>23</xdr:row>
                <xdr:rowOff>0</xdr:rowOff>
              </to>
            </anchor>
          </controlPr>
        </control>
      </mc:Choice>
      <mc:Fallback>
        <control shapeId="1147" r:id="rId32" name="CheckBox15"/>
      </mc:Fallback>
    </mc:AlternateContent>
    <mc:AlternateContent xmlns:mc="http://schemas.openxmlformats.org/markup-compatibility/2006">
      <mc:Choice Requires="x14">
        <control shapeId="1163" r:id="rId34" name="CheckBox16">
          <controlPr autoFill="0" autoLine="0" r:id="rId35">
            <anchor moveWithCells="1">
              <from>
                <xdr:col>23</xdr:col>
                <xdr:colOff>95250</xdr:colOff>
                <xdr:row>22</xdr:row>
                <xdr:rowOff>238125</xdr:rowOff>
              </from>
              <to>
                <xdr:col>24</xdr:col>
                <xdr:colOff>257175</xdr:colOff>
                <xdr:row>23</xdr:row>
                <xdr:rowOff>238125</xdr:rowOff>
              </to>
            </anchor>
          </controlPr>
        </control>
      </mc:Choice>
      <mc:Fallback>
        <control shapeId="1163" r:id="rId34" name="CheckBox16"/>
      </mc:Fallback>
    </mc:AlternateContent>
    <mc:AlternateContent xmlns:mc="http://schemas.openxmlformats.org/markup-compatibility/2006">
      <mc:Choice Requires="x14">
        <control shapeId="1164" r:id="rId36" name="CheckBox17">
          <controlPr autoLine="0" r:id="rId37">
            <anchor moveWithCells="1">
              <from>
                <xdr:col>18</xdr:col>
                <xdr:colOff>85725</xdr:colOff>
                <xdr:row>21</xdr:row>
                <xdr:rowOff>19050</xdr:rowOff>
              </from>
              <to>
                <xdr:col>20</xdr:col>
                <xdr:colOff>19050</xdr:colOff>
                <xdr:row>22</xdr:row>
                <xdr:rowOff>19050</xdr:rowOff>
              </to>
            </anchor>
          </controlPr>
        </control>
      </mc:Choice>
      <mc:Fallback>
        <control shapeId="1164" r:id="rId36" name="CheckBox17"/>
      </mc:Fallback>
    </mc:AlternateContent>
    <mc:AlternateContent xmlns:mc="http://schemas.openxmlformats.org/markup-compatibility/2006">
      <mc:Choice Requires="x14">
        <control shapeId="1165" r:id="rId38" name="CheckBox18">
          <controlPr autoFill="0" autoLine="0" r:id="rId39">
            <anchor moveWithCells="1">
              <from>
                <xdr:col>19</xdr:col>
                <xdr:colOff>266700</xdr:colOff>
                <xdr:row>21</xdr:row>
                <xdr:rowOff>19050</xdr:rowOff>
              </from>
              <to>
                <xdr:col>21</xdr:col>
                <xdr:colOff>276225</xdr:colOff>
                <xdr:row>22</xdr:row>
                <xdr:rowOff>19050</xdr:rowOff>
              </to>
            </anchor>
          </controlPr>
        </control>
      </mc:Choice>
      <mc:Fallback>
        <control shapeId="1165" r:id="rId38" name="CheckBox18"/>
      </mc:Fallback>
    </mc:AlternateContent>
    <mc:AlternateContent xmlns:mc="http://schemas.openxmlformats.org/markup-compatibility/2006">
      <mc:Choice Requires="x14">
        <control shapeId="1166" r:id="rId40" name="CheckBox19">
          <controlPr autoFill="0" autoLine="0" r:id="rId41">
            <anchor moveWithCells="1">
              <from>
                <xdr:col>21</xdr:col>
                <xdr:colOff>247650</xdr:colOff>
                <xdr:row>21</xdr:row>
                <xdr:rowOff>19050</xdr:rowOff>
              </from>
              <to>
                <xdr:col>26</xdr:col>
                <xdr:colOff>47625</xdr:colOff>
                <xdr:row>22</xdr:row>
                <xdr:rowOff>19050</xdr:rowOff>
              </to>
            </anchor>
          </controlPr>
        </control>
      </mc:Choice>
      <mc:Fallback>
        <control shapeId="1166" r:id="rId40" name="CheckBox19"/>
      </mc:Fallback>
    </mc:AlternateContent>
    <mc:AlternateContent xmlns:mc="http://schemas.openxmlformats.org/markup-compatibility/2006">
      <mc:Choice Requires="x14">
        <control shapeId="1167" r:id="rId42" name="CheckBox20">
          <controlPr autoFill="0" autoLine="0" r:id="rId43">
            <anchor moveWithCells="1">
              <from>
                <xdr:col>26</xdr:col>
                <xdr:colOff>19050</xdr:colOff>
                <xdr:row>21</xdr:row>
                <xdr:rowOff>19050</xdr:rowOff>
              </from>
              <to>
                <xdr:col>28</xdr:col>
                <xdr:colOff>228600</xdr:colOff>
                <xdr:row>22</xdr:row>
                <xdr:rowOff>19050</xdr:rowOff>
              </to>
            </anchor>
          </controlPr>
        </control>
      </mc:Choice>
      <mc:Fallback>
        <control shapeId="1167" r:id="rId42" name="CheckBox20"/>
      </mc:Fallback>
    </mc:AlternateContent>
    <mc:AlternateContent xmlns:mc="http://schemas.openxmlformats.org/markup-compatibility/2006">
      <mc:Choice Requires="x14">
        <control shapeId="1168" r:id="rId44" name="CheckBox21">
          <controlPr autoFill="0" autoLine="0" r:id="rId45">
            <anchor moveWithCells="1">
              <from>
                <xdr:col>28</xdr:col>
                <xdr:colOff>257175</xdr:colOff>
                <xdr:row>21</xdr:row>
                <xdr:rowOff>19050</xdr:rowOff>
              </from>
              <to>
                <xdr:col>31</xdr:col>
                <xdr:colOff>133350</xdr:colOff>
                <xdr:row>22</xdr:row>
                <xdr:rowOff>19050</xdr:rowOff>
              </to>
            </anchor>
          </controlPr>
        </control>
      </mc:Choice>
      <mc:Fallback>
        <control shapeId="1168" r:id="rId44" name="CheckBox21"/>
      </mc:Fallback>
    </mc:AlternateContent>
    <mc:AlternateContent xmlns:mc="http://schemas.openxmlformats.org/markup-compatibility/2006">
      <mc:Choice Requires="x14">
        <control shapeId="1169" r:id="rId46" name="CheckBox22">
          <controlPr autoLine="0" r:id="rId47">
            <anchor moveWithCells="1">
              <from>
                <xdr:col>18</xdr:col>
                <xdr:colOff>85725</xdr:colOff>
                <xdr:row>22</xdr:row>
                <xdr:rowOff>0</xdr:rowOff>
              </from>
              <to>
                <xdr:col>20</xdr:col>
                <xdr:colOff>285750</xdr:colOff>
                <xdr:row>23</xdr:row>
                <xdr:rowOff>0</xdr:rowOff>
              </to>
            </anchor>
          </controlPr>
        </control>
      </mc:Choice>
      <mc:Fallback>
        <control shapeId="1169" r:id="rId46" name="CheckBox22"/>
      </mc:Fallback>
    </mc:AlternateContent>
    <mc:AlternateContent xmlns:mc="http://schemas.openxmlformats.org/markup-compatibility/2006">
      <mc:Choice Requires="x14">
        <control shapeId="1170" r:id="rId48" name="CheckBox23">
          <controlPr autoFill="0" autoLine="0" r:id="rId49">
            <anchor moveWithCells="1">
              <from>
                <xdr:col>20</xdr:col>
                <xdr:colOff>247650</xdr:colOff>
                <xdr:row>22</xdr:row>
                <xdr:rowOff>0</xdr:rowOff>
              </from>
              <to>
                <xdr:col>22</xdr:col>
                <xdr:colOff>238125</xdr:colOff>
                <xdr:row>23</xdr:row>
                <xdr:rowOff>0</xdr:rowOff>
              </to>
            </anchor>
          </controlPr>
        </control>
      </mc:Choice>
      <mc:Fallback>
        <control shapeId="1170" r:id="rId48" name="CheckBox23"/>
      </mc:Fallback>
    </mc:AlternateContent>
    <mc:AlternateContent xmlns:mc="http://schemas.openxmlformats.org/markup-compatibility/2006">
      <mc:Choice Requires="x14">
        <control shapeId="1171" r:id="rId50" name="CheckBox24">
          <controlPr autoFill="0" autoLine="0" r:id="rId51">
            <anchor moveWithCells="1">
              <from>
                <xdr:col>22</xdr:col>
                <xdr:colOff>228600</xdr:colOff>
                <xdr:row>22</xdr:row>
                <xdr:rowOff>0</xdr:rowOff>
              </from>
              <to>
                <xdr:col>25</xdr:col>
                <xdr:colOff>180975</xdr:colOff>
                <xdr:row>23</xdr:row>
                <xdr:rowOff>0</xdr:rowOff>
              </to>
            </anchor>
          </controlPr>
        </control>
      </mc:Choice>
      <mc:Fallback>
        <control shapeId="1171" r:id="rId50" name="CheckBox24"/>
      </mc:Fallback>
    </mc:AlternateContent>
    <mc:AlternateContent xmlns:mc="http://schemas.openxmlformats.org/markup-compatibility/2006">
      <mc:Choice Requires="x14">
        <control shapeId="1172" r:id="rId52" name="CheckBox25">
          <controlPr autoFill="0" autoLine="0" r:id="rId53">
            <anchor moveWithCells="1">
              <from>
                <xdr:col>25</xdr:col>
                <xdr:colOff>133350</xdr:colOff>
                <xdr:row>22</xdr:row>
                <xdr:rowOff>0</xdr:rowOff>
              </from>
              <to>
                <xdr:col>28</xdr:col>
                <xdr:colOff>9525</xdr:colOff>
                <xdr:row>23</xdr:row>
                <xdr:rowOff>0</xdr:rowOff>
              </to>
            </anchor>
          </controlPr>
        </control>
      </mc:Choice>
      <mc:Fallback>
        <control shapeId="1172" r:id="rId52" name="CheckBox25"/>
      </mc:Fallback>
    </mc:AlternateContent>
    <mc:AlternateContent xmlns:mc="http://schemas.openxmlformats.org/markup-compatibility/2006">
      <mc:Choice Requires="x14">
        <control shapeId="1173" r:id="rId54" name="CheckBox26">
          <controlPr autoFill="0" autoLine="0" r:id="rId55">
            <anchor moveWithCells="1">
              <from>
                <xdr:col>18</xdr:col>
                <xdr:colOff>85725</xdr:colOff>
                <xdr:row>22</xdr:row>
                <xdr:rowOff>238125</xdr:rowOff>
              </from>
              <to>
                <xdr:col>19</xdr:col>
                <xdr:colOff>304800</xdr:colOff>
                <xdr:row>23</xdr:row>
                <xdr:rowOff>238125</xdr:rowOff>
              </to>
            </anchor>
          </controlPr>
        </control>
      </mc:Choice>
      <mc:Fallback>
        <control shapeId="1173" r:id="rId54" name="CheckBox26"/>
      </mc:Fallback>
    </mc:AlternateContent>
    <mc:AlternateContent xmlns:mc="http://schemas.openxmlformats.org/markup-compatibility/2006">
      <mc:Choice Requires="x14">
        <control shapeId="1174" r:id="rId56" name="CheckBox27">
          <controlPr autoLine="0" r:id="rId57">
            <anchor moveWithCells="1">
              <from>
                <xdr:col>19</xdr:col>
                <xdr:colOff>266700</xdr:colOff>
                <xdr:row>22</xdr:row>
                <xdr:rowOff>238125</xdr:rowOff>
              </from>
              <to>
                <xdr:col>21</xdr:col>
                <xdr:colOff>304800</xdr:colOff>
                <xdr:row>23</xdr:row>
                <xdr:rowOff>238125</xdr:rowOff>
              </to>
            </anchor>
          </controlPr>
        </control>
      </mc:Choice>
      <mc:Fallback>
        <control shapeId="1174" r:id="rId56" name="CheckBox27"/>
      </mc:Fallback>
    </mc:AlternateContent>
    <mc:AlternateContent xmlns:mc="http://schemas.openxmlformats.org/markup-compatibility/2006">
      <mc:Choice Requires="x14">
        <control shapeId="1175" r:id="rId58" name="CheckBox28">
          <controlPr autoFill="0" autoLine="0" r:id="rId59">
            <anchor moveWithCells="1">
              <from>
                <xdr:col>21</xdr:col>
                <xdr:colOff>247650</xdr:colOff>
                <xdr:row>22</xdr:row>
                <xdr:rowOff>238125</xdr:rowOff>
              </from>
              <to>
                <xdr:col>23</xdr:col>
                <xdr:colOff>123825</xdr:colOff>
                <xdr:row>23</xdr:row>
                <xdr:rowOff>238125</xdr:rowOff>
              </to>
            </anchor>
          </controlPr>
        </control>
      </mc:Choice>
      <mc:Fallback>
        <control shapeId="1175" r:id="rId58" name="CheckBox28"/>
      </mc:Fallback>
    </mc:AlternateContent>
    <mc:AlternateContent xmlns:mc="http://schemas.openxmlformats.org/markup-compatibility/2006">
      <mc:Choice Requires="x14">
        <control shapeId="1176" r:id="rId60" name="CheckBox29">
          <controlPr autoFill="0" autoLine="0" r:id="rId61">
            <anchor moveWithCells="1">
              <from>
                <xdr:col>24</xdr:col>
                <xdr:colOff>276225</xdr:colOff>
                <xdr:row>22</xdr:row>
                <xdr:rowOff>238125</xdr:rowOff>
              </from>
              <to>
                <xdr:col>27</xdr:col>
                <xdr:colOff>152400</xdr:colOff>
                <xdr:row>23</xdr:row>
                <xdr:rowOff>238125</xdr:rowOff>
              </to>
            </anchor>
          </controlPr>
        </control>
      </mc:Choice>
      <mc:Fallback>
        <control shapeId="1176" r:id="rId60" name="CheckBox29"/>
      </mc:Fallback>
    </mc:AlternateContent>
    <mc:AlternateContent xmlns:mc="http://schemas.openxmlformats.org/markup-compatibility/2006">
      <mc:Choice Requires="x14">
        <control shapeId="1177" r:id="rId62" name="CheckBox30">
          <controlPr autoFill="0" autoLine="0" r:id="rId63">
            <anchor moveWithCells="1">
              <from>
                <xdr:col>30</xdr:col>
                <xdr:colOff>228600</xdr:colOff>
                <xdr:row>22</xdr:row>
                <xdr:rowOff>0</xdr:rowOff>
              </from>
              <to>
                <xdr:col>32</xdr:col>
                <xdr:colOff>323850</xdr:colOff>
                <xdr:row>23</xdr:row>
                <xdr:rowOff>0</xdr:rowOff>
              </to>
            </anchor>
          </controlPr>
        </control>
      </mc:Choice>
      <mc:Fallback>
        <control shapeId="1177" r:id="rId62" name="CheckBox30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8"/>
  <sheetViews>
    <sheetView showGridLines="0" view="pageBreakPreview" zoomScaleNormal="100" zoomScaleSheetLayoutView="100" workbookViewId="0"/>
  </sheetViews>
  <sheetFormatPr defaultRowHeight="13.5" outlineLevelRow="1"/>
  <cols>
    <col min="1" max="1" width="9.33203125" style="4"/>
    <col min="2" max="2" width="40" style="4" customWidth="1"/>
    <col min="3" max="8" width="14.83203125" style="4" customWidth="1"/>
    <col min="9" max="9" width="9.33203125" style="4"/>
    <col min="10" max="13" width="11.5" style="4" bestFit="1" customWidth="1"/>
    <col min="14" max="16384" width="9.33203125" style="4"/>
  </cols>
  <sheetData>
    <row r="1" spans="2:13" ht="7.5" customHeight="1"/>
    <row r="2" spans="2:13" ht="7.5" customHeight="1"/>
    <row r="3" spans="2:13" ht="7.5" customHeight="1"/>
    <row r="4" spans="2:13" ht="7.5" customHeight="1"/>
    <row r="5" spans="2:13" ht="7.5" customHeight="1"/>
    <row r="6" spans="2:13" ht="14.25" thickBot="1">
      <c r="B6" s="4" t="s">
        <v>75</v>
      </c>
    </row>
    <row r="7" spans="2:13" ht="24.75" customHeight="1">
      <c r="B7" s="397" t="s">
        <v>76</v>
      </c>
      <c r="C7" s="5" t="s">
        <v>47</v>
      </c>
      <c r="D7" s="6"/>
      <c r="E7" s="7"/>
      <c r="F7" s="5" t="s">
        <v>77</v>
      </c>
      <c r="G7" s="6"/>
      <c r="H7" s="7"/>
    </row>
    <row r="8" spans="2:13" ht="33.75" customHeight="1" thickBot="1">
      <c r="B8" s="398"/>
      <c r="C8" s="8" t="s">
        <v>78</v>
      </c>
      <c r="D8" s="9" t="s">
        <v>79</v>
      </c>
      <c r="E8" s="10" t="s">
        <v>80</v>
      </c>
      <c r="F8" s="8" t="s">
        <v>78</v>
      </c>
      <c r="G8" s="9" t="s">
        <v>79</v>
      </c>
      <c r="H8" s="10" t="s">
        <v>80</v>
      </c>
      <c r="J8" s="25" t="s">
        <v>95</v>
      </c>
      <c r="K8" s="9" t="s">
        <v>96</v>
      </c>
      <c r="L8" s="26" t="s">
        <v>95</v>
      </c>
      <c r="M8" s="10" t="s">
        <v>96</v>
      </c>
    </row>
    <row r="9" spans="2:13" ht="24" customHeight="1" thickTop="1">
      <c r="B9" s="79"/>
      <c r="C9" s="80"/>
      <c r="D9" s="81"/>
      <c r="E9" s="82"/>
      <c r="F9" s="80"/>
      <c r="G9" s="81"/>
      <c r="H9" s="82"/>
      <c r="J9" s="27" t="e">
        <f>D9/C9*10</f>
        <v>#DIV/0!</v>
      </c>
      <c r="K9" s="28" t="e">
        <f>E9/D9*10000</f>
        <v>#DIV/0!</v>
      </c>
      <c r="L9" s="28" t="e">
        <f>G9/F9*10</f>
        <v>#DIV/0!</v>
      </c>
      <c r="M9" s="29" t="e">
        <f>H9/G9*10000</f>
        <v>#DIV/0!</v>
      </c>
    </row>
    <row r="10" spans="2:13" ht="24" customHeight="1">
      <c r="B10" s="83"/>
      <c r="C10" s="84"/>
      <c r="D10" s="85"/>
      <c r="E10" s="86"/>
      <c r="F10" s="84"/>
      <c r="G10" s="85"/>
      <c r="H10" s="86"/>
      <c r="J10" s="27" t="e">
        <f t="shared" ref="J10:J47" si="0">D10/C10*10</f>
        <v>#DIV/0!</v>
      </c>
      <c r="K10" s="28" t="e">
        <f t="shared" ref="K10:K47" si="1">E10/D10*10000</f>
        <v>#DIV/0!</v>
      </c>
      <c r="L10" s="28" t="e">
        <f t="shared" ref="L10:L12" si="2">G10/F10*10</f>
        <v>#DIV/0!</v>
      </c>
      <c r="M10" s="29" t="e">
        <f t="shared" ref="M10:M12" si="3">H10/G10*10000</f>
        <v>#DIV/0!</v>
      </c>
    </row>
    <row r="11" spans="2:13" ht="24" customHeight="1">
      <c r="B11" s="83"/>
      <c r="C11" s="84"/>
      <c r="D11" s="85"/>
      <c r="E11" s="86"/>
      <c r="F11" s="84"/>
      <c r="G11" s="85"/>
      <c r="H11" s="86"/>
      <c r="J11" s="27" t="e">
        <f t="shared" si="0"/>
        <v>#DIV/0!</v>
      </c>
      <c r="K11" s="28" t="e">
        <f t="shared" si="1"/>
        <v>#DIV/0!</v>
      </c>
      <c r="L11" s="28" t="e">
        <f t="shared" si="2"/>
        <v>#DIV/0!</v>
      </c>
      <c r="M11" s="29" t="e">
        <f t="shared" si="3"/>
        <v>#DIV/0!</v>
      </c>
    </row>
    <row r="12" spans="2:13" ht="24" customHeight="1">
      <c r="B12" s="83"/>
      <c r="C12" s="87"/>
      <c r="D12" s="88"/>
      <c r="E12" s="86"/>
      <c r="F12" s="87"/>
      <c r="G12" s="88"/>
      <c r="H12" s="86"/>
      <c r="J12" s="27" t="e">
        <f t="shared" si="0"/>
        <v>#DIV/0!</v>
      </c>
      <c r="K12" s="28" t="e">
        <f t="shared" si="1"/>
        <v>#DIV/0!</v>
      </c>
      <c r="L12" s="28" t="e">
        <f t="shared" si="2"/>
        <v>#DIV/0!</v>
      </c>
      <c r="M12" s="29" t="e">
        <f t="shared" si="3"/>
        <v>#DIV/0!</v>
      </c>
    </row>
    <row r="13" spans="2:13" ht="24" customHeight="1">
      <c r="B13" s="83"/>
      <c r="C13" s="84"/>
      <c r="D13" s="85"/>
      <c r="E13" s="86"/>
      <c r="F13" s="84"/>
      <c r="G13" s="85"/>
      <c r="H13" s="86"/>
      <c r="J13" s="27" t="e">
        <f t="shared" si="0"/>
        <v>#DIV/0!</v>
      </c>
      <c r="K13" s="28" t="e">
        <f t="shared" si="1"/>
        <v>#DIV/0!</v>
      </c>
      <c r="L13" s="28" t="e">
        <f t="shared" ref="L13:L45" si="4">G13/F13*10</f>
        <v>#DIV/0!</v>
      </c>
      <c r="M13" s="29" t="e">
        <f t="shared" ref="M13:M46" si="5">H13/G13*10000</f>
        <v>#DIV/0!</v>
      </c>
    </row>
    <row r="14" spans="2:13" ht="24" customHeight="1">
      <c r="B14" s="83"/>
      <c r="C14" s="84"/>
      <c r="D14" s="85"/>
      <c r="E14" s="86"/>
      <c r="F14" s="84"/>
      <c r="G14" s="85"/>
      <c r="H14" s="86"/>
      <c r="J14" s="27" t="e">
        <f t="shared" si="0"/>
        <v>#DIV/0!</v>
      </c>
      <c r="K14" s="28" t="e">
        <f t="shared" si="1"/>
        <v>#DIV/0!</v>
      </c>
      <c r="L14" s="28" t="e">
        <f t="shared" si="4"/>
        <v>#DIV/0!</v>
      </c>
      <c r="M14" s="29" t="e">
        <f t="shared" si="5"/>
        <v>#DIV/0!</v>
      </c>
    </row>
    <row r="15" spans="2:13" ht="24" customHeight="1">
      <c r="B15" s="83"/>
      <c r="C15" s="84"/>
      <c r="D15" s="85"/>
      <c r="E15" s="86"/>
      <c r="F15" s="84"/>
      <c r="G15" s="85"/>
      <c r="H15" s="86"/>
      <c r="J15" s="27" t="e">
        <f t="shared" si="0"/>
        <v>#DIV/0!</v>
      </c>
      <c r="K15" s="28" t="e">
        <f t="shared" si="1"/>
        <v>#DIV/0!</v>
      </c>
      <c r="L15" s="28" t="e">
        <f t="shared" si="4"/>
        <v>#DIV/0!</v>
      </c>
      <c r="M15" s="29" t="e">
        <f t="shared" si="5"/>
        <v>#DIV/0!</v>
      </c>
    </row>
    <row r="16" spans="2:13" ht="24" customHeight="1">
      <c r="B16" s="83"/>
      <c r="C16" s="84"/>
      <c r="D16" s="85"/>
      <c r="E16" s="86"/>
      <c r="F16" s="84"/>
      <c r="G16" s="85"/>
      <c r="H16" s="86"/>
      <c r="J16" s="27" t="e">
        <f t="shared" si="0"/>
        <v>#DIV/0!</v>
      </c>
      <c r="K16" s="28" t="e">
        <f t="shared" si="1"/>
        <v>#DIV/0!</v>
      </c>
      <c r="L16" s="28" t="e">
        <f t="shared" si="4"/>
        <v>#DIV/0!</v>
      </c>
      <c r="M16" s="29" t="e">
        <f t="shared" si="5"/>
        <v>#DIV/0!</v>
      </c>
    </row>
    <row r="17" spans="2:13" ht="24" customHeight="1">
      <c r="B17" s="83"/>
      <c r="C17" s="84"/>
      <c r="D17" s="85"/>
      <c r="E17" s="86"/>
      <c r="F17" s="84"/>
      <c r="G17" s="85"/>
      <c r="H17" s="86"/>
      <c r="J17" s="27" t="e">
        <f t="shared" si="0"/>
        <v>#DIV/0!</v>
      </c>
      <c r="K17" s="28" t="e">
        <f t="shared" si="1"/>
        <v>#DIV/0!</v>
      </c>
      <c r="L17" s="28" t="e">
        <f t="shared" si="4"/>
        <v>#DIV/0!</v>
      </c>
      <c r="M17" s="29" t="e">
        <f t="shared" si="5"/>
        <v>#DIV/0!</v>
      </c>
    </row>
    <row r="18" spans="2:13" ht="24" customHeight="1">
      <c r="B18" s="83"/>
      <c r="C18" s="84"/>
      <c r="D18" s="85"/>
      <c r="E18" s="86"/>
      <c r="F18" s="84"/>
      <c r="G18" s="85"/>
      <c r="H18" s="86"/>
      <c r="J18" s="27" t="e">
        <f t="shared" si="0"/>
        <v>#DIV/0!</v>
      </c>
      <c r="K18" s="28" t="e">
        <f t="shared" si="1"/>
        <v>#DIV/0!</v>
      </c>
      <c r="L18" s="28" t="e">
        <f t="shared" si="4"/>
        <v>#DIV/0!</v>
      </c>
      <c r="M18" s="29" t="e">
        <f t="shared" si="5"/>
        <v>#DIV/0!</v>
      </c>
    </row>
    <row r="19" spans="2:13" ht="24" customHeight="1">
      <c r="B19" s="83"/>
      <c r="C19" s="84"/>
      <c r="D19" s="85"/>
      <c r="E19" s="86"/>
      <c r="F19" s="84"/>
      <c r="G19" s="85"/>
      <c r="H19" s="86"/>
      <c r="J19" s="27" t="e">
        <f t="shared" si="0"/>
        <v>#DIV/0!</v>
      </c>
      <c r="K19" s="28" t="e">
        <f t="shared" si="1"/>
        <v>#DIV/0!</v>
      </c>
      <c r="L19" s="28" t="e">
        <f t="shared" si="4"/>
        <v>#DIV/0!</v>
      </c>
      <c r="M19" s="29" t="e">
        <f t="shared" si="5"/>
        <v>#DIV/0!</v>
      </c>
    </row>
    <row r="20" spans="2:13" ht="24" customHeight="1">
      <c r="B20" s="83"/>
      <c r="C20" s="84"/>
      <c r="D20" s="85"/>
      <c r="E20" s="86"/>
      <c r="F20" s="84"/>
      <c r="G20" s="85"/>
      <c r="H20" s="86"/>
      <c r="J20" s="27" t="e">
        <f t="shared" si="0"/>
        <v>#DIV/0!</v>
      </c>
      <c r="K20" s="28" t="e">
        <f t="shared" si="1"/>
        <v>#DIV/0!</v>
      </c>
      <c r="L20" s="28" t="e">
        <f t="shared" si="4"/>
        <v>#DIV/0!</v>
      </c>
      <c r="M20" s="29" t="e">
        <f t="shared" si="5"/>
        <v>#DIV/0!</v>
      </c>
    </row>
    <row r="21" spans="2:13" ht="24" customHeight="1">
      <c r="B21" s="83"/>
      <c r="C21" s="84"/>
      <c r="D21" s="85"/>
      <c r="E21" s="86"/>
      <c r="F21" s="84"/>
      <c r="G21" s="85"/>
      <c r="H21" s="86"/>
      <c r="J21" s="27" t="e">
        <f t="shared" si="0"/>
        <v>#DIV/0!</v>
      </c>
      <c r="K21" s="28" t="e">
        <f t="shared" si="1"/>
        <v>#DIV/0!</v>
      </c>
      <c r="L21" s="28" t="e">
        <f t="shared" si="4"/>
        <v>#DIV/0!</v>
      </c>
      <c r="M21" s="29" t="e">
        <f t="shared" si="5"/>
        <v>#DIV/0!</v>
      </c>
    </row>
    <row r="22" spans="2:13" ht="24" customHeight="1">
      <c r="B22" s="83"/>
      <c r="C22" s="84"/>
      <c r="D22" s="85"/>
      <c r="E22" s="86"/>
      <c r="F22" s="84"/>
      <c r="G22" s="85"/>
      <c r="H22" s="86"/>
      <c r="J22" s="27" t="e">
        <f t="shared" si="0"/>
        <v>#DIV/0!</v>
      </c>
      <c r="K22" s="28" t="e">
        <f t="shared" si="1"/>
        <v>#DIV/0!</v>
      </c>
      <c r="L22" s="28" t="e">
        <f t="shared" si="4"/>
        <v>#DIV/0!</v>
      </c>
      <c r="M22" s="29" t="e">
        <f t="shared" si="5"/>
        <v>#DIV/0!</v>
      </c>
    </row>
    <row r="23" spans="2:13" ht="24" customHeight="1">
      <c r="B23" s="83"/>
      <c r="C23" s="84"/>
      <c r="D23" s="85"/>
      <c r="E23" s="86"/>
      <c r="F23" s="84"/>
      <c r="G23" s="85"/>
      <c r="H23" s="86"/>
      <c r="J23" s="27" t="e">
        <f t="shared" si="0"/>
        <v>#DIV/0!</v>
      </c>
      <c r="K23" s="28" t="e">
        <f t="shared" si="1"/>
        <v>#DIV/0!</v>
      </c>
      <c r="L23" s="28" t="e">
        <f t="shared" si="4"/>
        <v>#DIV/0!</v>
      </c>
      <c r="M23" s="29" t="e">
        <f t="shared" si="5"/>
        <v>#DIV/0!</v>
      </c>
    </row>
    <row r="24" spans="2:13" ht="24" customHeight="1">
      <c r="B24" s="83"/>
      <c r="C24" s="84"/>
      <c r="D24" s="85"/>
      <c r="E24" s="86"/>
      <c r="F24" s="84"/>
      <c r="G24" s="85"/>
      <c r="H24" s="86"/>
      <c r="J24" s="27" t="e">
        <f t="shared" si="0"/>
        <v>#DIV/0!</v>
      </c>
      <c r="K24" s="28" t="e">
        <f t="shared" si="1"/>
        <v>#DIV/0!</v>
      </c>
      <c r="L24" s="28" t="e">
        <f t="shared" si="4"/>
        <v>#DIV/0!</v>
      </c>
      <c r="M24" s="29" t="e">
        <f t="shared" si="5"/>
        <v>#DIV/0!</v>
      </c>
    </row>
    <row r="25" spans="2:13" ht="24" customHeight="1">
      <c r="B25" s="83"/>
      <c r="C25" s="84"/>
      <c r="D25" s="85"/>
      <c r="E25" s="86"/>
      <c r="F25" s="84"/>
      <c r="G25" s="85"/>
      <c r="H25" s="86"/>
      <c r="J25" s="27" t="e">
        <f t="shared" si="0"/>
        <v>#DIV/0!</v>
      </c>
      <c r="K25" s="28" t="e">
        <f t="shared" si="1"/>
        <v>#DIV/0!</v>
      </c>
      <c r="L25" s="28" t="e">
        <f t="shared" si="4"/>
        <v>#DIV/0!</v>
      </c>
      <c r="M25" s="29" t="e">
        <f t="shared" si="5"/>
        <v>#DIV/0!</v>
      </c>
    </row>
    <row r="26" spans="2:13" ht="24" customHeight="1">
      <c r="B26" s="83"/>
      <c r="C26" s="84"/>
      <c r="D26" s="85"/>
      <c r="E26" s="86"/>
      <c r="F26" s="84"/>
      <c r="G26" s="85"/>
      <c r="H26" s="86"/>
      <c r="J26" s="27" t="e">
        <f t="shared" si="0"/>
        <v>#DIV/0!</v>
      </c>
      <c r="K26" s="28" t="e">
        <f t="shared" si="1"/>
        <v>#DIV/0!</v>
      </c>
      <c r="L26" s="28" t="e">
        <f t="shared" si="4"/>
        <v>#DIV/0!</v>
      </c>
      <c r="M26" s="29" t="e">
        <f t="shared" si="5"/>
        <v>#DIV/0!</v>
      </c>
    </row>
    <row r="27" spans="2:13" ht="24" hidden="1" customHeight="1" outlineLevel="1">
      <c r="B27" s="83"/>
      <c r="C27" s="84"/>
      <c r="D27" s="85"/>
      <c r="E27" s="86"/>
      <c r="F27" s="84"/>
      <c r="G27" s="85"/>
      <c r="H27" s="86"/>
      <c r="J27" s="27" t="e">
        <f t="shared" si="0"/>
        <v>#DIV/0!</v>
      </c>
      <c r="K27" s="28" t="e">
        <f t="shared" si="1"/>
        <v>#DIV/0!</v>
      </c>
      <c r="L27" s="28" t="e">
        <f t="shared" si="4"/>
        <v>#DIV/0!</v>
      </c>
      <c r="M27" s="29" t="e">
        <f t="shared" si="5"/>
        <v>#DIV/0!</v>
      </c>
    </row>
    <row r="28" spans="2:13" ht="24" hidden="1" customHeight="1" outlineLevel="1">
      <c r="B28" s="83"/>
      <c r="C28" s="84"/>
      <c r="D28" s="85"/>
      <c r="E28" s="86"/>
      <c r="F28" s="84"/>
      <c r="G28" s="85"/>
      <c r="H28" s="86"/>
      <c r="J28" s="27" t="e">
        <f t="shared" si="0"/>
        <v>#DIV/0!</v>
      </c>
      <c r="K28" s="28" t="e">
        <f t="shared" si="1"/>
        <v>#DIV/0!</v>
      </c>
      <c r="L28" s="28" t="e">
        <f t="shared" si="4"/>
        <v>#DIV/0!</v>
      </c>
      <c r="M28" s="29" t="e">
        <f t="shared" si="5"/>
        <v>#DIV/0!</v>
      </c>
    </row>
    <row r="29" spans="2:13" ht="24" hidden="1" customHeight="1" outlineLevel="1">
      <c r="B29" s="83"/>
      <c r="C29" s="84"/>
      <c r="D29" s="85"/>
      <c r="E29" s="86"/>
      <c r="F29" s="84"/>
      <c r="G29" s="85"/>
      <c r="H29" s="86"/>
      <c r="J29" s="27" t="e">
        <f t="shared" si="0"/>
        <v>#DIV/0!</v>
      </c>
      <c r="K29" s="28" t="e">
        <f t="shared" si="1"/>
        <v>#DIV/0!</v>
      </c>
      <c r="L29" s="28" t="e">
        <f t="shared" si="4"/>
        <v>#DIV/0!</v>
      </c>
      <c r="M29" s="29" t="e">
        <f t="shared" si="5"/>
        <v>#DIV/0!</v>
      </c>
    </row>
    <row r="30" spans="2:13" ht="24" hidden="1" customHeight="1" outlineLevel="1">
      <c r="B30" s="83"/>
      <c r="C30" s="84"/>
      <c r="D30" s="85"/>
      <c r="E30" s="86"/>
      <c r="F30" s="84"/>
      <c r="G30" s="85"/>
      <c r="H30" s="86"/>
      <c r="J30" s="27" t="e">
        <f t="shared" si="0"/>
        <v>#DIV/0!</v>
      </c>
      <c r="K30" s="28" t="e">
        <f t="shared" si="1"/>
        <v>#DIV/0!</v>
      </c>
      <c r="L30" s="28" t="e">
        <f t="shared" si="4"/>
        <v>#DIV/0!</v>
      </c>
      <c r="M30" s="29" t="e">
        <f t="shared" si="5"/>
        <v>#DIV/0!</v>
      </c>
    </row>
    <row r="31" spans="2:13" ht="24" hidden="1" customHeight="1" outlineLevel="1">
      <c r="B31" s="83"/>
      <c r="C31" s="84"/>
      <c r="D31" s="85"/>
      <c r="E31" s="86"/>
      <c r="F31" s="84"/>
      <c r="G31" s="85"/>
      <c r="H31" s="86"/>
      <c r="J31" s="27" t="e">
        <f t="shared" si="0"/>
        <v>#DIV/0!</v>
      </c>
      <c r="K31" s="28" t="e">
        <f t="shared" si="1"/>
        <v>#DIV/0!</v>
      </c>
      <c r="L31" s="28" t="e">
        <f t="shared" si="4"/>
        <v>#DIV/0!</v>
      </c>
      <c r="M31" s="29" t="e">
        <f t="shared" si="5"/>
        <v>#DIV/0!</v>
      </c>
    </row>
    <row r="32" spans="2:13" ht="24" hidden="1" customHeight="1" outlineLevel="1">
      <c r="B32" s="83"/>
      <c r="C32" s="84"/>
      <c r="D32" s="85"/>
      <c r="E32" s="86"/>
      <c r="F32" s="84"/>
      <c r="G32" s="85"/>
      <c r="H32" s="86"/>
      <c r="J32" s="27" t="e">
        <f t="shared" si="0"/>
        <v>#DIV/0!</v>
      </c>
      <c r="K32" s="28" t="e">
        <f t="shared" si="1"/>
        <v>#DIV/0!</v>
      </c>
      <c r="L32" s="28" t="e">
        <f t="shared" si="4"/>
        <v>#DIV/0!</v>
      </c>
      <c r="M32" s="29" t="e">
        <f t="shared" si="5"/>
        <v>#DIV/0!</v>
      </c>
    </row>
    <row r="33" spans="2:13" ht="24" hidden="1" customHeight="1" outlineLevel="1">
      <c r="B33" s="83"/>
      <c r="C33" s="84"/>
      <c r="D33" s="85"/>
      <c r="E33" s="86"/>
      <c r="F33" s="84"/>
      <c r="G33" s="85"/>
      <c r="H33" s="86"/>
      <c r="J33" s="27" t="e">
        <f t="shared" si="0"/>
        <v>#DIV/0!</v>
      </c>
      <c r="K33" s="28" t="e">
        <f t="shared" si="1"/>
        <v>#DIV/0!</v>
      </c>
      <c r="L33" s="28" t="e">
        <f t="shared" si="4"/>
        <v>#DIV/0!</v>
      </c>
      <c r="M33" s="29" t="e">
        <f t="shared" si="5"/>
        <v>#DIV/0!</v>
      </c>
    </row>
    <row r="34" spans="2:13" ht="24" hidden="1" customHeight="1" outlineLevel="1">
      <c r="B34" s="83"/>
      <c r="C34" s="84"/>
      <c r="D34" s="85"/>
      <c r="E34" s="86"/>
      <c r="F34" s="84"/>
      <c r="G34" s="85"/>
      <c r="H34" s="86"/>
      <c r="J34" s="27" t="e">
        <f t="shared" si="0"/>
        <v>#DIV/0!</v>
      </c>
      <c r="K34" s="28" t="e">
        <f t="shared" si="1"/>
        <v>#DIV/0!</v>
      </c>
      <c r="L34" s="28" t="e">
        <f t="shared" si="4"/>
        <v>#DIV/0!</v>
      </c>
      <c r="M34" s="29" t="e">
        <f t="shared" si="5"/>
        <v>#DIV/0!</v>
      </c>
    </row>
    <row r="35" spans="2:13" ht="24" hidden="1" customHeight="1" outlineLevel="1">
      <c r="B35" s="83"/>
      <c r="C35" s="84"/>
      <c r="D35" s="85"/>
      <c r="E35" s="86"/>
      <c r="F35" s="84"/>
      <c r="G35" s="85"/>
      <c r="H35" s="86"/>
      <c r="J35" s="27" t="e">
        <f t="shared" si="0"/>
        <v>#DIV/0!</v>
      </c>
      <c r="K35" s="28" t="e">
        <f t="shared" si="1"/>
        <v>#DIV/0!</v>
      </c>
      <c r="L35" s="28" t="e">
        <f t="shared" si="4"/>
        <v>#DIV/0!</v>
      </c>
      <c r="M35" s="29" t="e">
        <f t="shared" si="5"/>
        <v>#DIV/0!</v>
      </c>
    </row>
    <row r="36" spans="2:13" ht="24" hidden="1" customHeight="1" outlineLevel="1">
      <c r="B36" s="83"/>
      <c r="C36" s="84"/>
      <c r="D36" s="85"/>
      <c r="E36" s="86"/>
      <c r="F36" s="84"/>
      <c r="G36" s="85"/>
      <c r="H36" s="86"/>
      <c r="J36" s="27" t="e">
        <f t="shared" si="0"/>
        <v>#DIV/0!</v>
      </c>
      <c r="K36" s="28" t="e">
        <f t="shared" si="1"/>
        <v>#DIV/0!</v>
      </c>
      <c r="L36" s="28" t="e">
        <f t="shared" si="4"/>
        <v>#DIV/0!</v>
      </c>
      <c r="M36" s="29" t="e">
        <f t="shared" si="5"/>
        <v>#DIV/0!</v>
      </c>
    </row>
    <row r="37" spans="2:13" ht="24" hidden="1" customHeight="1" outlineLevel="1">
      <c r="B37" s="83"/>
      <c r="C37" s="84"/>
      <c r="D37" s="85"/>
      <c r="E37" s="86"/>
      <c r="F37" s="84"/>
      <c r="G37" s="85"/>
      <c r="H37" s="86"/>
      <c r="J37" s="27" t="e">
        <f t="shared" si="0"/>
        <v>#DIV/0!</v>
      </c>
      <c r="K37" s="28" t="e">
        <f t="shared" si="1"/>
        <v>#DIV/0!</v>
      </c>
      <c r="L37" s="28" t="e">
        <f t="shared" si="4"/>
        <v>#DIV/0!</v>
      </c>
      <c r="M37" s="29" t="e">
        <f t="shared" si="5"/>
        <v>#DIV/0!</v>
      </c>
    </row>
    <row r="38" spans="2:13" ht="24" hidden="1" customHeight="1" outlineLevel="1">
      <c r="B38" s="83"/>
      <c r="C38" s="84"/>
      <c r="D38" s="85"/>
      <c r="E38" s="86"/>
      <c r="F38" s="84"/>
      <c r="G38" s="85"/>
      <c r="H38" s="86"/>
      <c r="J38" s="27" t="e">
        <f t="shared" si="0"/>
        <v>#DIV/0!</v>
      </c>
      <c r="K38" s="28" t="e">
        <f t="shared" si="1"/>
        <v>#DIV/0!</v>
      </c>
      <c r="L38" s="28" t="e">
        <f t="shared" si="4"/>
        <v>#DIV/0!</v>
      </c>
      <c r="M38" s="29" t="e">
        <f t="shared" si="5"/>
        <v>#DIV/0!</v>
      </c>
    </row>
    <row r="39" spans="2:13" ht="24" hidden="1" customHeight="1" outlineLevel="1">
      <c r="B39" s="83"/>
      <c r="C39" s="84"/>
      <c r="D39" s="85"/>
      <c r="E39" s="86"/>
      <c r="F39" s="84"/>
      <c r="G39" s="85"/>
      <c r="H39" s="86"/>
      <c r="J39" s="27" t="e">
        <f t="shared" si="0"/>
        <v>#DIV/0!</v>
      </c>
      <c r="K39" s="28" t="e">
        <f t="shared" si="1"/>
        <v>#DIV/0!</v>
      </c>
      <c r="L39" s="28" t="e">
        <f t="shared" si="4"/>
        <v>#DIV/0!</v>
      </c>
      <c r="M39" s="29" t="e">
        <f t="shared" si="5"/>
        <v>#DIV/0!</v>
      </c>
    </row>
    <row r="40" spans="2:13" ht="24" hidden="1" customHeight="1" outlineLevel="1">
      <c r="B40" s="83"/>
      <c r="C40" s="84"/>
      <c r="D40" s="85"/>
      <c r="E40" s="86"/>
      <c r="F40" s="84"/>
      <c r="G40" s="85"/>
      <c r="H40" s="86"/>
      <c r="J40" s="27" t="e">
        <f t="shared" si="0"/>
        <v>#DIV/0!</v>
      </c>
      <c r="K40" s="28" t="e">
        <f t="shared" si="1"/>
        <v>#DIV/0!</v>
      </c>
      <c r="L40" s="28" t="e">
        <f t="shared" si="4"/>
        <v>#DIV/0!</v>
      </c>
      <c r="M40" s="29" t="e">
        <f t="shared" si="5"/>
        <v>#DIV/0!</v>
      </c>
    </row>
    <row r="41" spans="2:13" ht="24" hidden="1" customHeight="1" outlineLevel="1">
      <c r="B41" s="83"/>
      <c r="C41" s="84"/>
      <c r="D41" s="85"/>
      <c r="E41" s="86"/>
      <c r="F41" s="84"/>
      <c r="G41" s="85"/>
      <c r="H41" s="86"/>
      <c r="J41" s="27" t="e">
        <f t="shared" si="0"/>
        <v>#DIV/0!</v>
      </c>
      <c r="K41" s="28" t="e">
        <f t="shared" si="1"/>
        <v>#DIV/0!</v>
      </c>
      <c r="L41" s="28" t="e">
        <f t="shared" si="4"/>
        <v>#DIV/0!</v>
      </c>
      <c r="M41" s="29" t="e">
        <f t="shared" si="5"/>
        <v>#DIV/0!</v>
      </c>
    </row>
    <row r="42" spans="2:13" ht="24" hidden="1" customHeight="1" outlineLevel="1">
      <c r="B42" s="83"/>
      <c r="C42" s="84"/>
      <c r="D42" s="85"/>
      <c r="E42" s="86"/>
      <c r="F42" s="84"/>
      <c r="G42" s="85"/>
      <c r="H42" s="86"/>
      <c r="J42" s="27" t="e">
        <f t="shared" si="0"/>
        <v>#DIV/0!</v>
      </c>
      <c r="K42" s="28" t="e">
        <f t="shared" si="1"/>
        <v>#DIV/0!</v>
      </c>
      <c r="L42" s="28" t="e">
        <f t="shared" si="4"/>
        <v>#DIV/0!</v>
      </c>
      <c r="M42" s="29" t="e">
        <f t="shared" si="5"/>
        <v>#DIV/0!</v>
      </c>
    </row>
    <row r="43" spans="2:13" ht="24" hidden="1" customHeight="1" outlineLevel="1">
      <c r="B43" s="83"/>
      <c r="C43" s="84"/>
      <c r="D43" s="85"/>
      <c r="E43" s="86"/>
      <c r="F43" s="84"/>
      <c r="G43" s="85"/>
      <c r="H43" s="86"/>
      <c r="J43" s="27" t="e">
        <f t="shared" si="0"/>
        <v>#DIV/0!</v>
      </c>
      <c r="K43" s="28" t="e">
        <f t="shared" si="1"/>
        <v>#DIV/0!</v>
      </c>
      <c r="L43" s="28" t="e">
        <f t="shared" si="4"/>
        <v>#DIV/0!</v>
      </c>
      <c r="M43" s="29" t="e">
        <f t="shared" si="5"/>
        <v>#DIV/0!</v>
      </c>
    </row>
    <row r="44" spans="2:13" ht="24" hidden="1" customHeight="1" outlineLevel="1">
      <c r="B44" s="83"/>
      <c r="C44" s="84"/>
      <c r="D44" s="85"/>
      <c r="E44" s="86"/>
      <c r="F44" s="84"/>
      <c r="G44" s="85"/>
      <c r="H44" s="86"/>
      <c r="J44" s="27" t="e">
        <f t="shared" si="0"/>
        <v>#DIV/0!</v>
      </c>
      <c r="K44" s="28" t="e">
        <f t="shared" si="1"/>
        <v>#DIV/0!</v>
      </c>
      <c r="L44" s="28" t="e">
        <f t="shared" si="4"/>
        <v>#DIV/0!</v>
      </c>
      <c r="M44" s="29" t="e">
        <f t="shared" si="5"/>
        <v>#DIV/0!</v>
      </c>
    </row>
    <row r="45" spans="2:13" ht="24" hidden="1" customHeight="1" outlineLevel="1">
      <c r="B45" s="83"/>
      <c r="C45" s="84"/>
      <c r="D45" s="85"/>
      <c r="E45" s="86"/>
      <c r="F45" s="84"/>
      <c r="G45" s="85"/>
      <c r="H45" s="86"/>
      <c r="J45" s="27" t="e">
        <f t="shared" si="0"/>
        <v>#DIV/0!</v>
      </c>
      <c r="K45" s="28" t="e">
        <f t="shared" si="1"/>
        <v>#DIV/0!</v>
      </c>
      <c r="L45" s="28" t="e">
        <f t="shared" si="4"/>
        <v>#DIV/0!</v>
      </c>
      <c r="M45" s="29" t="e">
        <f t="shared" si="5"/>
        <v>#DIV/0!</v>
      </c>
    </row>
    <row r="46" spans="2:13" ht="24" hidden="1" customHeight="1" outlineLevel="1">
      <c r="B46" s="89"/>
      <c r="C46" s="90"/>
      <c r="D46" s="91"/>
      <c r="E46" s="86"/>
      <c r="F46" s="90"/>
      <c r="G46" s="91"/>
      <c r="H46" s="86"/>
      <c r="J46" s="30" t="e">
        <f>D46/C46*10</f>
        <v>#DIV/0!</v>
      </c>
      <c r="K46" s="31" t="e">
        <f>E46/D46*10000</f>
        <v>#DIV/0!</v>
      </c>
      <c r="L46" s="28" t="e">
        <f>G46/F46*10</f>
        <v>#DIV/0!</v>
      </c>
      <c r="M46" s="29" t="e">
        <f t="shared" si="5"/>
        <v>#DIV/0!</v>
      </c>
    </row>
    <row r="47" spans="2:13" ht="24" customHeight="1" collapsed="1" thickBot="1">
      <c r="B47" s="11" t="s">
        <v>81</v>
      </c>
      <c r="C47" s="12">
        <f>SUM(C9:C46)</f>
        <v>0</v>
      </c>
      <c r="D47" s="13"/>
      <c r="E47" s="14">
        <f>SUM(E9:E46)</f>
        <v>0</v>
      </c>
      <c r="F47" s="12">
        <f>SUM(F9:F46)</f>
        <v>0</v>
      </c>
      <c r="G47" s="13"/>
      <c r="H47" s="14">
        <f>SUM(H9:H46)</f>
        <v>0</v>
      </c>
      <c r="J47" s="12" t="e">
        <f t="shared" si="0"/>
        <v>#DIV/0!</v>
      </c>
      <c r="K47" s="32" t="e">
        <f t="shared" si="1"/>
        <v>#DIV/0!</v>
      </c>
      <c r="L47" s="32" t="e">
        <f>G47/F47*10</f>
        <v>#DIV/0!</v>
      </c>
      <c r="M47" s="33" t="e">
        <f>H47/G47*10000</f>
        <v>#DIV/0!</v>
      </c>
    </row>
    <row r="48" spans="2:13" ht="14.25">
      <c r="H48" s="65" t="str">
        <f>IF($AI$6="","",$AD$6&amp;"-"&amp;$AI$6)</f>
        <v/>
      </c>
      <c r="I48" s="41"/>
    </row>
  </sheetData>
  <sheetProtection sheet="1" objects="1" scenarios="1"/>
  <mergeCells count="1">
    <mergeCell ref="B7:B8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scale="87" orientation="landscape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H26"/>
  <sheetViews>
    <sheetView showGridLines="0" view="pageBreakPreview" zoomScaleNormal="100" zoomScaleSheetLayoutView="100" workbookViewId="0"/>
  </sheetViews>
  <sheetFormatPr defaultRowHeight="12" outlineLevelRow="1"/>
  <cols>
    <col min="1" max="1" width="9.33203125" style="46"/>
    <col min="2" max="2" width="41.1640625" style="46" customWidth="1"/>
    <col min="3" max="3" width="15.1640625" style="46" customWidth="1"/>
    <col min="4" max="4" width="16.1640625" style="46" customWidth="1"/>
    <col min="5" max="5" width="5.5" style="46" customWidth="1"/>
    <col min="6" max="6" width="36.83203125" style="46" customWidth="1"/>
    <col min="7" max="7" width="16.33203125" style="46" customWidth="1"/>
    <col min="8" max="8" width="18" style="46" customWidth="1"/>
    <col min="9" max="16384" width="9.33203125" style="46"/>
  </cols>
  <sheetData>
    <row r="1" spans="2:8" ht="7.5" customHeight="1"/>
    <row r="2" spans="2:8" ht="7.5" customHeight="1"/>
    <row r="3" spans="2:8" ht="7.5" customHeight="1"/>
    <row r="4" spans="2:8" ht="7.5" customHeight="1"/>
    <row r="5" spans="2:8" ht="7.5" customHeight="1"/>
    <row r="6" spans="2:8" ht="13.5">
      <c r="B6" s="24" t="s">
        <v>89</v>
      </c>
    </row>
    <row r="7" spans="2:8" ht="13.5">
      <c r="B7" s="399" t="s">
        <v>88</v>
      </c>
      <c r="C7" s="399"/>
      <c r="D7" s="399"/>
      <c r="F7" s="399" t="s">
        <v>86</v>
      </c>
      <c r="G7" s="399"/>
      <c r="H7" s="399"/>
    </row>
    <row r="8" spans="2:8" ht="24" customHeight="1">
      <c r="B8" s="400" t="s">
        <v>82</v>
      </c>
      <c r="C8" s="402" t="s">
        <v>83</v>
      </c>
      <c r="D8" s="402"/>
      <c r="F8" s="403" t="s">
        <v>87</v>
      </c>
      <c r="G8" s="405" t="s">
        <v>53</v>
      </c>
      <c r="H8" s="406"/>
    </row>
    <row r="9" spans="2:8" ht="24" customHeight="1">
      <c r="B9" s="401"/>
      <c r="C9" s="47" t="s">
        <v>24</v>
      </c>
      <c r="D9" s="50" t="str">
        <f>CONCATENATE("目標(",簡易版!$Y$21,"年)")</f>
        <v>目標(令和　年)</v>
      </c>
      <c r="F9" s="404"/>
      <c r="G9" s="34" t="s">
        <v>24</v>
      </c>
      <c r="H9" s="51" t="str">
        <f>CONCATENATE("目標(",簡易版!$Y$21,"年)")</f>
        <v>目標(令和　年)</v>
      </c>
    </row>
    <row r="10" spans="2:8" ht="24" customHeight="1">
      <c r="B10" s="102"/>
      <c r="C10" s="103"/>
      <c r="D10" s="103"/>
      <c r="F10" s="92"/>
      <c r="G10" s="93"/>
      <c r="H10" s="94"/>
    </row>
    <row r="11" spans="2:8" ht="24" customHeight="1">
      <c r="B11" s="104"/>
      <c r="C11" s="105"/>
      <c r="D11" s="105"/>
      <c r="F11" s="95"/>
      <c r="G11" s="96"/>
      <c r="H11" s="97"/>
    </row>
    <row r="12" spans="2:8" ht="24" customHeight="1">
      <c r="B12" s="104"/>
      <c r="C12" s="105"/>
      <c r="D12" s="105"/>
      <c r="F12" s="98"/>
      <c r="G12" s="93"/>
      <c r="H12" s="99"/>
    </row>
    <row r="13" spans="2:8" ht="24" customHeight="1">
      <c r="B13" s="104"/>
      <c r="C13" s="105"/>
      <c r="D13" s="105"/>
      <c r="F13" s="95"/>
      <c r="G13" s="96"/>
      <c r="H13" s="94"/>
    </row>
    <row r="14" spans="2:8" ht="24" customHeight="1">
      <c r="B14" s="104"/>
      <c r="C14" s="105"/>
      <c r="D14" s="105"/>
      <c r="F14" s="98"/>
      <c r="G14" s="93"/>
      <c r="H14" s="96"/>
    </row>
    <row r="15" spans="2:8" ht="24" customHeight="1" thickBot="1">
      <c r="B15" s="106"/>
      <c r="C15" s="107"/>
      <c r="D15" s="107"/>
      <c r="F15" s="95"/>
      <c r="G15" s="96"/>
      <c r="H15" s="97"/>
    </row>
    <row r="16" spans="2:8" ht="24" customHeight="1" thickTop="1">
      <c r="B16" s="48" t="s">
        <v>84</v>
      </c>
      <c r="C16" s="49">
        <f>SUM(C10:C15)</f>
        <v>0</v>
      </c>
      <c r="D16" s="49">
        <f>SUM(D10:D15)</f>
        <v>0</v>
      </c>
      <c r="F16" s="100"/>
      <c r="G16" s="99"/>
      <c r="H16" s="101"/>
    </row>
    <row r="17" spans="6:8" ht="24" hidden="1" customHeight="1" outlineLevel="1">
      <c r="F17" s="100"/>
      <c r="G17" s="99"/>
      <c r="H17" s="101"/>
    </row>
    <row r="18" spans="6:8" ht="24" hidden="1" customHeight="1" outlineLevel="1">
      <c r="F18" s="100"/>
      <c r="G18" s="99"/>
      <c r="H18" s="101"/>
    </row>
    <row r="19" spans="6:8" ht="24" hidden="1" customHeight="1" outlineLevel="1">
      <c r="F19" s="100"/>
      <c r="G19" s="99"/>
      <c r="H19" s="101"/>
    </row>
    <row r="20" spans="6:8" ht="24" hidden="1" customHeight="1" outlineLevel="1">
      <c r="F20" s="100"/>
      <c r="G20" s="99"/>
      <c r="H20" s="101"/>
    </row>
    <row r="21" spans="6:8" ht="24" hidden="1" customHeight="1" outlineLevel="1">
      <c r="F21" s="100"/>
      <c r="G21" s="99"/>
      <c r="H21" s="101"/>
    </row>
    <row r="22" spans="6:8" ht="24" hidden="1" customHeight="1" outlineLevel="1">
      <c r="F22" s="100"/>
      <c r="G22" s="99"/>
      <c r="H22" s="101"/>
    </row>
    <row r="23" spans="6:8" ht="24" hidden="1" customHeight="1" outlineLevel="1">
      <c r="F23" s="100"/>
      <c r="G23" s="99"/>
      <c r="H23" s="101"/>
    </row>
    <row r="24" spans="6:8" ht="24" hidden="1" customHeight="1" outlineLevel="1">
      <c r="F24" s="100"/>
      <c r="G24" s="99"/>
      <c r="H24" s="101"/>
    </row>
    <row r="25" spans="6:8" ht="24" hidden="1" customHeight="1" outlineLevel="1">
      <c r="F25" s="100"/>
      <c r="G25" s="99"/>
      <c r="H25" s="101"/>
    </row>
    <row r="26" spans="6:8" collapsed="1">
      <c r="H26" s="65" t="str">
        <f>IF($AI$7="","",$AD$7&amp;"-"&amp;$AI$7)</f>
        <v/>
      </c>
    </row>
  </sheetData>
  <sheetProtection sheet="1" objects="1" scenarios="1"/>
  <mergeCells count="6">
    <mergeCell ref="B7:D7"/>
    <mergeCell ref="B8:B9"/>
    <mergeCell ref="C8:D8"/>
    <mergeCell ref="F7:H7"/>
    <mergeCell ref="F8:F9"/>
    <mergeCell ref="G8:H8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簡易版</vt:lpstr>
      <vt:lpstr>別紙(作付品目)</vt:lpstr>
      <vt:lpstr>別紙(販売先・農業機械)</vt:lpstr>
      <vt:lpstr>簡易版!Print_Area</vt:lpstr>
      <vt:lpstr>'別紙(作付品目)'!Print_Area</vt:lpstr>
      <vt:lpstr>'別紙(販売先・農業機械)'!Print_Area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農業経営改善計画認定申請書</dc:title>
  <dc:creator>enyateruo</dc:creator>
  <cp:lastModifiedBy>06620779</cp:lastModifiedBy>
  <cp:lastPrinted>2022-02-15T09:48:32Z</cp:lastPrinted>
  <dcterms:created xsi:type="dcterms:W3CDTF">2019-05-31T06:51:33Z</dcterms:created>
  <dcterms:modified xsi:type="dcterms:W3CDTF">2022-03-30T00:39:37Z</dcterms:modified>
</cp:coreProperties>
</file>