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nerima.local\課共有\福祉部\障害者サービス調整担当課\05 事業者支援係\001　ホームページ関係\１　相談支援事業所（特定・障害児）の指定手続きについて\4【相談支援事業所指定手続き】変更届出について\"/>
    </mc:Choice>
  </mc:AlternateContent>
  <xr:revisionPtr revIDLastSave="0" documentId="13_ncr:1_{B6CD084C-CC1E-44AC-8246-64F5020C986B}" xr6:coauthVersionLast="47" xr6:coauthVersionMax="47" xr10:uidLastSave="{00000000-0000-0000-0000-000000000000}"/>
  <bookViews>
    <workbookView xWindow="-120" yWindow="-120" windowWidth="29040" windowHeight="15720" tabRatio="873" xr2:uid="{00000000-000D-0000-FFFF-FFFF00000000}"/>
  </bookViews>
  <sheets>
    <sheet name="書類一覧" sheetId="74" r:id="rId1"/>
    <sheet name="第2号様式　変更届出書" sheetId="101" r:id="rId2"/>
    <sheet name="第2号様式　変更届出書 記入例" sheetId="102" r:id="rId3"/>
    <sheet name="付表１５" sheetId="99" r:id="rId4"/>
    <sheet name="付表１５ 記入例" sheetId="100" r:id="rId5"/>
    <sheet name="別紙２" sheetId="63" r:id="rId6"/>
    <sheet name="参考様式１" sheetId="64" r:id="rId7"/>
    <sheet name="参考様式１ 記入例" sheetId="82" r:id="rId8"/>
    <sheet name="参考様式２" sheetId="65" r:id="rId9"/>
    <sheet name="参考様式２ 記入例" sheetId="83" r:id="rId10"/>
    <sheet name="参考様式３管理者経歴書" sheetId="66" r:id="rId11"/>
    <sheet name="参考様式３相談支援専門員経歴書" sheetId="78" r:id="rId12"/>
    <sheet name="参考様式４" sheetId="85" r:id="rId13"/>
    <sheet name="参考様式４　記入例" sheetId="84" r:id="rId14"/>
    <sheet name="参考様式５" sheetId="68" r:id="rId15"/>
    <sheet name="参考様式６" sheetId="91" r:id="rId16"/>
    <sheet name="参考様式７" sheetId="92" r:id="rId17"/>
    <sheet name="参考様式８" sheetId="93" r:id="rId18"/>
    <sheet name="参考様式８（記載例）" sheetId="94" r:id="rId19"/>
    <sheet name="参考様式９" sheetId="95" r:id="rId20"/>
    <sheet name="別紙④ " sheetId="96" r:id="rId21"/>
    <sheet name="別紙⑦" sheetId="97" r:id="rId22"/>
  </sheets>
  <externalReferences>
    <externalReference r:id="rId23"/>
    <externalReference r:id="rId24"/>
    <externalReference r:id="rId25"/>
  </externalReferences>
  <definedNames>
    <definedName name="_________kk29" localSheetId="15">#REF!</definedName>
    <definedName name="_________kk29">#REF!</definedName>
    <definedName name="________kk06" localSheetId="15">#REF!</definedName>
    <definedName name="________kk06">#REF!</definedName>
    <definedName name="________kk29" localSheetId="15">#REF!</definedName>
    <definedName name="________kk29">#REF!</definedName>
    <definedName name="_______kk06" localSheetId="15">#REF!</definedName>
    <definedName name="_______kk06">#REF!</definedName>
    <definedName name="_______kk29" localSheetId="15">#REF!</definedName>
    <definedName name="_______kk29">#REF!</definedName>
    <definedName name="______kk06" localSheetId="15">#REF!</definedName>
    <definedName name="______kk06">#REF!</definedName>
    <definedName name="______kk29" localSheetId="15">#REF!</definedName>
    <definedName name="______kk29">#REF!</definedName>
    <definedName name="_____kk06" localSheetId="15">#REF!</definedName>
    <definedName name="_____kk06">#REF!</definedName>
    <definedName name="_____kk29" localSheetId="15">#REF!</definedName>
    <definedName name="_____kk29">#REF!</definedName>
    <definedName name="____kk06" localSheetId="15">#REF!</definedName>
    <definedName name="____kk06">#REF!</definedName>
    <definedName name="____kk29" localSheetId="15">#REF!</definedName>
    <definedName name="____kk29">#REF!</definedName>
    <definedName name="___kk06" localSheetId="15">#REF!</definedName>
    <definedName name="___kk06" localSheetId="17">#REF!</definedName>
    <definedName name="___kk06" localSheetId="18">#REF!</definedName>
    <definedName name="___kk06">#REF!</definedName>
    <definedName name="___kk29" localSheetId="15">#REF!</definedName>
    <definedName name="___kk29" localSheetId="17">#REF!</definedName>
    <definedName name="___kk29" localSheetId="18">#REF!</definedName>
    <definedName name="___kk29">#REF!</definedName>
    <definedName name="__kk06" localSheetId="15">#REF!</definedName>
    <definedName name="__kk06" localSheetId="17">#REF!</definedName>
    <definedName name="__kk06" localSheetId="18">#REF!</definedName>
    <definedName name="__kk06">#REF!</definedName>
    <definedName name="__kk29" localSheetId="15">#REF!</definedName>
    <definedName name="__kk29" localSheetId="17">#REF!</definedName>
    <definedName name="__kk29" localSheetId="18">#REF!</definedName>
    <definedName name="__kk29">#REF!</definedName>
    <definedName name="_kk06" localSheetId="15">#REF!</definedName>
    <definedName name="_kk06" localSheetId="17">#REF!</definedName>
    <definedName name="_kk06" localSheetId="18">#REF!</definedName>
    <definedName name="_kk06">#REF!</definedName>
    <definedName name="_kk29" localSheetId="15">#REF!</definedName>
    <definedName name="_kk29" localSheetId="17">#REF!</definedName>
    <definedName name="_kk29" localSheetId="18">#REF!</definedName>
    <definedName name="_kk29">#REF!</definedName>
    <definedName name="Avrg" localSheetId="15">#REF!</definedName>
    <definedName name="Avrg" localSheetId="17">#REF!</definedName>
    <definedName name="Avrg" localSheetId="18">#REF!</definedName>
    <definedName name="Avrg">#REF!</definedName>
    <definedName name="avrg1" localSheetId="15">#REF!</definedName>
    <definedName name="avrg1" localSheetId="17">#REF!</definedName>
    <definedName name="avrg1" localSheetId="18">#REF!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 localSheetId="15">#REF!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15">#REF!</definedName>
    <definedName name="jigyoumeishou">#REF!</definedName>
    <definedName name="JigyoYubin">#REF!</definedName>
    <definedName name="jiritu" localSheetId="15">#REF!</definedName>
    <definedName name="jiritu" localSheetId="17">#REF!</definedName>
    <definedName name="jiritu" localSheetId="18">#REF!</definedName>
    <definedName name="jiritu">#REF!</definedName>
    <definedName name="kanagawaken" localSheetId="15">#REF!</definedName>
    <definedName name="kanagawaken">#REF!</definedName>
    <definedName name="KanriJyusyo">#REF!</definedName>
    <definedName name="KanriJyusyoKana">#REF!</definedName>
    <definedName name="KanriShimei">#REF!</definedName>
    <definedName name="KanriYubin">#REF!</definedName>
    <definedName name="kawasaki" localSheetId="15">#REF!</definedName>
    <definedName name="kawasaki">#REF!</definedName>
    <definedName name="KenmuJigyoMei">#REF!</definedName>
    <definedName name="KenmuJikan">#REF!</definedName>
    <definedName name="KenmuShokushu">#REF!</definedName>
    <definedName name="KenmuUmu">#REF!</definedName>
    <definedName name="KK_03" localSheetId="15">#REF!</definedName>
    <definedName name="KK_03" localSheetId="17">#REF!</definedName>
    <definedName name="KK_03" localSheetId="18">#REF!</definedName>
    <definedName name="KK_03">#REF!</definedName>
    <definedName name="kk_04" localSheetId="15">#REF!</definedName>
    <definedName name="kk_04" localSheetId="17">#REF!</definedName>
    <definedName name="kk_04" localSheetId="18">#REF!</definedName>
    <definedName name="kk_04">#REF!</definedName>
    <definedName name="KK_06" localSheetId="15">#REF!</definedName>
    <definedName name="KK_06" localSheetId="17">#REF!</definedName>
    <definedName name="KK_06" localSheetId="18">#REF!</definedName>
    <definedName name="KK_06">#REF!</definedName>
    <definedName name="kk_07" localSheetId="15">#REF!</definedName>
    <definedName name="kk_07" localSheetId="17">#REF!</definedName>
    <definedName name="kk_07" localSheetId="18">#REF!</definedName>
    <definedName name="kk_07">#REF!</definedName>
    <definedName name="‐㏍08" localSheetId="15">#REF!</definedName>
    <definedName name="‐㏍08">#REF!</definedName>
    <definedName name="KK2_3" localSheetId="15">#REF!</definedName>
    <definedName name="KK2_3" localSheetId="17">#REF!</definedName>
    <definedName name="KK2_3" localSheetId="18">#REF!</definedName>
    <definedName name="KK2_3">#REF!</definedName>
    <definedName name="ｋｋｋｋ" localSheetId="15">#REF!</definedName>
    <definedName name="ｋｋｋｋ">#REF!</definedName>
    <definedName name="_xlnm.Print_Area" localSheetId="6">参考様式１!$B$1:$AD$35</definedName>
    <definedName name="_xlnm.Print_Area" localSheetId="7">'参考様式１ 記入例'!$B$1:$AD$35</definedName>
    <definedName name="_xlnm.Print_Area" localSheetId="8">参考様式２!$B$1:$D$44</definedName>
    <definedName name="_xlnm.Print_Area" localSheetId="9">'参考様式２ 記入例'!$B$1:$D$44</definedName>
    <definedName name="_xlnm.Print_Area" localSheetId="10">参考様式３管理者経歴書!$B$1:$J$52</definedName>
    <definedName name="_xlnm.Print_Area" localSheetId="11">参考様式３相談支援専門員経歴書!$B$1:$J$52</definedName>
    <definedName name="_xlnm.Print_Area" localSheetId="12">参考様式４!$A$1:$R$73</definedName>
    <definedName name="_xlnm.Print_Area" localSheetId="14">参考様式５!$B$1:$K$34</definedName>
    <definedName name="_xlnm.Print_Area" localSheetId="15">参考様式６!$A$1:$B$17</definedName>
    <definedName name="_xlnm.Print_Area" localSheetId="17">参考様式８!$A$1:$AN$76</definedName>
    <definedName name="_xlnm.Print_Area" localSheetId="18">'参考様式８（記載例）'!$A$1:$AN$76</definedName>
    <definedName name="_xlnm.Print_Area" localSheetId="19">参考様式９!$A$1:$M$23</definedName>
    <definedName name="_xlnm.Print_Area" localSheetId="0">書類一覧!$A$1:$G$33</definedName>
    <definedName name="_xlnm.Print_Area" localSheetId="1">'第2号様式　変更届出書'!$A$1:$AK$58</definedName>
    <definedName name="_xlnm.Print_Area" localSheetId="2">'第2号様式　変更届出書 記入例'!$A$1:$AK$58</definedName>
    <definedName name="_xlnm.Print_Area" localSheetId="3">付表１５!$A$1:$M$126</definedName>
    <definedName name="_xlnm.Print_Area" localSheetId="4">'付表１５ 記入例'!$A$1:$M$126</definedName>
    <definedName name="_xlnm.Print_Area" localSheetId="5">別紙２!$A$2:$AA$20</definedName>
    <definedName name="_xlnm.Print_Area" localSheetId="20">'別紙④ '!$A$1:$D$15</definedName>
    <definedName name="_xlnm.Print_Area" localSheetId="21">別紙⑦!$A$1:$C$14</definedName>
    <definedName name="prtNo">[1]main!#REF!</definedName>
    <definedName name="Roman_01" localSheetId="15">#REF!</definedName>
    <definedName name="Roman_01" localSheetId="17">#REF!</definedName>
    <definedName name="Roman_01" localSheetId="18">#REF!</definedName>
    <definedName name="Roman_01">#REF!</definedName>
    <definedName name="Roman_02" localSheetId="15">#REF!</definedName>
    <definedName name="Roman_02">#REF!</definedName>
    <definedName name="Roman_03" localSheetId="15">#REF!</definedName>
    <definedName name="Roman_03" localSheetId="17">#REF!</definedName>
    <definedName name="Roman_03" localSheetId="18">#REF!</definedName>
    <definedName name="Roman_03">#REF!</definedName>
    <definedName name="Roman_04" localSheetId="15">#REF!</definedName>
    <definedName name="Roman_04" localSheetId="17">#REF!</definedName>
    <definedName name="Roman_04" localSheetId="18">#REF!</definedName>
    <definedName name="Roman_04">#REF!</definedName>
    <definedName name="Roman_06" localSheetId="15">#REF!</definedName>
    <definedName name="Roman_06" localSheetId="17">#REF!</definedName>
    <definedName name="Roman_06" localSheetId="18">#REF!</definedName>
    <definedName name="Roman_06">#REF!</definedName>
    <definedName name="roman_09" localSheetId="15">#REF!</definedName>
    <definedName name="roman_09" localSheetId="17">#REF!</definedName>
    <definedName name="roman_09" localSheetId="18">#REF!</definedName>
    <definedName name="roman_09">#REF!</definedName>
    <definedName name="roman_11" localSheetId="15">#REF!</definedName>
    <definedName name="roman_11" localSheetId="17">#REF!</definedName>
    <definedName name="roman_11" localSheetId="18">#REF!</definedName>
    <definedName name="roman_11">#REF!</definedName>
    <definedName name="roman11" localSheetId="15">#REF!</definedName>
    <definedName name="roman11" localSheetId="17">#REF!</definedName>
    <definedName name="roman11" localSheetId="18">#REF!</definedName>
    <definedName name="roman11">#REF!</definedName>
    <definedName name="Roman2_1" localSheetId="15">#REF!</definedName>
    <definedName name="Roman2_1" localSheetId="17">#REF!</definedName>
    <definedName name="Roman2_1" localSheetId="18">#REF!</definedName>
    <definedName name="Roman2_1">#REF!</definedName>
    <definedName name="Roman2_3" localSheetId="15">#REF!</definedName>
    <definedName name="Roman2_3" localSheetId="17">#REF!</definedName>
    <definedName name="Roman2_3" localSheetId="18">#REF!</definedName>
    <definedName name="Roman2_3">#REF!</definedName>
    <definedName name="roman31" localSheetId="15">#REF!</definedName>
    <definedName name="roman31" localSheetId="17">#REF!</definedName>
    <definedName name="roman31" localSheetId="18">#REF!</definedName>
    <definedName name="roman31">#REF!</definedName>
    <definedName name="roman33" localSheetId="15">#REF!</definedName>
    <definedName name="roman33" localSheetId="17">#REF!</definedName>
    <definedName name="roman33" localSheetId="18">#REF!</definedName>
    <definedName name="roman33">#REF!</definedName>
    <definedName name="roman4_3" localSheetId="15">#REF!</definedName>
    <definedName name="roman4_3" localSheetId="17">#REF!</definedName>
    <definedName name="roman4_3" localSheetId="18">#REF!</definedName>
    <definedName name="roman4_3">#REF!</definedName>
    <definedName name="roman43" localSheetId="15">#REF!</definedName>
    <definedName name="roman43">#REF!</definedName>
    <definedName name="roman7_1" localSheetId="15">#REF!</definedName>
    <definedName name="roman7_1" localSheetId="17">#REF!</definedName>
    <definedName name="roman7_1" localSheetId="18">#REF!</definedName>
    <definedName name="roman7_1">#REF!</definedName>
    <definedName name="roman77" localSheetId="15">#REF!</definedName>
    <definedName name="roman77" localSheetId="17">#REF!</definedName>
    <definedName name="roman77" localSheetId="18">#REF!</definedName>
    <definedName name="roman77">#REF!</definedName>
    <definedName name="romann_12" localSheetId="15">#REF!</definedName>
    <definedName name="romann_12" localSheetId="17">#REF!</definedName>
    <definedName name="romann_12" localSheetId="18">#REF!</definedName>
    <definedName name="romann_12">#REF!</definedName>
    <definedName name="romann_66" localSheetId="15">#REF!</definedName>
    <definedName name="romann_66" localSheetId="17">#REF!</definedName>
    <definedName name="romann_66" localSheetId="18">#REF!</definedName>
    <definedName name="romann_66">#REF!</definedName>
    <definedName name="romann33" localSheetId="15">#REF!</definedName>
    <definedName name="romann33" localSheetId="17">#REF!</definedName>
    <definedName name="romann33" localSheetId="18">#REF!</definedName>
    <definedName name="romann33">#REF!</definedName>
    <definedName name="SasekiFuri">#REF!</definedName>
    <definedName name="SasekiJyusyo">#REF!</definedName>
    <definedName name="SasekiShimei">#REF!</definedName>
    <definedName name="SasekiYubin">#REF!</definedName>
    <definedName name="serv" localSheetId="15">#REF!</definedName>
    <definedName name="serv" localSheetId="17">#REF!</definedName>
    <definedName name="serv" localSheetId="18">#REF!</definedName>
    <definedName name="serv">#REF!</definedName>
    <definedName name="serv_" localSheetId="15">#REF!</definedName>
    <definedName name="serv_" localSheetId="17">#REF!</definedName>
    <definedName name="serv_" localSheetId="18">#REF!</definedName>
    <definedName name="serv_">#REF!</definedName>
    <definedName name="Serv_LIST" localSheetId="15">#REF!</definedName>
    <definedName name="Serv_LIST" localSheetId="17">#REF!</definedName>
    <definedName name="Serv_LIST" localSheetId="18">#REF!</definedName>
    <definedName name="Serv_LIST">#REF!</definedName>
    <definedName name="servo1" localSheetId="15">#REF!</definedName>
    <definedName name="servo1" localSheetId="17">#REF!</definedName>
    <definedName name="servo1" localSheetId="18">#REF!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15">#REF!</definedName>
    <definedName name="siharai">#REF!</definedName>
    <definedName name="sikuchouson" localSheetId="15">#REF!</definedName>
    <definedName name="sikuchouson">#REF!</definedName>
    <definedName name="sinseisaki" localSheetId="15">#REF!</definedName>
    <definedName name="sinseisaki">#REF!</definedName>
    <definedName name="startNo">[2]main!#REF!</definedName>
    <definedName name="startNumber">[2]main!#REF!</definedName>
    <definedName name="ｔａｂｉｅ＿04" localSheetId="15">#REF!</definedName>
    <definedName name="ｔａｂｉｅ＿04" localSheetId="17">#REF!</definedName>
    <definedName name="ｔａｂｉｅ＿04" localSheetId="18">#REF!</definedName>
    <definedName name="ｔａｂｉｅ＿04">#REF!</definedName>
    <definedName name="table_03" localSheetId="15">#REF!</definedName>
    <definedName name="table_03" localSheetId="17">#REF!</definedName>
    <definedName name="table_03" localSheetId="18">#REF!</definedName>
    <definedName name="table_03">#REF!</definedName>
    <definedName name="table_06" localSheetId="15">#REF!</definedName>
    <definedName name="table_06" localSheetId="17">#REF!</definedName>
    <definedName name="table_06" localSheetId="18">#REF!</definedName>
    <definedName name="table_06">#REF!</definedName>
    <definedName name="table2_3" localSheetId="15">#REF!</definedName>
    <definedName name="table2_3" localSheetId="17">#REF!</definedName>
    <definedName name="table2_3" localSheetId="18">#REF!</definedName>
    <definedName name="table2_3">#REF!</definedName>
    <definedName name="tapi2" localSheetId="15">#REF!</definedName>
    <definedName name="tapi2" localSheetId="17">#REF!</definedName>
    <definedName name="tapi2" localSheetId="18">#REF!</definedName>
    <definedName name="tapi2">#REF!</definedName>
    <definedName name="tebie_07" localSheetId="15">#REF!</definedName>
    <definedName name="tebie_07">#REF!</definedName>
    <definedName name="tebie_o7" localSheetId="15">#REF!</definedName>
    <definedName name="tebie_o7" localSheetId="17">#REF!</definedName>
    <definedName name="tebie_o7" localSheetId="18">#REF!</definedName>
    <definedName name="tebie_o7">#REF!</definedName>
    <definedName name="tebie07" localSheetId="15">#REF!</definedName>
    <definedName name="tebie07">#REF!</definedName>
    <definedName name="tebie08" localSheetId="15">#REF!</definedName>
    <definedName name="tebie08" localSheetId="17">#REF!</definedName>
    <definedName name="tebie08" localSheetId="18">#REF!</definedName>
    <definedName name="tebie08">#REF!</definedName>
    <definedName name="tebie33" localSheetId="15">#REF!</definedName>
    <definedName name="tebie33" localSheetId="17">#REF!</definedName>
    <definedName name="tebie33" localSheetId="18">#REF!</definedName>
    <definedName name="tebie33">#REF!</definedName>
    <definedName name="tebiroo" localSheetId="15">#REF!</definedName>
    <definedName name="tebiroo" localSheetId="17">#REF!</definedName>
    <definedName name="tebiroo" localSheetId="18">#REF!</definedName>
    <definedName name="tebiroo">#REF!</definedName>
    <definedName name="teble" localSheetId="15">#REF!</definedName>
    <definedName name="teble" localSheetId="17">#REF!</definedName>
    <definedName name="teble" localSheetId="18">#REF!</definedName>
    <definedName name="teble">#REF!</definedName>
    <definedName name="teble_09" localSheetId="15">#REF!</definedName>
    <definedName name="teble_09" localSheetId="17">#REF!</definedName>
    <definedName name="teble_09" localSheetId="18">#REF!</definedName>
    <definedName name="teble_09">#REF!</definedName>
    <definedName name="teble77" localSheetId="15">#REF!</definedName>
    <definedName name="teble77" localSheetId="17">#REF!</definedName>
    <definedName name="teble77" localSheetId="18">#REF!</definedName>
    <definedName name="teble77">#REF!</definedName>
    <definedName name="yokohama" localSheetId="15">#REF!</definedName>
    <definedName name="yokohama">#REF!</definedName>
    <definedName name="あ" localSheetId="15">#REF!</definedName>
    <definedName name="あ">#REF!</definedName>
    <definedName name="アア" localSheetId="15">#REF!</definedName>
    <definedName name="アア">#REF!</definedName>
    <definedName name="こ" localSheetId="15">#REF!</definedName>
    <definedName name="こ">#REF!</definedName>
    <definedName name="サービス種類">#REF!</definedName>
    <definedName name="看護時間" localSheetId="15">#REF!</definedName>
    <definedName name="看護時間">#REF!</definedName>
    <definedName name="食事" localSheetId="15">#REF!</definedName>
    <definedName name="食事">#REF!</definedName>
    <definedName name="体制等状況一覧" localSheetId="15">#REF!</definedName>
    <definedName name="体制等状況一覧">#REF!</definedName>
    <definedName name="町っ油" localSheetId="15">#REF!</definedName>
    <definedName name="町っ油">#REF!</definedName>
    <definedName name="利用日数記入例" localSheetId="15">#REF!</definedName>
    <definedName name="利用日数記入例" localSheetId="17">#REF!</definedName>
    <definedName name="利用日数記入例" localSheetId="18">#REF!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0" i="94" l="1"/>
  <c r="AL44" i="94" s="1"/>
  <c r="AG40" i="94"/>
  <c r="AG44" i="94" s="1"/>
  <c r="AA40" i="94"/>
  <c r="AD43" i="94" s="1"/>
  <c r="U40" i="94"/>
  <c r="U43" i="94" s="1"/>
  <c r="O40" i="94"/>
  <c r="R43" i="94" s="1"/>
  <c r="I40" i="94"/>
  <c r="L43" i="94" s="1"/>
  <c r="E40" i="94"/>
  <c r="F42" i="94" s="1"/>
  <c r="C40" i="94"/>
  <c r="C42" i="94" s="1"/>
  <c r="R38" i="94"/>
  <c r="R37" i="94"/>
  <c r="V37" i="94" s="1"/>
  <c r="Z37" i="94" s="1"/>
  <c r="O36" i="94"/>
  <c r="L36" i="94"/>
  <c r="I36" i="94"/>
  <c r="F36" i="94"/>
  <c r="E36" i="94"/>
  <c r="D36" i="94"/>
  <c r="AJ31" i="94"/>
  <c r="AI31" i="94"/>
  <c r="AH31" i="94"/>
  <c r="AG31" i="94"/>
  <c r="AF31" i="94"/>
  <c r="AE31" i="94"/>
  <c r="AD31" i="94"/>
  <c r="AC31" i="94"/>
  <c r="AB31" i="94"/>
  <c r="AA31" i="94"/>
  <c r="Z31" i="94"/>
  <c r="Y31" i="94"/>
  <c r="X31" i="94"/>
  <c r="W31" i="94"/>
  <c r="V31" i="94"/>
  <c r="U31" i="94"/>
  <c r="T31" i="94"/>
  <c r="S31" i="94"/>
  <c r="R31" i="94"/>
  <c r="Q31" i="94"/>
  <c r="P31" i="94"/>
  <c r="O31" i="94"/>
  <c r="N31" i="94"/>
  <c r="M31" i="94"/>
  <c r="AK31" i="94" s="1"/>
  <c r="AL31" i="94" s="1"/>
  <c r="L31" i="94"/>
  <c r="K31" i="94"/>
  <c r="J31" i="94"/>
  <c r="I31" i="94"/>
  <c r="H31" i="94"/>
  <c r="G31" i="94"/>
  <c r="F31" i="94"/>
  <c r="AK30" i="94"/>
  <c r="AL30" i="94" s="1"/>
  <c r="AK29" i="94"/>
  <c r="AL29" i="94" s="1"/>
  <c r="AL28" i="94"/>
  <c r="AK28" i="94"/>
  <c r="AK27" i="94"/>
  <c r="AL27" i="94" s="1"/>
  <c r="AK26" i="94"/>
  <c r="AL26" i="94" s="1"/>
  <c r="AK25" i="94"/>
  <c r="AL25" i="94" s="1"/>
  <c r="AK24" i="94"/>
  <c r="AL24" i="94" s="1"/>
  <c r="AK23" i="94"/>
  <c r="AL23" i="94" s="1"/>
  <c r="AL22" i="94"/>
  <c r="AK22" i="94"/>
  <c r="AK21" i="94"/>
  <c r="AL21" i="94" s="1"/>
  <c r="AK20" i="94"/>
  <c r="AL20" i="94" s="1"/>
  <c r="AK19" i="94"/>
  <c r="AL19" i="94" s="1"/>
  <c r="AK18" i="94"/>
  <c r="AL18" i="94" s="1"/>
  <c r="AK17" i="94"/>
  <c r="AL17" i="94" s="1"/>
  <c r="AL16" i="94"/>
  <c r="AK16" i="94"/>
  <c r="AK15" i="94"/>
  <c r="AL15" i="94" s="1"/>
  <c r="AK14" i="94"/>
  <c r="AL14" i="94" s="1"/>
  <c r="AK13" i="94"/>
  <c r="AL13" i="94" s="1"/>
  <c r="AK12" i="94"/>
  <c r="AL12" i="94" s="1"/>
  <c r="AK11" i="94"/>
  <c r="AL11" i="94" s="1"/>
  <c r="AJ10" i="94"/>
  <c r="AG10" i="94"/>
  <c r="AF10" i="94"/>
  <c r="AE10" i="94"/>
  <c r="AD10" i="94"/>
  <c r="AC10" i="94"/>
  <c r="AB10" i="94"/>
  <c r="AA10" i="94"/>
  <c r="Z10" i="94"/>
  <c r="Y10" i="94"/>
  <c r="X10" i="94"/>
  <c r="W10" i="94"/>
  <c r="V10" i="94"/>
  <c r="U10" i="94"/>
  <c r="T10" i="94"/>
  <c r="S10" i="94"/>
  <c r="R10" i="94"/>
  <c r="Q10" i="94"/>
  <c r="P10" i="94"/>
  <c r="O10" i="94"/>
  <c r="N10" i="94"/>
  <c r="M10" i="94"/>
  <c r="L10" i="94"/>
  <c r="K10" i="94"/>
  <c r="J10" i="94"/>
  <c r="I10" i="94"/>
  <c r="H10" i="94"/>
  <c r="G10" i="94"/>
  <c r="F10" i="94"/>
  <c r="AI10" i="94" s="1"/>
  <c r="AJ9" i="94"/>
  <c r="AI9" i="94"/>
  <c r="AH9" i="94"/>
  <c r="AG9" i="94"/>
  <c r="AF9" i="94"/>
  <c r="AE9" i="94"/>
  <c r="AD9" i="94"/>
  <c r="AC9" i="94"/>
  <c r="AB9" i="94"/>
  <c r="AA9" i="94"/>
  <c r="Z9" i="94"/>
  <c r="Y9" i="94"/>
  <c r="X9" i="94"/>
  <c r="W9" i="94"/>
  <c r="V9" i="94"/>
  <c r="U9" i="94"/>
  <c r="T9" i="94"/>
  <c r="S9" i="94"/>
  <c r="R9" i="94"/>
  <c r="Q9" i="94"/>
  <c r="P9" i="94"/>
  <c r="O9" i="94"/>
  <c r="N9" i="94"/>
  <c r="M9" i="94"/>
  <c r="L9" i="94"/>
  <c r="K9" i="94"/>
  <c r="J9" i="94"/>
  <c r="I9" i="94"/>
  <c r="H9" i="94"/>
  <c r="G9" i="94"/>
  <c r="F9" i="94"/>
  <c r="AL44" i="93"/>
  <c r="AG44" i="93"/>
  <c r="AA44" i="93"/>
  <c r="U44" i="93"/>
  <c r="O44" i="93"/>
  <c r="I44" i="93"/>
  <c r="E44" i="93"/>
  <c r="C44" i="93"/>
  <c r="O42" i="93"/>
  <c r="L42" i="93"/>
  <c r="AL40" i="93"/>
  <c r="AM42" i="93" s="1"/>
  <c r="AG40" i="93"/>
  <c r="AJ42" i="93" s="1"/>
  <c r="AA40" i="93"/>
  <c r="AD43" i="93" s="1"/>
  <c r="U40" i="93"/>
  <c r="X43" i="93" s="1"/>
  <c r="O40" i="93"/>
  <c r="R42" i="93" s="1"/>
  <c r="I40" i="93"/>
  <c r="L43" i="93" s="1"/>
  <c r="E40" i="93"/>
  <c r="F42" i="93" s="1"/>
  <c r="C40" i="93"/>
  <c r="D42" i="93" s="1"/>
  <c r="R38" i="93"/>
  <c r="R37" i="93"/>
  <c r="V37" i="93" s="1"/>
  <c r="Z37" i="93" s="1"/>
  <c r="F36" i="93"/>
  <c r="E36" i="93"/>
  <c r="D36" i="93"/>
  <c r="AJ31" i="93"/>
  <c r="AI31" i="93"/>
  <c r="AH31" i="93"/>
  <c r="AG31" i="93"/>
  <c r="AF31" i="93"/>
  <c r="AE31" i="93"/>
  <c r="AD31" i="93"/>
  <c r="AC31" i="93"/>
  <c r="AB31" i="93"/>
  <c r="AA31" i="93"/>
  <c r="Z31" i="93"/>
  <c r="Y31" i="93"/>
  <c r="X31" i="93"/>
  <c r="W31" i="93"/>
  <c r="V31" i="93"/>
  <c r="U31" i="93"/>
  <c r="T31" i="93"/>
  <c r="S31" i="93"/>
  <c r="R31" i="93"/>
  <c r="Q31" i="93"/>
  <c r="P31" i="93"/>
  <c r="O31" i="93"/>
  <c r="N31" i="93"/>
  <c r="M31" i="93"/>
  <c r="L31" i="93"/>
  <c r="K31" i="93"/>
  <c r="AK31" i="93" s="1"/>
  <c r="AL31" i="93" s="1"/>
  <c r="J31" i="93"/>
  <c r="I31" i="93"/>
  <c r="H31" i="93"/>
  <c r="G31" i="93"/>
  <c r="F31" i="93"/>
  <c r="AK30" i="93"/>
  <c r="AL30" i="93" s="1"/>
  <c r="AK29" i="93"/>
  <c r="AL29" i="93" s="1"/>
  <c r="AL28" i="93"/>
  <c r="AK28" i="93"/>
  <c r="AL27" i="93"/>
  <c r="AK27" i="93"/>
  <c r="AK26" i="93"/>
  <c r="AL26" i="93" s="1"/>
  <c r="AK25" i="93"/>
  <c r="AL25" i="93" s="1"/>
  <c r="AK24" i="93"/>
  <c r="AL24" i="93" s="1"/>
  <c r="AK23" i="93"/>
  <c r="AL23" i="93" s="1"/>
  <c r="AL22" i="93"/>
  <c r="AK22" i="93"/>
  <c r="AL21" i="93"/>
  <c r="AK21" i="93"/>
  <c r="AK20" i="93"/>
  <c r="AL20" i="93" s="1"/>
  <c r="AK19" i="93"/>
  <c r="AL19" i="93" s="1"/>
  <c r="AK18" i="93"/>
  <c r="AL18" i="93" s="1"/>
  <c r="AK17" i="93"/>
  <c r="AL17" i="93" s="1"/>
  <c r="AL16" i="93"/>
  <c r="AK16" i="93"/>
  <c r="AL15" i="93"/>
  <c r="AK15" i="93"/>
  <c r="AK14" i="93"/>
  <c r="AL14" i="93" s="1"/>
  <c r="AK13" i="93"/>
  <c r="AL13" i="93" s="1"/>
  <c r="AK12" i="93"/>
  <c r="AL12" i="93" s="1"/>
  <c r="AK11" i="93"/>
  <c r="AL11" i="93" s="1"/>
  <c r="AJ10" i="93"/>
  <c r="AI10" i="93"/>
  <c r="AH10" i="93"/>
  <c r="AG10" i="93"/>
  <c r="AF10" i="93"/>
  <c r="AE10" i="93"/>
  <c r="AD10" i="93"/>
  <c r="AC10" i="93"/>
  <c r="AB10" i="93"/>
  <c r="AA10" i="93"/>
  <c r="Z10" i="93"/>
  <c r="Y10" i="93"/>
  <c r="X10" i="93"/>
  <c r="W10" i="93"/>
  <c r="V10" i="93"/>
  <c r="U10" i="93"/>
  <c r="T10" i="93"/>
  <c r="S10" i="93"/>
  <c r="R10" i="93"/>
  <c r="Q10" i="93"/>
  <c r="P10" i="93"/>
  <c r="O10" i="93"/>
  <c r="N10" i="93"/>
  <c r="M10" i="93"/>
  <c r="L10" i="93"/>
  <c r="K10" i="93"/>
  <c r="J10" i="93"/>
  <c r="I10" i="93"/>
  <c r="H10" i="93"/>
  <c r="G10" i="93"/>
  <c r="F10" i="93"/>
  <c r="AI9" i="93"/>
  <c r="AH9" i="93"/>
  <c r="AG9" i="93"/>
  <c r="AF9" i="93"/>
  <c r="AE9" i="93"/>
  <c r="AD9" i="93"/>
  <c r="AC9" i="93"/>
  <c r="AB9" i="93"/>
  <c r="AA9" i="93"/>
  <c r="Z9" i="93"/>
  <c r="Y9" i="93"/>
  <c r="X9" i="93"/>
  <c r="W9" i="93"/>
  <c r="V9" i="93"/>
  <c r="U9" i="93"/>
  <c r="T9" i="93"/>
  <c r="S9" i="93"/>
  <c r="R9" i="93"/>
  <c r="Q9" i="93"/>
  <c r="P9" i="93"/>
  <c r="O9" i="93"/>
  <c r="N9" i="93"/>
  <c r="M9" i="93"/>
  <c r="L9" i="93"/>
  <c r="K9" i="93"/>
  <c r="J9" i="93"/>
  <c r="I9" i="93"/>
  <c r="H9" i="93"/>
  <c r="G9" i="93"/>
  <c r="F9" i="93"/>
  <c r="O36" i="93" s="1"/>
  <c r="I42" i="93" l="1"/>
  <c r="AM43" i="93"/>
  <c r="E42" i="93"/>
  <c r="AL42" i="93"/>
  <c r="I42" i="94"/>
  <c r="AA43" i="93"/>
  <c r="L42" i="94"/>
  <c r="AG43" i="93"/>
  <c r="O42" i="94"/>
  <c r="AJ43" i="93"/>
  <c r="AG43" i="94"/>
  <c r="AL43" i="93"/>
  <c r="AJ43" i="94"/>
  <c r="AL43" i="94"/>
  <c r="AM43" i="94"/>
  <c r="D43" i="94"/>
  <c r="F43" i="94"/>
  <c r="O44" i="94"/>
  <c r="R42" i="94"/>
  <c r="I43" i="94"/>
  <c r="U44" i="94"/>
  <c r="D42" i="94"/>
  <c r="AJ42" i="94"/>
  <c r="X43" i="94"/>
  <c r="AA44" i="94"/>
  <c r="E43" i="94"/>
  <c r="U42" i="94"/>
  <c r="AA42" i="94"/>
  <c r="I44" i="94"/>
  <c r="AD42" i="94"/>
  <c r="AG42" i="94"/>
  <c r="AH10" i="94"/>
  <c r="E42" i="94"/>
  <c r="AL42" i="94"/>
  <c r="AA43" i="94"/>
  <c r="C43" i="94"/>
  <c r="C44" i="94"/>
  <c r="X42" i="94"/>
  <c r="E44" i="94"/>
  <c r="O43" i="94"/>
  <c r="AM42" i="94"/>
  <c r="C43" i="93"/>
  <c r="D43" i="93"/>
  <c r="AJ9" i="93"/>
  <c r="I36" i="93"/>
  <c r="AA42" i="93"/>
  <c r="O43" i="93"/>
  <c r="U42" i="93"/>
  <c r="AD42" i="93"/>
  <c r="R43" i="93"/>
  <c r="E43" i="93"/>
  <c r="F43" i="93"/>
  <c r="I43" i="93"/>
  <c r="X42" i="93"/>
  <c r="L36" i="93"/>
  <c r="C42" i="93"/>
  <c r="AG42" i="93"/>
  <c r="U43" i="93"/>
</calcChain>
</file>

<file path=xl/sharedStrings.xml><?xml version="1.0" encoding="utf-8"?>
<sst xmlns="http://schemas.openxmlformats.org/spreadsheetml/2006/main" count="1396" uniqueCount="544">
  <si>
    <t>フリガナ</t>
    <phoneticPr fontId="4"/>
  </si>
  <si>
    <t>他の事業所または施設の従業者と兼務する相談支援専門員を全て記載してください。</t>
    <rPh sb="0" eb="1">
      <t>ホカ</t>
    </rPh>
    <rPh sb="2" eb="5">
      <t>ジギョウショ</t>
    </rPh>
    <rPh sb="8" eb="10">
      <t>シセツ</t>
    </rPh>
    <rPh sb="11" eb="14">
      <t>ジュウギョウシャ</t>
    </rPh>
    <rPh sb="15" eb="17">
      <t>ケンム</t>
    </rPh>
    <rPh sb="19" eb="23">
      <t>ソウダンシエン</t>
    </rPh>
    <rPh sb="23" eb="26">
      <t>センモンイン</t>
    </rPh>
    <rPh sb="27" eb="28">
      <t>スベ</t>
    </rPh>
    <rPh sb="29" eb="31">
      <t>キサイ</t>
    </rPh>
    <phoneticPr fontId="4"/>
  </si>
  <si>
    <t>相談室</t>
    <rPh sb="0" eb="3">
      <t>ソウダンシツ</t>
    </rPh>
    <phoneticPr fontId="4"/>
  </si>
  <si>
    <t>洗面所</t>
    <rPh sb="0" eb="2">
      <t>センメン</t>
    </rPh>
    <rPh sb="2" eb="3">
      <t>ジョ</t>
    </rPh>
    <phoneticPr fontId="4"/>
  </si>
  <si>
    <t>玄関</t>
    <rPh sb="0" eb="2">
      <t>ゲンカン</t>
    </rPh>
    <phoneticPr fontId="4"/>
  </si>
  <si>
    <t>事務室</t>
    <rPh sb="0" eb="3">
      <t>ジムシツ</t>
    </rPh>
    <phoneticPr fontId="4"/>
  </si>
  <si>
    <t>備品等一覧表</t>
    <phoneticPr fontId="4"/>
  </si>
  <si>
    <t>机　　４台
椅子　４脚
パソコン　４台
テーブル　１台
ソファ　　２脚
※相談時のプライバシー保護に配慮している。</t>
    <rPh sb="0" eb="1">
      <t>ツクエ</t>
    </rPh>
    <rPh sb="4" eb="5">
      <t>ダイ</t>
    </rPh>
    <rPh sb="6" eb="8">
      <t>イス</t>
    </rPh>
    <rPh sb="10" eb="11">
      <t>キャク</t>
    </rPh>
    <rPh sb="18" eb="19">
      <t>ダイ</t>
    </rPh>
    <rPh sb="27" eb="28">
      <t>ダイ</t>
    </rPh>
    <rPh sb="35" eb="36">
      <t>キャク</t>
    </rPh>
    <rPh sb="38" eb="40">
      <t>ソウダン</t>
    </rPh>
    <rPh sb="40" eb="41">
      <t>ジ</t>
    </rPh>
    <rPh sb="48" eb="50">
      <t>ホゴ</t>
    </rPh>
    <rPh sb="51" eb="53">
      <t>ハイリョ</t>
    </rPh>
    <phoneticPr fontId="4"/>
  </si>
  <si>
    <t>事業所名（　○○○相談支援ステーション　　　　　　）</t>
    <rPh sb="0" eb="3">
      <t>ジギョウショ</t>
    </rPh>
    <rPh sb="3" eb="4">
      <t>メイ</t>
    </rPh>
    <rPh sb="9" eb="11">
      <t>ソウダン</t>
    </rPh>
    <rPh sb="11" eb="13">
      <t>シエン</t>
    </rPh>
    <phoneticPr fontId="4"/>
  </si>
  <si>
    <t>○○ヘルパーセンター</t>
    <phoneticPr fontId="4"/>
  </si>
  <si>
    <t>○○　○○</t>
    <phoneticPr fontId="4"/>
  </si>
  <si>
    <t>０３－○○○○－○○○○</t>
    <phoneticPr fontId="4"/>
  </si>
  <si>
    <t>○○　○○</t>
    <phoneticPr fontId="4"/>
  </si>
  <si>
    <t>　　〒○○○－○○○○
　　東京都○○区○○○２－１－１</t>
    <rPh sb="14" eb="17">
      <t>トウキョウト</t>
    </rPh>
    <rPh sb="19" eb="20">
      <t>ク</t>
    </rPh>
    <phoneticPr fontId="4"/>
  </si>
  <si>
    <t>施設・事業所の種別</t>
    <rPh sb="0" eb="2">
      <t>シセツ</t>
    </rPh>
    <rPh sb="3" eb="6">
      <t>ジギョウショ</t>
    </rPh>
    <rPh sb="7" eb="9">
      <t>シュベツ</t>
    </rPh>
    <phoneticPr fontId="4"/>
  </si>
  <si>
    <t>業務期間</t>
    <rPh sb="0" eb="2">
      <t>ギョウム</t>
    </rPh>
    <rPh sb="2" eb="4">
      <t>キカン</t>
    </rPh>
    <phoneticPr fontId="4"/>
  </si>
  <si>
    <t>平成○○年○○月○○日～平成○○年○○月○○日（　５　年　６　月間）</t>
    <rPh sb="0" eb="2">
      <t>ヘイセイ</t>
    </rPh>
    <rPh sb="4" eb="5">
      <t>ネン</t>
    </rPh>
    <rPh sb="7" eb="8">
      <t>ガツ</t>
    </rPh>
    <rPh sb="10" eb="11">
      <t>ニチ</t>
    </rPh>
    <rPh sb="12" eb="14">
      <t>ヘイセイ</t>
    </rPh>
    <rPh sb="16" eb="17">
      <t>ネン</t>
    </rPh>
    <rPh sb="19" eb="20">
      <t>ガツ</t>
    </rPh>
    <rPh sb="22" eb="23">
      <t>ニチ</t>
    </rPh>
    <rPh sb="27" eb="28">
      <t>ネン</t>
    </rPh>
    <rPh sb="31" eb="32">
      <t>ゲツ</t>
    </rPh>
    <rPh sb="32" eb="33">
      <t>カン</t>
    </rPh>
    <phoneticPr fontId="4"/>
  </si>
  <si>
    <t>職名</t>
    <rPh sb="0" eb="2">
      <t>ショクメイ</t>
    </rPh>
    <phoneticPr fontId="4"/>
  </si>
  <si>
    <t>居宅介護員</t>
    <rPh sb="0" eb="2">
      <t>キョタク</t>
    </rPh>
    <rPh sb="2" eb="4">
      <t>カイゴ</t>
    </rPh>
    <rPh sb="4" eb="5">
      <t>イン</t>
    </rPh>
    <phoneticPr fontId="4"/>
  </si>
  <si>
    <t>業務内容</t>
    <rPh sb="0" eb="2">
      <t>ギョウム</t>
    </rPh>
    <rPh sb="2" eb="4">
      <t>ナイヨウ</t>
    </rPh>
    <phoneticPr fontId="4"/>
  </si>
  <si>
    <t>相談支援専門員の実務経験となる業務（別紙による区分により該当するものを○で囲む）</t>
    <rPh sb="0" eb="2">
      <t>ソウダン</t>
    </rPh>
    <rPh sb="2" eb="4">
      <t>シエン</t>
    </rPh>
    <rPh sb="4" eb="7">
      <t>センモンイン</t>
    </rPh>
    <rPh sb="8" eb="10">
      <t>ジツム</t>
    </rPh>
    <rPh sb="10" eb="12">
      <t>ケイケン</t>
    </rPh>
    <rPh sb="15" eb="17">
      <t>ギョウム</t>
    </rPh>
    <rPh sb="18" eb="20">
      <t>ベッシ</t>
    </rPh>
    <rPh sb="23" eb="25">
      <t>クブン</t>
    </rPh>
    <rPh sb="28" eb="30">
      <t>ガイトウ</t>
    </rPh>
    <rPh sb="37" eb="38">
      <t>カコ</t>
    </rPh>
    <phoneticPr fontId="4"/>
  </si>
  <si>
    <t>第１</t>
    <rPh sb="0" eb="1">
      <t>ダイ</t>
    </rPh>
    <phoneticPr fontId="4"/>
  </si>
  <si>
    <t>第２</t>
    <rPh sb="0" eb="1">
      <t>ダイ</t>
    </rPh>
    <phoneticPr fontId="4"/>
  </si>
  <si>
    <t>第３</t>
    <rPh sb="0" eb="1">
      <t>ダイ</t>
    </rPh>
    <phoneticPr fontId="4"/>
  </si>
  <si>
    <t>第4</t>
    <rPh sb="0" eb="1">
      <t>ダイ</t>
    </rPh>
    <phoneticPr fontId="4"/>
  </si>
  <si>
    <t>第５</t>
    <rPh sb="0" eb="1">
      <t>ダイ</t>
    </rPh>
    <phoneticPr fontId="4"/>
  </si>
  <si>
    <t>第６</t>
    <rPh sb="0" eb="1">
      <t>ダイ</t>
    </rPh>
    <phoneticPr fontId="4"/>
  </si>
  <si>
    <t>第７</t>
    <rPh sb="0" eb="1">
      <t>ダイ</t>
    </rPh>
    <phoneticPr fontId="4"/>
  </si>
  <si>
    <r>
      <t>身体障害者等に対する介護業務・</t>
    </r>
    <r>
      <rPr>
        <u/>
        <sz val="12"/>
        <rFont val="ＭＳ ゴシック"/>
        <family val="3"/>
        <charset val="128"/>
      </rPr>
      <t>相談助言</t>
    </r>
    <r>
      <rPr>
        <sz val="12"/>
        <rFont val="ＭＳ ゴシック"/>
        <family val="3"/>
        <charset val="128"/>
      </rPr>
      <t xml:space="preserve">
※居宅介護事業における相談助言については、別紙第３の介護等の業務の期間として算定する。</t>
    </r>
    <rPh sb="0" eb="2">
      <t>シンタイ</t>
    </rPh>
    <rPh sb="2" eb="6">
      <t>ショウガイシャトウ</t>
    </rPh>
    <rPh sb="7" eb="8">
      <t>タイ</t>
    </rPh>
    <rPh sb="10" eb="12">
      <t>カイゴ</t>
    </rPh>
    <rPh sb="12" eb="14">
      <t>ギョウム</t>
    </rPh>
    <rPh sb="15" eb="17">
      <t>ソウダン</t>
    </rPh>
    <rPh sb="17" eb="19">
      <t>ジョゲン</t>
    </rPh>
    <rPh sb="21" eb="23">
      <t>キョタク</t>
    </rPh>
    <rPh sb="23" eb="25">
      <t>カイゴ</t>
    </rPh>
    <rPh sb="25" eb="27">
      <t>ジギョウ</t>
    </rPh>
    <rPh sb="31" eb="33">
      <t>ソウダン</t>
    </rPh>
    <rPh sb="33" eb="35">
      <t>ジョゲン</t>
    </rPh>
    <rPh sb="41" eb="43">
      <t>ベッシ</t>
    </rPh>
    <rPh sb="43" eb="44">
      <t>ダイ</t>
    </rPh>
    <rPh sb="46" eb="49">
      <t>カイゴトウ</t>
    </rPh>
    <rPh sb="50" eb="52">
      <t>ギョウム</t>
    </rPh>
    <rPh sb="53" eb="55">
      <t>キカン</t>
    </rPh>
    <rPh sb="58" eb="60">
      <t>サンテイ</t>
    </rPh>
    <phoneticPr fontId="4"/>
  </si>
  <si>
    <t>イ</t>
    <phoneticPr fontId="4"/>
  </si>
  <si>
    <t>ロ</t>
    <phoneticPr fontId="4"/>
  </si>
  <si>
    <t>ハ</t>
    <phoneticPr fontId="4"/>
  </si>
  <si>
    <t>ニ</t>
    <phoneticPr fontId="4"/>
  </si>
  <si>
    <t>施設または事業所所在地および名称</t>
  </si>
  <si>
    <t>（生年月日　　　　年　　月　　日）</t>
    <rPh sb="1" eb="3">
      <t>セイネン</t>
    </rPh>
    <rPh sb="3" eb="5">
      <t>ガッピ</t>
    </rPh>
    <rPh sb="9" eb="10">
      <t>ネン</t>
    </rPh>
    <rPh sb="12" eb="13">
      <t>ガツ</t>
    </rPh>
    <rPh sb="15" eb="16">
      <t>ニチ</t>
    </rPh>
    <phoneticPr fontId="4"/>
  </si>
  <si>
    <t>　　〒
　　</t>
    <phoneticPr fontId="4"/>
  </si>
  <si>
    <t>　　　　年　　月　　日～　　　　年　　月　　日（　　　年　　　月間）</t>
    <rPh sb="4" eb="5">
      <t>ネン</t>
    </rPh>
    <rPh sb="7" eb="8">
      <t>ガツ</t>
    </rPh>
    <rPh sb="10" eb="11">
      <t>ニチ</t>
    </rPh>
    <rPh sb="16" eb="17">
      <t>ネン</t>
    </rPh>
    <rPh sb="19" eb="20">
      <t>ガツ</t>
    </rPh>
    <rPh sb="22" eb="23">
      <t>ニチ</t>
    </rPh>
    <rPh sb="27" eb="28">
      <t>ネン</t>
    </rPh>
    <rPh sb="31" eb="32">
      <t>ゲツ</t>
    </rPh>
    <rPh sb="32" eb="33">
      <t>カン</t>
    </rPh>
    <phoneticPr fontId="4"/>
  </si>
  <si>
    <t>　　　　日</t>
    <rPh sb="4" eb="5">
      <t>ニチ</t>
    </rPh>
    <phoneticPr fontId="4"/>
  </si>
  <si>
    <t>相談支援専門員の
実務経験となる業務（裏面の区分により
該当するものを
○で囲む）</t>
    <rPh sb="0" eb="2">
      <t>ソウダン</t>
    </rPh>
    <rPh sb="2" eb="4">
      <t>シエン</t>
    </rPh>
    <rPh sb="4" eb="7">
      <t>センモンイン</t>
    </rPh>
    <rPh sb="9" eb="11">
      <t>ジツム</t>
    </rPh>
    <rPh sb="11" eb="13">
      <t>ケイケン</t>
    </rPh>
    <rPh sb="16" eb="18">
      <t>ギョウム</t>
    </rPh>
    <rPh sb="19" eb="21">
      <t>リメン</t>
    </rPh>
    <rPh sb="22" eb="24">
      <t>クブン</t>
    </rPh>
    <rPh sb="28" eb="30">
      <t>ガイトウ</t>
    </rPh>
    <rPh sb="38" eb="39">
      <t>カコ</t>
    </rPh>
    <phoneticPr fontId="4"/>
  </si>
  <si>
    <t>（注）１</t>
    <rPh sb="1" eb="2">
      <t>チュウ</t>
    </rPh>
    <phoneticPr fontId="4"/>
  </si>
  <si>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モノ</t>
    </rPh>
    <rPh sb="15" eb="18">
      <t>ショウガイシャ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4"/>
  </si>
  <si>
    <t>うち業務に従事した日数欄は、業務期間中、実際に業務に従事した日数を記載すること。</t>
    <rPh sb="2" eb="4">
      <t>ギョウム</t>
    </rPh>
    <rPh sb="5" eb="7">
      <t>ジュウジ</t>
    </rPh>
    <rPh sb="9" eb="11">
      <t>ニッスウ</t>
    </rPh>
    <rPh sb="11" eb="12">
      <t>ラン</t>
    </rPh>
    <rPh sb="14" eb="16">
      <t>ギョウム</t>
    </rPh>
    <rPh sb="16" eb="19">
      <t>キカンチュウ</t>
    </rPh>
    <rPh sb="20" eb="22">
      <t>ジッサイ</t>
    </rPh>
    <rPh sb="23" eb="25">
      <t>ギョウム</t>
    </rPh>
    <rPh sb="26" eb="28">
      <t>ジュウジ</t>
    </rPh>
    <rPh sb="30" eb="32">
      <t>ニッスウ</t>
    </rPh>
    <rPh sb="33" eb="35">
      <t>キサイ</t>
    </rPh>
    <phoneticPr fontId="4"/>
  </si>
  <si>
    <t>（１年以上の実務経験とは、業務に従事した日数が１年あたり180日以上であることをいう）</t>
    <rPh sb="2" eb="5">
      <t>ネンイジョウ</t>
    </rPh>
    <rPh sb="6" eb="8">
      <t>ジツム</t>
    </rPh>
    <rPh sb="8" eb="10">
      <t>ケイケン</t>
    </rPh>
    <rPh sb="13" eb="15">
      <t>ギョウム</t>
    </rPh>
    <rPh sb="16" eb="18">
      <t>ジュウジ</t>
    </rPh>
    <rPh sb="20" eb="22">
      <t>ニッスウ</t>
    </rPh>
    <rPh sb="24" eb="25">
      <t>ネン</t>
    </rPh>
    <rPh sb="31" eb="32">
      <t>ニチ</t>
    </rPh>
    <rPh sb="32" eb="34">
      <t>イジョウ</t>
    </rPh>
    <phoneticPr fontId="4"/>
  </si>
  <si>
    <t>業務内容欄は、看護師、生活支援員等の職名を記入し、業務内容について具体的に記入すること。</t>
    <rPh sb="0" eb="2">
      <t>ギョウム</t>
    </rPh>
    <rPh sb="2" eb="4">
      <t>ナイヨウ</t>
    </rPh>
    <rPh sb="4" eb="5">
      <t>ラン</t>
    </rPh>
    <rPh sb="7" eb="10">
      <t>カンゴシ</t>
    </rPh>
    <rPh sb="11" eb="13">
      <t>セイカツ</t>
    </rPh>
    <rPh sb="13" eb="15">
      <t>シエン</t>
    </rPh>
    <rPh sb="15" eb="16">
      <t>イン</t>
    </rPh>
    <rPh sb="16" eb="17">
      <t>トウ</t>
    </rPh>
    <rPh sb="18" eb="20">
      <t>ショクメイ</t>
    </rPh>
    <rPh sb="21" eb="23">
      <t>キニュウ</t>
    </rPh>
    <rPh sb="25" eb="27">
      <t>ギョウム</t>
    </rPh>
    <rPh sb="27" eb="29">
      <t>ナイヨウ</t>
    </rPh>
    <rPh sb="33" eb="36">
      <t>グタイテキ</t>
    </rPh>
    <rPh sb="37" eb="39">
      <t>キニュウ</t>
    </rPh>
    <phoneticPr fontId="4"/>
  </si>
  <si>
    <t>ハ　身体障害者更生施設、知的障害者更生施設、障害者支援施設、老人福祉施設、精神保健福祉センター、
　　救護施設及び更生施設、介護老人保健施設、精神障害者社会復帰施設、指定居宅介護支援事業所その他
　　これらに準ずる施設の従業者</t>
    <rPh sb="93" eb="94">
      <t>ショ</t>
    </rPh>
    <phoneticPr fontId="4"/>
  </si>
  <si>
    <t>イ　障害者支援施設、身体障害者更生施設、身体障害者療護施設、身体障害者福祉ホーム、身体障害者授産
　　施設、身体障害者福祉センター、精神障害者社会復帰施設、知的障害者デイサービスセンター、知的障
　　害者更生施設、知的障害者授産施設、知的障害者通勤寮、知的障害者福祉ホーム、老人福祉施設、介護
　　老人保健施設、療養病床その他これらに準ずる施設の従業者</t>
    <phoneticPr fontId="4"/>
  </si>
  <si>
    <t>ロ　障害者福祉サービス事業、老人居宅介護等事業その他これらに準ずる事業の従事者</t>
    <phoneticPr fontId="4"/>
  </si>
  <si>
    <t>第４　第３のイからハに掲げる者であって、社会福祉主事任用資格者等でない者が、介護等の業務に従事した
　期間</t>
    <phoneticPr fontId="4"/>
  </si>
  <si>
    <t xml:space="preserve">障害者職業センター、障害者雇用支援センター、障害者就業・生活支援センターその他これに準ずる施設の従業者
</t>
    <phoneticPr fontId="4"/>
  </si>
  <si>
    <t xml:space="preserve">第６　盲学校、聾学校及び養護学校その他これに準ずる機関において、就学相談、教育相談及び進路相談の業
　務に従事した期間
</t>
    <phoneticPr fontId="4"/>
  </si>
  <si>
    <t>※ 社会福祉主事任用資格者等</t>
    <phoneticPr fontId="4"/>
  </si>
  <si>
    <t xml:space="preserve">社会福祉主事任用資格を有する者、訪問介護員２級以上に相当する研修を修了した者、保育士、児童指導員任用資格者、精神障害者社会復帰指導員任用資格者
</t>
    <rPh sb="33" eb="35">
      <t>シュウリョウ</t>
    </rPh>
    <rPh sb="39" eb="42">
      <t>ホイクシ</t>
    </rPh>
    <rPh sb="54" eb="56">
      <t>セイシン</t>
    </rPh>
    <rPh sb="56" eb="58">
      <t>ショウガイ</t>
    </rPh>
    <rPh sb="58" eb="59">
      <t>シャ</t>
    </rPh>
    <rPh sb="59" eb="61">
      <t>シャカイ</t>
    </rPh>
    <rPh sb="61" eb="63">
      <t>フッキ</t>
    </rPh>
    <rPh sb="63" eb="66">
      <t>シドウイン</t>
    </rPh>
    <rPh sb="66" eb="68">
      <t>ニンヨウ</t>
    </rPh>
    <rPh sb="68" eb="70">
      <t>シカク</t>
    </rPh>
    <rPh sb="70" eb="71">
      <t>シャ</t>
    </rPh>
    <phoneticPr fontId="4"/>
  </si>
  <si>
    <t>イ</t>
    <phoneticPr fontId="4"/>
  </si>
  <si>
    <t>ロ</t>
    <phoneticPr fontId="4"/>
  </si>
  <si>
    <t>ハ</t>
    <phoneticPr fontId="4"/>
  </si>
  <si>
    <t>ニ</t>
    <phoneticPr fontId="4"/>
  </si>
  <si>
    <t>２</t>
    <phoneticPr fontId="4"/>
  </si>
  <si>
    <t>３</t>
    <phoneticPr fontId="4"/>
  </si>
  <si>
    <t>４</t>
    <phoneticPr fontId="4"/>
  </si>
  <si>
    <t>５</t>
    <phoneticPr fontId="4"/>
  </si>
  <si>
    <t>実務経験となる業務</t>
    <phoneticPr fontId="4"/>
  </si>
  <si>
    <t>イ　障害児相談支援事業、身体障害者相談支援事業、知的障害者相談支援事業の従事者</t>
    <phoneticPr fontId="4"/>
  </si>
  <si>
    <t>ロ　精神障害者地域生活支援センターの従業者</t>
    <phoneticPr fontId="4"/>
  </si>
  <si>
    <t>第２　イからニに掲げる者が、相談支援の業務その他これに準ずる業務に従事した期間</t>
    <phoneticPr fontId="4"/>
  </si>
  <si>
    <t>ロ　児童相談所、身体障害者更生相談所、精神障害者地域生活支援センター、知的障害者更生相談所、福祉
　　事務所、保健所、市町村役場その他これらに準ずる施設の従業者</t>
    <phoneticPr fontId="4"/>
  </si>
  <si>
    <t>施設または事業所名欄には、居宅介護、生活介護等の種別も記入すること。</t>
    <rPh sb="0" eb="2">
      <t>シセツ</t>
    </rPh>
    <rPh sb="5" eb="8">
      <t>ジギョウショ</t>
    </rPh>
    <rPh sb="8" eb="9">
      <t>メイ</t>
    </rPh>
    <rPh sb="9" eb="10">
      <t>ラン</t>
    </rPh>
    <rPh sb="13" eb="15">
      <t>キョタク</t>
    </rPh>
    <rPh sb="15" eb="17">
      <t>カイゴ</t>
    </rPh>
    <rPh sb="18" eb="20">
      <t>セイカツ</t>
    </rPh>
    <rPh sb="20" eb="23">
      <t>カイゴナド</t>
    </rPh>
    <rPh sb="24" eb="26">
      <t>シュベツ</t>
    </rPh>
    <rPh sb="27" eb="29">
      <t>キニュウ</t>
    </rPh>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</si>
  <si>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7">
      <t>ケンシャ</t>
    </rPh>
    <rPh sb="18" eb="20">
      <t>ショクイン</t>
    </rPh>
    <rPh sb="21" eb="23">
      <t>オウイン</t>
    </rPh>
    <rPh sb="33" eb="36">
      <t>シュウセイエキ</t>
    </rPh>
    <rPh sb="39" eb="41">
      <t>テイセイ</t>
    </rPh>
    <rPh sb="42" eb="43">
      <t>ミト</t>
    </rPh>
    <phoneticPr fontId="4"/>
  </si>
  <si>
    <t>第１　平成18年10月1日において現にイまたはロに掲げる者が、平成18年9月30日までの間に、相談支援の業務
　（身体上若しくは精神上の障害があることまたは環境上の理由により日常生活を営むのに支障がある者の日常
　生活の自立に関する相談に応じ、助言、指導その他の支援を行う業務）その他これに準ずる業務に従事した
　期間</t>
    <phoneticPr fontId="4"/>
  </si>
  <si>
    <t>ニ　保険医療機関の従業者（社会福祉主事任用資格者、ホームヘルパー養成研修２級課程相当の研修の修了
　　者、第７に掲げる資格を有する者、または第２のイからハに掲げる従事者及び従業者の期間が１年以上の
　　者に該当する者）</t>
    <rPh sb="46" eb="48">
      <t>シュウリョウ</t>
    </rPh>
    <phoneticPr fontId="4"/>
  </si>
  <si>
    <t>第３　イからハに掲げる者であって、社会福祉主事任用資格者等（※）が、介護等の業務（身体上または精神上
　の障害があることにより日常生活を営むのに支障がある者につき、入浴、排泄、食事その他の介護を行い、
　ならびにその者およびその介護者に対して介護に関する指導を行う業務に従事した期間</t>
    <phoneticPr fontId="4"/>
  </si>
  <si>
    <t>ハ　保険医療機関または保険薬局、訪問看護事業所その他これに準ずる施設の従業者</t>
    <phoneticPr fontId="4"/>
  </si>
  <si>
    <t>第５　つぎに掲げる者が、相談支援の業務その他これに準ずる業務に従事した期間</t>
    <phoneticPr fontId="4"/>
  </si>
  <si>
    <t xml:space="preserve">第７　医師、歯科医師、薬剤師、保健師、助産師、看護師、准看護師、理学療法士、作業療法士、社会福祉
　士、介護福祉士、視能訓練師、義肢装具士、歯科衛生士、言語聴覚士、あん摩マッサージ指圧師、はり師、
　きゅう師、柔道整復師、栄養士（管理栄養士含む。）または精神保健福祉士が、その資格に基づき当該資格
　に係る業務に従事した期間
</t>
    <phoneticPr fontId="4"/>
  </si>
  <si>
    <t xml:space="preserve"> 実 務 経 験 証 明 書</t>
    <rPh sb="1" eb="2">
      <t>ジツ</t>
    </rPh>
    <rPh sb="3" eb="4">
      <t>ツトム</t>
    </rPh>
    <rPh sb="5" eb="6">
      <t>キョウ</t>
    </rPh>
    <rPh sb="7" eb="8">
      <t>シルシ</t>
    </rPh>
    <rPh sb="9" eb="10">
      <t>アカシ</t>
    </rPh>
    <rPh sb="11" eb="12">
      <t>メイ</t>
    </rPh>
    <rPh sb="13" eb="14">
      <t>ショ</t>
    </rPh>
    <phoneticPr fontId="4"/>
  </si>
  <si>
    <t>実 務 経 験 証 明 書</t>
    <phoneticPr fontId="4"/>
  </si>
  <si>
    <t>日</t>
  </si>
  <si>
    <t>■■　■■</t>
    <phoneticPr fontId="4"/>
  </si>
  <si>
    <t>△△　△△</t>
    <phoneticPr fontId="4"/>
  </si>
  <si>
    <t>フリガナ</t>
    <phoneticPr fontId="4"/>
  </si>
  <si>
    <t>事業所</t>
    <rPh sb="0" eb="3">
      <t>ジギョウショ</t>
    </rPh>
    <phoneticPr fontId="4"/>
  </si>
  <si>
    <t>住所</t>
    <rPh sb="0" eb="2">
      <t>ジュウショ</t>
    </rPh>
    <phoneticPr fontId="4"/>
  </si>
  <si>
    <t>氏名</t>
    <rPh sb="0" eb="2">
      <t>シメイ</t>
    </rPh>
    <phoneticPr fontId="4"/>
  </si>
  <si>
    <t>生年月日</t>
    <rPh sb="0" eb="2">
      <t>セイネン</t>
    </rPh>
    <rPh sb="2" eb="4">
      <t>ガッピ</t>
    </rPh>
    <phoneticPr fontId="4"/>
  </si>
  <si>
    <t>運営規程</t>
    <rPh sb="0" eb="2">
      <t>ウンエイ</t>
    </rPh>
    <rPh sb="2" eb="4">
      <t>キテイ</t>
    </rPh>
    <phoneticPr fontId="4"/>
  </si>
  <si>
    <t>所在地</t>
    <rPh sb="0" eb="3">
      <t>ショザイチ</t>
    </rPh>
    <phoneticPr fontId="4"/>
  </si>
  <si>
    <t>印</t>
    <rPh sb="0" eb="1">
      <t>イン</t>
    </rPh>
    <phoneticPr fontId="4"/>
  </si>
  <si>
    <t>電話番号</t>
    <rPh sb="0" eb="2">
      <t>デンワ</t>
    </rPh>
    <rPh sb="2" eb="4">
      <t>バンゴウ</t>
    </rPh>
    <phoneticPr fontId="4"/>
  </si>
  <si>
    <t>営業時間</t>
    <rPh sb="0" eb="2">
      <t>エイギョウ</t>
    </rPh>
    <rPh sb="2" eb="4">
      <t>ジカン</t>
    </rPh>
    <phoneticPr fontId="4"/>
  </si>
  <si>
    <t>事業所の名称</t>
    <rPh sb="0" eb="3">
      <t>ジギョウショ</t>
    </rPh>
    <rPh sb="4" eb="6">
      <t>メイショウ</t>
    </rPh>
    <phoneticPr fontId="4"/>
  </si>
  <si>
    <t>事業の種類</t>
    <rPh sb="0" eb="2">
      <t>ジギョウ</t>
    </rPh>
    <rPh sb="3" eb="5">
      <t>シュルイ</t>
    </rPh>
    <phoneticPr fontId="4"/>
  </si>
  <si>
    <t>兼務する職種</t>
    <rPh sb="0" eb="2">
      <t>ケンム</t>
    </rPh>
    <rPh sb="4" eb="6">
      <t>ショクシュ</t>
    </rPh>
    <phoneticPr fontId="4"/>
  </si>
  <si>
    <t>勤務時間</t>
    <rPh sb="0" eb="2">
      <t>キンム</t>
    </rPh>
    <rPh sb="2" eb="4">
      <t>ジカン</t>
    </rPh>
    <phoneticPr fontId="4"/>
  </si>
  <si>
    <t>氏　　　　名</t>
    <rPh sb="0" eb="1">
      <t>シ</t>
    </rPh>
    <rPh sb="5" eb="6">
      <t>メイ</t>
    </rPh>
    <phoneticPr fontId="4"/>
  </si>
  <si>
    <t>平面図</t>
    <rPh sb="0" eb="3">
      <t>ヘイメンズ</t>
    </rPh>
    <phoneticPr fontId="4"/>
  </si>
  <si>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4"/>
  </si>
  <si>
    <t>備品等一覧表</t>
    <phoneticPr fontId="4"/>
  </si>
  <si>
    <t>事業所名（　　　　　　　　　　　　　　　　　　　　　　）</t>
    <rPh sb="0" eb="3">
      <t>ジギョウショ</t>
    </rPh>
    <rPh sb="3" eb="4">
      <t>メイ</t>
    </rPh>
    <phoneticPr fontId="4"/>
  </si>
  <si>
    <t>設けられている室名</t>
    <rPh sb="0" eb="1">
      <t>モウ</t>
    </rPh>
    <rPh sb="7" eb="8">
      <t>シツ</t>
    </rPh>
    <rPh sb="8" eb="9">
      <t>ナ</t>
    </rPh>
    <phoneticPr fontId="4"/>
  </si>
  <si>
    <t>備考 １ 必要に応じて写真等を添付し、その旨を合わせて記載してください。</t>
    <rPh sb="0" eb="2">
      <t>ビコウ</t>
    </rPh>
    <phoneticPr fontId="4"/>
  </si>
  <si>
    <t>　　</t>
  </si>
  <si>
    <t>フリガナ</t>
    <phoneticPr fontId="4"/>
  </si>
  <si>
    <t>　　年　　月　　日</t>
    <rPh sb="2" eb="3">
      <t>ネン</t>
    </rPh>
    <rPh sb="5" eb="6">
      <t>ガツ</t>
    </rPh>
    <rPh sb="8" eb="9">
      <t>ヒ</t>
    </rPh>
    <phoneticPr fontId="4"/>
  </si>
  <si>
    <t>（郵便番号　　　－　　　）</t>
    <rPh sb="1" eb="3">
      <t>ユウビン</t>
    </rPh>
    <rPh sb="3" eb="5">
      <t>バンゴウ</t>
    </rPh>
    <phoneticPr fontId="4"/>
  </si>
  <si>
    <t>主な職歴等</t>
    <rPh sb="0" eb="1">
      <t>オモ</t>
    </rPh>
    <rPh sb="2" eb="4">
      <t>ショクレキ</t>
    </rPh>
    <rPh sb="4" eb="5">
      <t>トウ</t>
    </rPh>
    <phoneticPr fontId="4"/>
  </si>
  <si>
    <t>年　月　～　年　月</t>
    <rPh sb="0" eb="1">
      <t>ネン</t>
    </rPh>
    <rPh sb="2" eb="3">
      <t>ガツ</t>
    </rPh>
    <rPh sb="6" eb="7">
      <t>ネン</t>
    </rPh>
    <rPh sb="8" eb="9">
      <t>ガツ</t>
    </rPh>
    <phoneticPr fontId="4"/>
  </si>
  <si>
    <t>勤務先等</t>
    <rPh sb="0" eb="2">
      <t>キンム</t>
    </rPh>
    <rPh sb="2" eb="3">
      <t>サキ</t>
    </rPh>
    <rPh sb="3" eb="4">
      <t>トウ</t>
    </rPh>
    <phoneticPr fontId="4"/>
  </si>
  <si>
    <t>職務内容</t>
    <rPh sb="0" eb="2">
      <t>ショクム</t>
    </rPh>
    <rPh sb="2" eb="4">
      <t>ナイヨウ</t>
    </rPh>
    <phoneticPr fontId="4"/>
  </si>
  <si>
    <t>職務に関連する資格</t>
    <rPh sb="0" eb="2">
      <t>ショクム</t>
    </rPh>
    <rPh sb="3" eb="5">
      <t>カンレン</t>
    </rPh>
    <rPh sb="7" eb="9">
      <t>シカク</t>
    </rPh>
    <phoneticPr fontId="4"/>
  </si>
  <si>
    <t>資格の種類</t>
    <rPh sb="0" eb="2">
      <t>シカク</t>
    </rPh>
    <rPh sb="3" eb="5">
      <t>シュルイ</t>
    </rPh>
    <phoneticPr fontId="4"/>
  </si>
  <si>
    <t>資格取得年月日</t>
    <rPh sb="0" eb="2">
      <t>シカク</t>
    </rPh>
    <rPh sb="2" eb="4">
      <t>シュトク</t>
    </rPh>
    <rPh sb="4" eb="7">
      <t>ネンガッピ</t>
    </rPh>
    <phoneticPr fontId="4"/>
  </si>
  <si>
    <t>備考（研修等の受講の状況等）</t>
    <rPh sb="0" eb="2">
      <t>ビコウ</t>
    </rPh>
    <rPh sb="3" eb="5">
      <t>ケンシュウ</t>
    </rPh>
    <rPh sb="5" eb="6">
      <t>トウ</t>
    </rPh>
    <rPh sb="7" eb="9">
      <t>ジュコウ</t>
    </rPh>
    <rPh sb="10" eb="12">
      <t>ジョウキョウ</t>
    </rPh>
    <rPh sb="12" eb="13">
      <t>トウ</t>
    </rPh>
    <phoneticPr fontId="4"/>
  </si>
  <si>
    <t>　　　記載してください。</t>
    <phoneticPr fontId="4"/>
  </si>
  <si>
    <t>番　　　　　号</t>
    <rPh sb="0" eb="1">
      <t>バン</t>
    </rPh>
    <rPh sb="6" eb="7">
      <t>ゴウ</t>
    </rPh>
    <phoneticPr fontId="4"/>
  </si>
  <si>
    <t>様</t>
    <rPh sb="0" eb="1">
      <t>サマ</t>
    </rPh>
    <phoneticPr fontId="4"/>
  </si>
  <si>
    <t>代表者氏名</t>
    <rPh sb="0" eb="3">
      <t>ダイヒョウシャ</t>
    </rPh>
    <rPh sb="3" eb="5">
      <t>シメイ</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</si>
  <si>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</si>
  <si>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氏　　名</t>
    <rPh sb="0" eb="1">
      <t>シ</t>
    </rPh>
    <rPh sb="3" eb="4">
      <t>メイ</t>
    </rPh>
    <phoneticPr fontId="4"/>
  </si>
  <si>
    <t>（生年月日　　年　　月　　日）</t>
    <rPh sb="1" eb="3">
      <t>セイネン</t>
    </rPh>
    <rPh sb="3" eb="5">
      <t>ガッピ</t>
    </rPh>
    <rPh sb="7" eb="8">
      <t>ネン</t>
    </rPh>
    <rPh sb="10" eb="11">
      <t>ガツ</t>
    </rPh>
    <rPh sb="13" eb="14">
      <t>ニチ</t>
    </rPh>
    <phoneticPr fontId="4"/>
  </si>
  <si>
    <t>現　住　所</t>
    <rPh sb="0" eb="1">
      <t>ウツツ</t>
    </rPh>
    <rPh sb="2" eb="3">
      <t>ジュウ</t>
    </rPh>
    <rPh sb="4" eb="5">
      <t>ショ</t>
    </rPh>
    <phoneticPr fontId="4"/>
  </si>
  <si>
    <t>施設・事業所の種別（　　　　　　　　　　　　　　　　　　　　　）</t>
    <rPh sb="0" eb="2">
      <t>シセツ</t>
    </rPh>
    <rPh sb="3" eb="6">
      <t>ジギョウショ</t>
    </rPh>
    <rPh sb="7" eb="9">
      <t>シュベツ</t>
    </rPh>
    <phoneticPr fontId="4"/>
  </si>
  <si>
    <t>業　務　期　間</t>
    <rPh sb="0" eb="1">
      <t>ギョウ</t>
    </rPh>
    <rPh sb="2" eb="3">
      <t>ツトム</t>
    </rPh>
    <rPh sb="4" eb="5">
      <t>キ</t>
    </rPh>
    <rPh sb="6" eb="7">
      <t>アイダ</t>
    </rPh>
    <phoneticPr fontId="4"/>
  </si>
  <si>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4"/>
  </si>
  <si>
    <t>うち業務に従事した日数</t>
    <rPh sb="2" eb="4">
      <t>ギョウム</t>
    </rPh>
    <rPh sb="5" eb="7">
      <t>ジュウジ</t>
    </rPh>
    <rPh sb="9" eb="11">
      <t>ニッスウ</t>
    </rPh>
    <phoneticPr fontId="4"/>
  </si>
  <si>
    <t>業　務　内　容</t>
    <rPh sb="0" eb="1">
      <t>ギョウ</t>
    </rPh>
    <rPh sb="2" eb="3">
      <t>ツトム</t>
    </rPh>
    <rPh sb="4" eb="5">
      <t>ナイ</t>
    </rPh>
    <rPh sb="6" eb="7">
      <t>カタチ</t>
    </rPh>
    <phoneticPr fontId="4"/>
  </si>
  <si>
    <t>職名（　　　　　　　　　　　　　　　）</t>
    <rPh sb="0" eb="2">
      <t>ショクメイ</t>
    </rPh>
    <phoneticPr fontId="4"/>
  </si>
  <si>
    <t>（注）</t>
    <rPh sb="1" eb="2">
      <t>チュウ</t>
    </rPh>
    <phoneticPr fontId="4"/>
  </si>
  <si>
    <t>１．</t>
    <phoneticPr fontId="4"/>
  </si>
  <si>
    <t>２．</t>
    <phoneticPr fontId="4"/>
  </si>
  <si>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4"/>
  </si>
  <si>
    <t>３．</t>
    <phoneticPr fontId="4"/>
  </si>
  <si>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4"/>
  </si>
  <si>
    <t>４．</t>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</si>
  <si>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</si>
  <si>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4"/>
  </si>
  <si>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4"/>
  </si>
  <si>
    <t>事業所名</t>
    <rPh sb="0" eb="3">
      <t>ジギョウショ</t>
    </rPh>
    <rPh sb="3" eb="4">
      <t>メイ</t>
    </rPh>
    <phoneticPr fontId="4"/>
  </si>
  <si>
    <t>措　置　の　概　要</t>
    <rPh sb="0" eb="1">
      <t>ソ</t>
    </rPh>
    <rPh sb="2" eb="3">
      <t>チ</t>
    </rPh>
    <rPh sb="6" eb="7">
      <t>オオムネ</t>
    </rPh>
    <rPh sb="8" eb="9">
      <t>ヨウ</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</si>
  <si>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</si>
  <si>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　※具体的な対応方針</t>
    <rPh sb="2" eb="5">
      <t>グタイテキ</t>
    </rPh>
    <rPh sb="6" eb="8">
      <t>タイオウ</t>
    </rPh>
    <rPh sb="8" eb="10">
      <t>ホウシン</t>
    </rPh>
    <phoneticPr fontId="4"/>
  </si>
  <si>
    <t>３　その他参考事項</t>
    <rPh sb="4" eb="5">
      <t>タ</t>
    </rPh>
    <rPh sb="5" eb="7">
      <t>サンコウ</t>
    </rPh>
    <rPh sb="7" eb="9">
      <t>ジコウ</t>
    </rPh>
    <phoneticPr fontId="4"/>
  </si>
  <si>
    <t>２　主たる対象者を１のとおり特定する理由</t>
    <rPh sb="2" eb="3">
      <t>シュ</t>
    </rPh>
    <rPh sb="5" eb="7">
      <t>タイショウ</t>
    </rPh>
    <rPh sb="7" eb="8">
      <t>シャ</t>
    </rPh>
    <rPh sb="14" eb="16">
      <t>トクテイ</t>
    </rPh>
    <rPh sb="18" eb="20">
      <t>リユウ</t>
    </rPh>
    <phoneticPr fontId="4"/>
  </si>
  <si>
    <t>３　今後における主たる対象者の拡充の予定</t>
    <rPh sb="2" eb="4">
      <t>コンゴ</t>
    </rPh>
    <rPh sb="8" eb="9">
      <t>シュ</t>
    </rPh>
    <rPh sb="11" eb="14">
      <t>タイショウシャ</t>
    </rPh>
    <rPh sb="15" eb="17">
      <t>カクジュウ</t>
    </rPh>
    <rPh sb="18" eb="20">
      <t>ヨテイ</t>
    </rPh>
    <phoneticPr fontId="4"/>
  </si>
  <si>
    <t>申請者</t>
    <rPh sb="0" eb="3">
      <t>シンセイシャ</t>
    </rPh>
    <phoneticPr fontId="4"/>
  </si>
  <si>
    <t>氏　名</t>
    <rPh sb="0" eb="1">
      <t>シ</t>
    </rPh>
    <rPh sb="2" eb="3">
      <t>メイ</t>
    </rPh>
    <phoneticPr fontId="4"/>
  </si>
  <si>
    <t>業務内容欄は、生活支援員、看護師等の職名を記入し、業務内容について具体的に記入すること。</t>
    <rPh sb="0" eb="2">
      <t>ギョウム</t>
    </rPh>
    <rPh sb="2" eb="4">
      <t>ナイヨウ</t>
    </rPh>
    <rPh sb="4" eb="5">
      <t>ラン</t>
    </rPh>
    <rPh sb="9" eb="11">
      <t>シエン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4"/>
  </si>
  <si>
    <t>相談支援専門員</t>
    <rPh sb="0" eb="2">
      <t>ソウダン</t>
    </rPh>
    <rPh sb="2" eb="4">
      <t>シエン</t>
    </rPh>
    <rPh sb="4" eb="7">
      <t>センモンイン</t>
    </rPh>
    <phoneticPr fontId="4"/>
  </si>
  <si>
    <t>（参考様式１）</t>
    <rPh sb="1" eb="3">
      <t>サンコウ</t>
    </rPh>
    <rPh sb="3" eb="5">
      <t>ヨウシキ</t>
    </rPh>
    <phoneticPr fontId="4"/>
  </si>
  <si>
    <t>（参考様式２）</t>
    <rPh sb="1" eb="3">
      <t>サンコウ</t>
    </rPh>
    <rPh sb="3" eb="5">
      <t>ヨウシキ</t>
    </rPh>
    <phoneticPr fontId="4"/>
  </si>
  <si>
    <t>（参考様式３）</t>
    <rPh sb="1" eb="3">
      <t>サンコウ</t>
    </rPh>
    <rPh sb="3" eb="5">
      <t>ヨウシキ</t>
    </rPh>
    <phoneticPr fontId="4"/>
  </si>
  <si>
    <t>（参考様式４）</t>
    <rPh sb="1" eb="3">
      <t>サンコウ</t>
    </rPh>
    <rPh sb="3" eb="5">
      <t>ヨウシキ</t>
    </rPh>
    <phoneticPr fontId="4"/>
  </si>
  <si>
    <t>（参考様式５）</t>
    <rPh sb="1" eb="3">
      <t>サンコウ</t>
    </rPh>
    <rPh sb="3" eb="5">
      <t>ヨウシキ</t>
    </rPh>
    <phoneticPr fontId="4"/>
  </si>
  <si>
    <t>他の事業所または施設の従事者と兼務する相談支援専門員について</t>
    <phoneticPr fontId="4"/>
  </si>
  <si>
    <t>備考１　各室の用途および面積を記載してください。</t>
    <rPh sb="0" eb="2">
      <t>ビコウ</t>
    </rPh>
    <rPh sb="4" eb="6">
      <t>カクシツ</t>
    </rPh>
    <rPh sb="7" eb="9">
      <t>ヨウト</t>
    </rPh>
    <rPh sb="12" eb="14">
      <t>メンセキ</t>
    </rPh>
    <rPh sb="15" eb="17">
      <t>キサイ</t>
    </rPh>
    <phoneticPr fontId="4"/>
  </si>
  <si>
    <t>施設または事業所所在地および名称</t>
    <rPh sb="0" eb="2">
      <t>シセツ</t>
    </rPh>
    <rPh sb="5" eb="8">
      <t>ジギョウショ</t>
    </rPh>
    <rPh sb="8" eb="11">
      <t>ショザイチ</t>
    </rPh>
    <rPh sb="14" eb="16">
      <t>メイショウ</t>
    </rPh>
    <phoneticPr fontId="4"/>
  </si>
  <si>
    <t>施設または事業所名</t>
    <rPh sb="0" eb="2">
      <t>シセツ</t>
    </rPh>
    <rPh sb="5" eb="7">
      <t>ジギョウ</t>
    </rPh>
    <rPh sb="7" eb="8">
      <t>ショ</t>
    </rPh>
    <rPh sb="8" eb="9">
      <t>メイ</t>
    </rPh>
    <phoneticPr fontId="4"/>
  </si>
  <si>
    <t>施設または事業所名欄には、居宅介護、生活介護等の種別も記入すること。</t>
    <rPh sb="0" eb="2">
      <t>シセツ</t>
    </rPh>
    <rPh sb="5" eb="8">
      <t>ジギョウショ</t>
    </rPh>
    <rPh sb="8" eb="9">
      <t>メイ</t>
    </rPh>
    <rPh sb="9" eb="10">
      <t>ラン</t>
    </rPh>
    <rPh sb="13" eb="15">
      <t>キョタク</t>
    </rPh>
    <rPh sb="15" eb="17">
      <t>カイゴ</t>
    </rPh>
    <rPh sb="18" eb="20">
      <t>セイカツ</t>
    </rPh>
    <rPh sb="20" eb="22">
      <t>カイゴ</t>
    </rPh>
    <rPh sb="22" eb="23">
      <t>トウ</t>
    </rPh>
    <rPh sb="24" eb="26">
      <t>シュベツ</t>
    </rPh>
    <rPh sb="27" eb="29">
      <t>キニュウ</t>
    </rPh>
    <phoneticPr fontId="4"/>
  </si>
  <si>
    <t>（特定相談支援事業・障害児相談支援事業）</t>
    <rPh sb="1" eb="3">
      <t>トクテイ</t>
    </rPh>
    <rPh sb="3" eb="5">
      <t>ソウダン</t>
    </rPh>
    <rPh sb="5" eb="7">
      <t>シエン</t>
    </rPh>
    <rPh sb="7" eb="9">
      <t>ジギョウ</t>
    </rPh>
    <rPh sb="10" eb="13">
      <t>ショウガイジ</t>
    </rPh>
    <rPh sb="13" eb="15">
      <t>ソウダン</t>
    </rPh>
    <rPh sb="15" eb="17">
      <t>シエン</t>
    </rPh>
    <rPh sb="17" eb="19">
      <t>ジギョウ</t>
    </rPh>
    <phoneticPr fontId="4"/>
  </si>
  <si>
    <t>事業所の名称</t>
    <rPh sb="0" eb="2">
      <t>ジギョウ</t>
    </rPh>
    <rPh sb="2" eb="3">
      <t>ショ</t>
    </rPh>
    <phoneticPr fontId="4"/>
  </si>
  <si>
    <t>　※「申請者確認欄」の該当欄に「レ」を付し、添付書類等に漏れがないよう確認してください。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4"/>
  </si>
  <si>
    <t>申請者確認欄</t>
  </si>
  <si>
    <t>様式</t>
    <rPh sb="0" eb="2">
      <t>ヨウシキ</t>
    </rPh>
    <phoneticPr fontId="4"/>
  </si>
  <si>
    <t>指定に係る記載事項</t>
    <rPh sb="0" eb="2">
      <t>シテイ</t>
    </rPh>
    <rPh sb="3" eb="4">
      <t>カカ</t>
    </rPh>
    <rPh sb="5" eb="7">
      <t>キサイ</t>
    </rPh>
    <rPh sb="7" eb="9">
      <t>ジコウ</t>
    </rPh>
    <phoneticPr fontId="4"/>
  </si>
  <si>
    <t>添　付　書　類</t>
    <rPh sb="0" eb="1">
      <t>ソウ</t>
    </rPh>
    <rPh sb="2" eb="3">
      <t>ヅケ</t>
    </rPh>
    <rPh sb="4" eb="5">
      <t>ショ</t>
    </rPh>
    <rPh sb="6" eb="7">
      <t>タグイ</t>
    </rPh>
    <phoneticPr fontId="4"/>
  </si>
  <si>
    <t>登記事項証明書</t>
    <rPh sb="0" eb="2">
      <t>トウキ</t>
    </rPh>
    <rPh sb="2" eb="4">
      <t>ジコウ</t>
    </rPh>
    <rPh sb="4" eb="6">
      <t>ショウメイ</t>
    </rPh>
    <rPh sb="6" eb="7">
      <t>ショ</t>
    </rPh>
    <phoneticPr fontId="4"/>
  </si>
  <si>
    <t>事業所の平面図
　※事務室、相談室が確認できるもの</t>
    <rPh sb="0" eb="3">
      <t>ジギョウショ</t>
    </rPh>
    <rPh sb="4" eb="7">
      <t>ヘイメンズ</t>
    </rPh>
    <rPh sb="10" eb="12">
      <t>ジム</t>
    </rPh>
    <rPh sb="12" eb="13">
      <t>シツ</t>
    </rPh>
    <rPh sb="14" eb="17">
      <t>ソウダンシツ</t>
    </rPh>
    <rPh sb="18" eb="20">
      <t>カクニン</t>
    </rPh>
    <phoneticPr fontId="4"/>
  </si>
  <si>
    <t>参考様式１</t>
    <rPh sb="0" eb="2">
      <t>サンコウ</t>
    </rPh>
    <rPh sb="2" eb="4">
      <t>ヨウシキ</t>
    </rPh>
    <phoneticPr fontId="4"/>
  </si>
  <si>
    <t>参考様式２</t>
    <rPh sb="0" eb="2">
      <t>サンコウ</t>
    </rPh>
    <rPh sb="2" eb="4">
      <t>ヨウシキ</t>
    </rPh>
    <phoneticPr fontId="4"/>
  </si>
  <si>
    <t>参考様式３</t>
    <rPh sb="0" eb="2">
      <t>サンコウ</t>
    </rPh>
    <rPh sb="2" eb="4">
      <t>ヨウシキ</t>
    </rPh>
    <phoneticPr fontId="4"/>
  </si>
  <si>
    <t>実務経験証明書・実務経験見込証明書</t>
    <rPh sb="0" eb="2">
      <t>ジツム</t>
    </rPh>
    <rPh sb="2" eb="4">
      <t>ケイケン</t>
    </rPh>
    <rPh sb="4" eb="7">
      <t>ショウメイショ</t>
    </rPh>
    <rPh sb="8" eb="10">
      <t>ジツム</t>
    </rPh>
    <rPh sb="10" eb="12">
      <t>ケイケン</t>
    </rPh>
    <rPh sb="12" eb="14">
      <t>ミコミ</t>
    </rPh>
    <rPh sb="14" eb="17">
      <t>ショウメイショ</t>
    </rPh>
    <phoneticPr fontId="4"/>
  </si>
  <si>
    <t>参考様式４・５</t>
    <rPh sb="0" eb="2">
      <t>サンコウ</t>
    </rPh>
    <rPh sb="2" eb="4">
      <t>ヨウシキ</t>
    </rPh>
    <phoneticPr fontId="4"/>
  </si>
  <si>
    <t>相談支援従事者研修修了証
　※相談支援従事者一日研修を受講された方は、
　　　併せて障害者ケアマネジメント研修の修了証も添付して下さい。</t>
    <rPh sb="0" eb="2">
      <t>ソウダン</t>
    </rPh>
    <rPh sb="2" eb="4">
      <t>シエン</t>
    </rPh>
    <rPh sb="4" eb="7">
      <t>ジュウジシャ</t>
    </rPh>
    <rPh sb="7" eb="9">
      <t>ケンシュウ</t>
    </rPh>
    <rPh sb="9" eb="11">
      <t>シュウリョウ</t>
    </rPh>
    <rPh sb="11" eb="12">
      <t>ショウ</t>
    </rPh>
    <rPh sb="15" eb="17">
      <t>ソウダン</t>
    </rPh>
    <rPh sb="17" eb="19">
      <t>シエン</t>
    </rPh>
    <rPh sb="19" eb="22">
      <t>ジュウジシャ</t>
    </rPh>
    <rPh sb="22" eb="24">
      <t>イチニチ</t>
    </rPh>
    <rPh sb="24" eb="26">
      <t>ケンシュウ</t>
    </rPh>
    <rPh sb="27" eb="29">
      <t>ジュコウ</t>
    </rPh>
    <rPh sb="32" eb="33">
      <t>カタ</t>
    </rPh>
    <rPh sb="39" eb="40">
      <t>アワ</t>
    </rPh>
    <rPh sb="42" eb="45">
      <t>ショウガイシャ</t>
    </rPh>
    <rPh sb="53" eb="55">
      <t>ケンシュウ</t>
    </rPh>
    <rPh sb="56" eb="58">
      <t>シュウリョウ</t>
    </rPh>
    <rPh sb="58" eb="59">
      <t>ショウ</t>
    </rPh>
    <rPh sb="60" eb="62">
      <t>テンプ</t>
    </rPh>
    <rPh sb="64" eb="65">
      <t>クダ</t>
    </rPh>
    <phoneticPr fontId="4"/>
  </si>
  <si>
    <t>利用者からの苦情を解決するために講ずる措置の概要</t>
    <rPh sb="0" eb="3">
      <t>リヨウシャ</t>
    </rPh>
    <rPh sb="6" eb="8">
      <t>クジョウ</t>
    </rPh>
    <rPh sb="9" eb="11">
      <t>カイケツ</t>
    </rPh>
    <rPh sb="16" eb="17">
      <t>コウ</t>
    </rPh>
    <rPh sb="19" eb="21">
      <t>ソチ</t>
    </rPh>
    <rPh sb="22" eb="24">
      <t>ガイヨウ</t>
    </rPh>
    <phoneticPr fontId="4"/>
  </si>
  <si>
    <t>参考様式６</t>
    <rPh sb="0" eb="2">
      <t>サンコウ</t>
    </rPh>
    <rPh sb="2" eb="4">
      <t>ヨウシキ</t>
    </rPh>
    <phoneticPr fontId="4"/>
  </si>
  <si>
    <t>主たる対象者を特定する理由書
　※主たる対象者を特定する場合に必要</t>
    <rPh sb="0" eb="1">
      <t>シュ</t>
    </rPh>
    <rPh sb="3" eb="6">
      <t>タイショウシャ</t>
    </rPh>
    <rPh sb="7" eb="9">
      <t>トクテイ</t>
    </rPh>
    <rPh sb="11" eb="14">
      <t>リユウショ</t>
    </rPh>
    <rPh sb="17" eb="18">
      <t>シュ</t>
    </rPh>
    <rPh sb="20" eb="22">
      <t>タイショウ</t>
    </rPh>
    <rPh sb="22" eb="23">
      <t>シャ</t>
    </rPh>
    <rPh sb="24" eb="26">
      <t>トクテイ</t>
    </rPh>
    <rPh sb="28" eb="30">
      <t>バアイ</t>
    </rPh>
    <rPh sb="31" eb="33">
      <t>ヒツヨウ</t>
    </rPh>
    <phoneticPr fontId="4"/>
  </si>
  <si>
    <t>参考様式７</t>
    <rPh sb="0" eb="2">
      <t>サンコウ</t>
    </rPh>
    <rPh sb="2" eb="4">
      <t>ヨウシキ</t>
    </rPh>
    <phoneticPr fontId="4"/>
  </si>
  <si>
    <t>就業規則</t>
    <rPh sb="0" eb="2">
      <t>シュウギョウ</t>
    </rPh>
    <rPh sb="2" eb="4">
      <t>キソク</t>
    </rPh>
    <phoneticPr fontId="4"/>
  </si>
  <si>
    <t>事業者の指定に係る誓約書</t>
    <rPh sb="0" eb="3">
      <t>ジギョウシャ</t>
    </rPh>
    <rPh sb="4" eb="6">
      <t>シテイ</t>
    </rPh>
    <rPh sb="7" eb="8">
      <t>カカ</t>
    </rPh>
    <rPh sb="9" eb="12">
      <t>セイヤクショ</t>
    </rPh>
    <phoneticPr fontId="4"/>
  </si>
  <si>
    <t>〔担当者連絡先〕</t>
    <rPh sb="1" eb="4">
      <t>タントウシャ</t>
    </rPh>
    <rPh sb="4" eb="7">
      <t>レンラクサキ</t>
    </rPh>
    <phoneticPr fontId="4"/>
  </si>
  <si>
    <t>担当者名</t>
    <rPh sb="0" eb="3">
      <t>タントウシャ</t>
    </rPh>
    <rPh sb="3" eb="4">
      <t>メイ</t>
    </rPh>
    <phoneticPr fontId="4"/>
  </si>
  <si>
    <t>電　　　話</t>
    <rPh sb="0" eb="1">
      <t>デン</t>
    </rPh>
    <rPh sb="4" eb="5">
      <t>ハナシ</t>
    </rPh>
    <phoneticPr fontId="4"/>
  </si>
  <si>
    <t>　　　</t>
  </si>
  <si>
    <t>　</t>
    <phoneticPr fontId="4"/>
  </si>
  <si>
    <t>練馬区</t>
    <rPh sb="0" eb="3">
      <t>ネリマク</t>
    </rPh>
    <phoneticPr fontId="4"/>
  </si>
  <si>
    <t>備品等一覧表</t>
    <rPh sb="0" eb="3">
      <t>ビヒントウ</t>
    </rPh>
    <rPh sb="3" eb="5">
      <t>イチラン</t>
    </rPh>
    <rPh sb="5" eb="6">
      <t>ヒョウ</t>
    </rPh>
    <phoneticPr fontId="4"/>
  </si>
  <si>
    <t>別紙２</t>
    <rPh sb="0" eb="2">
      <t>ベッシ</t>
    </rPh>
    <phoneticPr fontId="4"/>
  </si>
  <si>
    <t>フリガナ</t>
    <phoneticPr fontId="4"/>
  </si>
  <si>
    <t>事業所の管理者および相談支援専門員の経歴書</t>
    <rPh sb="0" eb="3">
      <t>ジギョウショ</t>
    </rPh>
    <rPh sb="4" eb="6">
      <t>カンリ</t>
    </rPh>
    <rPh sb="6" eb="7">
      <t>シャ</t>
    </rPh>
    <rPh sb="10" eb="12">
      <t>ソウダン</t>
    </rPh>
    <rPh sb="12" eb="14">
      <t>シエン</t>
    </rPh>
    <rPh sb="14" eb="17">
      <t>センモンイン</t>
    </rPh>
    <rPh sb="18" eb="21">
      <t>ケイレキショ</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</si>
  <si>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</si>
  <si>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</si>
  <si>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</si>
  <si>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</si>
  <si>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</si>
  <si>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合計</t>
    <rPh sb="0" eb="2">
      <t>ゴウケイ</t>
    </rPh>
    <phoneticPr fontId="4"/>
  </si>
  <si>
    <t>サービス提供時間</t>
    <rPh sb="4" eb="6">
      <t>テイキョウ</t>
    </rPh>
    <rPh sb="6" eb="8">
      <t>ジカン</t>
    </rPh>
    <phoneticPr fontId="4"/>
  </si>
  <si>
    <t>備品の品および数量</t>
    <rPh sb="0" eb="2">
      <t>ビヒン</t>
    </rPh>
    <rPh sb="3" eb="4">
      <t>シナ</t>
    </rPh>
    <rPh sb="7" eb="9">
      <t>スウリョウ</t>
    </rPh>
    <phoneticPr fontId="4"/>
  </si>
  <si>
    <t>備考１　住所・電話番号は、自宅のものを記載してください。</t>
    <rPh sb="0" eb="2">
      <t>ビコウ</t>
    </rPh>
    <phoneticPr fontId="4"/>
  </si>
  <si>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4"/>
  </si>
  <si>
    <t>　　　記載してください。</t>
    <phoneticPr fontId="4"/>
  </si>
  <si>
    <t>管理者経歴書</t>
    <rPh sb="0" eb="3">
      <t>カンリシャ</t>
    </rPh>
    <rPh sb="3" eb="6">
      <t>ケイレキショ</t>
    </rPh>
    <phoneticPr fontId="4"/>
  </si>
  <si>
    <t>相談支援専門員経歴書</t>
    <rPh sb="0" eb="2">
      <t>ソウダン</t>
    </rPh>
    <rPh sb="2" eb="4">
      <t>シエン</t>
    </rPh>
    <rPh sb="4" eb="7">
      <t>センモンイン</t>
    </rPh>
    <rPh sb="7" eb="10">
      <t>ケイレキショ</t>
    </rPh>
    <phoneticPr fontId="4"/>
  </si>
  <si>
    <t>参考様式８</t>
    <rPh sb="0" eb="2">
      <t>サンコウ</t>
    </rPh>
    <rPh sb="2" eb="4">
      <t>ヨウシキ</t>
    </rPh>
    <phoneticPr fontId="4"/>
  </si>
  <si>
    <t>従業者の勤務の体制および勤務形態一覧表</t>
    <phoneticPr fontId="4"/>
  </si>
  <si>
    <t>○○○相談支援ステーション</t>
    <rPh sb="3" eb="5">
      <t>ソウダン</t>
    </rPh>
    <rPh sb="5" eb="7">
      <t>シエン</t>
    </rPh>
    <phoneticPr fontId="4"/>
  </si>
  <si>
    <t>　　２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4"/>
  </si>
  <si>
    <t>障害者総合支援法に基づく居宅介護事業所</t>
    <rPh sb="9" eb="10">
      <t>モト</t>
    </rPh>
    <rPh sb="12" eb="14">
      <t>キョタク</t>
    </rPh>
    <rPh sb="14" eb="16">
      <t>カイゴ</t>
    </rPh>
    <rPh sb="16" eb="19">
      <t>ジギョウショ</t>
    </rPh>
    <phoneticPr fontId="4"/>
  </si>
  <si>
    <t>申請者の条例（公設の場合）等</t>
    <rPh sb="0" eb="3">
      <t>シンセイシャ</t>
    </rPh>
    <rPh sb="4" eb="6">
      <t>ジョウレイ</t>
    </rPh>
    <rPh sb="7" eb="9">
      <t>コウセツ</t>
    </rPh>
    <rPh sb="10" eb="12">
      <t>バアイ</t>
    </rPh>
    <rPh sb="13" eb="14">
      <t>ナド</t>
    </rPh>
    <phoneticPr fontId="4"/>
  </si>
  <si>
    <t>変更届および添付書類</t>
    <rPh sb="0" eb="2">
      <t>ヘンコウ</t>
    </rPh>
    <rPh sb="2" eb="3">
      <t>トドケ</t>
    </rPh>
    <rPh sb="9" eb="10">
      <t>ルイ</t>
    </rPh>
    <phoneticPr fontId="4"/>
  </si>
  <si>
    <t>変更届</t>
    <rPh sb="0" eb="2">
      <t>ヘンコウ</t>
    </rPh>
    <rPh sb="2" eb="3">
      <t>トドケ</t>
    </rPh>
    <phoneticPr fontId="4"/>
  </si>
  <si>
    <t>事業者指定の変更に係る書類一覧</t>
    <rPh sb="0" eb="3">
      <t>ジギョウシャ</t>
    </rPh>
    <rPh sb="6" eb="8">
      <t>ヘンコウ</t>
    </rPh>
    <phoneticPr fontId="4"/>
  </si>
  <si>
    <t>変更届出書</t>
    <rPh sb="0" eb="2">
      <t>ヘンコウ</t>
    </rPh>
    <rPh sb="2" eb="4">
      <t>トドケデ</t>
    </rPh>
    <rPh sb="4" eb="5">
      <t>ショ</t>
    </rPh>
    <phoneticPr fontId="4"/>
  </si>
  <si>
    <t>※届出の際には、事業所保管用として事前に提出書類一式のコピーをとっておくようにして下さい。</t>
    <rPh sb="1" eb="3">
      <t>トドケデ</t>
    </rPh>
    <rPh sb="4" eb="5">
      <t>サイ</t>
    </rPh>
    <rPh sb="8" eb="10">
      <t>ジギョウ</t>
    </rPh>
    <rPh sb="10" eb="11">
      <t>ショ</t>
    </rPh>
    <rPh sb="11" eb="14">
      <t>ホカンヨウ</t>
    </rPh>
    <rPh sb="17" eb="19">
      <t>ジゼン</t>
    </rPh>
    <rPh sb="20" eb="22">
      <t>テイシュツ</t>
    </rPh>
    <rPh sb="22" eb="24">
      <t>ショルイ</t>
    </rPh>
    <rPh sb="24" eb="26">
      <t>イッシキ</t>
    </rPh>
    <rPh sb="41" eb="42">
      <t>クダ</t>
    </rPh>
    <phoneticPr fontId="4"/>
  </si>
  <si>
    <t>Ｅメールアドレス</t>
    <phoneticPr fontId="4"/>
  </si>
  <si>
    <t>　提出いただいた変更届に記載されている内容について、問い合わせする際の連絡先を記入してください。</t>
    <rPh sb="1" eb="3">
      <t>テイシュツ</t>
    </rPh>
    <rPh sb="8" eb="10">
      <t>ヘンコウ</t>
    </rPh>
    <rPh sb="10" eb="11">
      <t>トドケ</t>
    </rPh>
    <rPh sb="12" eb="14">
      <t>キサイ</t>
    </rPh>
    <rPh sb="19" eb="21">
      <t>ナイヨウ</t>
    </rPh>
    <rPh sb="26" eb="27">
      <t>ト</t>
    </rPh>
    <rPh sb="28" eb="29">
      <t>ア</t>
    </rPh>
    <rPh sb="33" eb="34">
      <t>サイ</t>
    </rPh>
    <rPh sb="35" eb="38">
      <t>レンラクサキ</t>
    </rPh>
    <rPh sb="39" eb="41">
      <t>キニュウ</t>
    </rPh>
    <phoneticPr fontId="4"/>
  </si>
  <si>
    <t>　　　年　　　月　　　日</t>
    <rPh sb="3" eb="4">
      <t>ネン</t>
    </rPh>
    <rPh sb="7" eb="8">
      <t>ガツ</t>
    </rPh>
    <rPh sb="11" eb="12">
      <t>ニチ</t>
    </rPh>
    <phoneticPr fontId="4"/>
  </si>
  <si>
    <t>　　　　年　　　　月　　　　日</t>
    <rPh sb="4" eb="5">
      <t>ネン</t>
    </rPh>
    <rPh sb="9" eb="10">
      <t>ガツ</t>
    </rPh>
    <rPh sb="14" eb="15">
      <t>ニチ</t>
    </rPh>
    <phoneticPr fontId="4"/>
  </si>
  <si>
    <t>〔提出先および問合せ先〕</t>
    <rPh sb="1" eb="3">
      <t>テイシュツ</t>
    </rPh>
    <rPh sb="3" eb="4">
      <t>サキ</t>
    </rPh>
    <rPh sb="7" eb="9">
      <t>トイアワ</t>
    </rPh>
    <rPh sb="10" eb="11">
      <t>サキ</t>
    </rPh>
    <phoneticPr fontId="4"/>
  </si>
  <si>
    <t>〒176-8501 練馬区豊玉北６-12-１ 練馬区 福祉部 障害者サービス調整担当課 事業者支援係</t>
    <phoneticPr fontId="4"/>
  </si>
  <si>
    <t>電話 03-5984-2825　FAX 03-5984-1215　メールアドレス：SHOGAICHOSEI@city.nerima.tokyo.jp</t>
    <phoneticPr fontId="4"/>
  </si>
  <si>
    <t>第2号様式</t>
    <rPh sb="0" eb="1">
      <t>ダイ</t>
    </rPh>
    <rPh sb="2" eb="3">
      <t>ゴウ</t>
    </rPh>
    <rPh sb="3" eb="5">
      <t>ヨウシキ</t>
    </rPh>
    <phoneticPr fontId="4"/>
  </si>
  <si>
    <t>(参考様式６)</t>
    <rPh sb="1" eb="3">
      <t>サンコウ</t>
    </rPh>
    <rPh sb="3" eb="5">
      <t>ヨウシキ</t>
    </rPh>
    <phoneticPr fontId="4"/>
  </si>
  <si>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4"/>
  </si>
  <si>
    <t>指定障害福祉サービス等の種類</t>
    <rPh sb="0" eb="2">
      <t>シテイ</t>
    </rPh>
    <rPh sb="2" eb="4">
      <t>ショウガイ</t>
    </rPh>
    <rPh sb="4" eb="6">
      <t>フクシ</t>
    </rPh>
    <rPh sb="10" eb="11">
      <t>ナド</t>
    </rPh>
    <rPh sb="12" eb="14">
      <t>シュルイ</t>
    </rPh>
    <phoneticPr fontId="4"/>
  </si>
  <si>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4"/>
  </si>
  <si>
    <t xml:space="preserve">
　(電話番号)　○○‐○○○○‐○○○○</t>
    <phoneticPr fontId="4"/>
  </si>
  <si>
    <t>　
　相談には、いつでも対応できるようにする。
　相談の内容は、事実の内容を具体的に把握して文書化するとともに、相談内容が漏洩する
ことの無いように厳重に保管を行う。苦情が発生した場合は、下記の手順に従って処理する。</t>
    <phoneticPr fontId="4"/>
  </si>
  <si>
    <t>　
　１　苦情受付の記録・報告
　　　当該苦情の受付内容等を記録し、受け付けた者は管理者に報告を行う。
　２　調査・事実確認
　　　報告を受けた管理者は、担当者に対して事実確認を行うとともに、苦情申し立て者に
　　対しても直接聞き取りを行い、事実関係を調査する。
　３　方針の策定
　　　調査結果に基づいて協議を行い、必要と判断した場合は、速やかに対応を図る。
　　その際、対応が難しい案件については、区市町村や東京都社会福祉協議会からの助言・
　　指導を仰ぐ。
　４　サービスの改善
　　　今後、同様な問題が発生することが無いように、事業所内会議でサービスの改善を
　　徹底するとともに、苦情対応への処理内容を記録・保管して再発防止に役立てる。</t>
    <phoneticPr fontId="4"/>
  </si>
  <si>
    <t>備考　上の事項は例示であるので、これにかかわらず適宜項目を追加し、その内容について具体的に記載してください。</t>
    <phoneticPr fontId="4"/>
  </si>
  <si>
    <t>(参考様式７)</t>
    <rPh sb="1" eb="3">
      <t>サンコウ</t>
    </rPh>
    <rPh sb="3" eb="5">
      <t>ヨウシキ</t>
    </rPh>
    <phoneticPr fontId="4"/>
  </si>
  <si>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4"/>
  </si>
  <si>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4"/>
  </si>
  <si>
    <t>(１)拡充予定の有無</t>
    <rPh sb="3" eb="5">
      <t>カクジュウ</t>
    </rPh>
    <rPh sb="5" eb="7">
      <t>ヨテイ</t>
    </rPh>
    <rPh sb="8" eb="10">
      <t>ウム</t>
    </rPh>
    <phoneticPr fontId="4"/>
  </si>
  <si>
    <t>(　　有り　　・　　無し　　)</t>
    <rPh sb="3" eb="4">
      <t>ア</t>
    </rPh>
    <rPh sb="10" eb="11">
      <t>ナ</t>
    </rPh>
    <phoneticPr fontId="35"/>
  </si>
  <si>
    <t>(２)拡充予定の内容及び予定時期</t>
    <rPh sb="3" eb="5">
      <t>カクジュウ</t>
    </rPh>
    <rPh sb="5" eb="7">
      <t>ヨテイ</t>
    </rPh>
    <rPh sb="8" eb="10">
      <t>ナイヨウ</t>
    </rPh>
    <rPh sb="10" eb="11">
      <t>オヨ</t>
    </rPh>
    <rPh sb="12" eb="14">
      <t>ヨテイ</t>
    </rPh>
    <rPh sb="14" eb="16">
      <t>ジキ</t>
    </rPh>
    <phoneticPr fontId="4"/>
  </si>
  <si>
    <t>(３)拡充のための方策</t>
    <rPh sb="3" eb="5">
      <t>カクジュウ</t>
    </rPh>
    <rPh sb="9" eb="11">
      <t>ホウサク</t>
    </rPh>
    <phoneticPr fontId="4"/>
  </si>
  <si>
    <t>サービス種別</t>
    <rPh sb="4" eb="6">
      <t>シュベツ</t>
    </rPh>
    <phoneticPr fontId="38"/>
  </si>
  <si>
    <t>特定相談支援・障害児相談支援</t>
    <rPh sb="0" eb="2">
      <t>トクテイ</t>
    </rPh>
    <rPh sb="2" eb="4">
      <t>ソウダン</t>
    </rPh>
    <rPh sb="4" eb="6">
      <t>シエン</t>
    </rPh>
    <rPh sb="7" eb="10">
      <t>ショウガイジ</t>
    </rPh>
    <rPh sb="10" eb="12">
      <t>ソウダン</t>
    </rPh>
    <rPh sb="12" eb="14">
      <t>シエン</t>
    </rPh>
    <phoneticPr fontId="38"/>
  </si>
  <si>
    <t>年</t>
    <rPh sb="0" eb="1">
      <t>ネン</t>
    </rPh>
    <phoneticPr fontId="4"/>
  </si>
  <si>
    <t>月</t>
    <rPh sb="0" eb="1">
      <t>ゲツ</t>
    </rPh>
    <phoneticPr fontId="4"/>
  </si>
  <si>
    <t>事業所名</t>
    <rPh sb="0" eb="3">
      <t>ジギョウショ</t>
    </rPh>
    <rPh sb="3" eb="4">
      <t>メイ</t>
    </rPh>
    <phoneticPr fontId="38"/>
  </si>
  <si>
    <t>(1)記載する期間</t>
    <rPh sb="3" eb="5">
      <t>キサイ</t>
    </rPh>
    <rPh sb="7" eb="9">
      <t>キカン</t>
    </rPh>
    <phoneticPr fontId="4"/>
  </si>
  <si>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</si>
  <si>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8"/>
  </si>
  <si>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</si>
  <si>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</si>
  <si>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</si>
  <si>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</si>
  <si>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</si>
  <si>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</si>
  <si>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</si>
  <si>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</si>
  <si>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</si>
  <si>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</si>
  <si>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</si>
  <si>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第５週</t>
    <rPh sb="0" eb="1">
      <t>ダイ</t>
    </rPh>
    <rPh sb="2" eb="3">
      <t>シュウ</t>
    </rPh>
    <phoneticPr fontId="4"/>
  </si>
  <si>
    <t>※選択肢にない職種については直接入力してください</t>
    <phoneticPr fontId="43"/>
  </si>
  <si>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4"/>
  </si>
  <si>
    <t>計</t>
    <rPh sb="0" eb="1">
      <t>ケイ</t>
    </rPh>
    <phoneticPr fontId="4"/>
  </si>
  <si>
    <t>平均利用者数</t>
    <rPh sb="0" eb="2">
      <t>ヘイキン</t>
    </rPh>
    <rPh sb="2" eb="6">
      <t>リヨウシャスウ</t>
    </rPh>
    <phoneticPr fontId="4"/>
  </si>
  <si>
    <t>相談支援専門員の数の標準</t>
    <rPh sb="0" eb="2">
      <t>ソウダン</t>
    </rPh>
    <rPh sb="2" eb="7">
      <t>シエンセンモンイン</t>
    </rPh>
    <rPh sb="8" eb="9">
      <t>カズ</t>
    </rPh>
    <rPh sb="10" eb="12">
      <t>ヒョウジュン</t>
    </rPh>
    <phoneticPr fontId="4"/>
  </si>
  <si>
    <t>障害者</t>
    <rPh sb="0" eb="3">
      <t>ショウガイシャ</t>
    </rPh>
    <phoneticPr fontId="4"/>
  </si>
  <si>
    <t>障害児</t>
    <rPh sb="0" eb="3">
      <t>ショウガイジ</t>
    </rPh>
    <phoneticPr fontId="44"/>
  </si>
  <si>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</si>
  <si>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44"/>
  </si>
  <si>
    <t>兼務</t>
    <rPh sb="0" eb="2">
      <t>ケンム</t>
    </rPh>
    <phoneticPr fontId="44"/>
  </si>
  <si>
    <t>専従</t>
    <rPh sb="0" eb="2">
      <t>センジュウ</t>
    </rPh>
    <phoneticPr fontId="4"/>
  </si>
  <si>
    <t>兼務</t>
    <rPh sb="0" eb="2">
      <t>ケンム</t>
    </rPh>
    <phoneticPr fontId="4"/>
  </si>
  <si>
    <t>常勤</t>
    <rPh sb="0" eb="2">
      <t>ジョウキン</t>
    </rPh>
    <phoneticPr fontId="4"/>
  </si>
  <si>
    <t>非常勤</t>
    <rPh sb="0" eb="3">
      <t>ヒジョウキン</t>
    </rPh>
    <phoneticPr fontId="4"/>
  </si>
  <si>
    <t>常勤換算数</t>
    <rPh sb="0" eb="5">
      <t>ジョウキンカンサンスウ</t>
    </rPh>
    <phoneticPr fontId="4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</si>
  <si>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8"/>
  </si>
  <si>
    <t>　(1) 「４週」・「暦月」のいずれかを選択してください。</t>
    <rPh sb="7" eb="8">
      <t>シュウ</t>
    </rPh>
    <rPh sb="11" eb="12">
      <t>レキ</t>
    </rPh>
    <rPh sb="12" eb="13">
      <t>ツキ</t>
    </rPh>
    <rPh sb="20" eb="22">
      <t>センタク</t>
    </rPh>
    <phoneticPr fontId="38"/>
  </si>
  <si>
    <t>　(2) 「予定」・「実績」のいずれかを選択してください。</t>
    <rPh sb="6" eb="8">
      <t>ヨテイ</t>
    </rPh>
    <rPh sb="11" eb="13">
      <t>ジッセキ</t>
    </rPh>
    <rPh sb="20" eb="22">
      <t>センタク</t>
    </rPh>
    <phoneticPr fontId="3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</si>
  <si>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8"/>
  </si>
  <si>
    <t>　(4) 従業者の職種を入力してください。</t>
    <rPh sb="5" eb="8">
      <t>ジュウギョウシャ</t>
    </rPh>
    <rPh sb="9" eb="11">
      <t>ショクシュ</t>
    </rPh>
    <rPh sb="12" eb="14">
      <t>ニュウリョク</t>
    </rPh>
    <phoneticPr fontId="38"/>
  </si>
  <si>
    <t xml:space="preserve"> 　　 記入の順序は、職種ごとにまとめてください。</t>
    <rPh sb="4" eb="6">
      <t>キニュウ</t>
    </rPh>
    <rPh sb="7" eb="9">
      <t>ジュンジョ</t>
    </rPh>
    <rPh sb="11" eb="13">
      <t>ショクシュ</t>
    </rPh>
    <phoneticPr fontId="3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</si>
  <si>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</si>
  <si>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38"/>
  </si>
  <si>
    <t>区分</t>
    <rPh sb="0" eb="2">
      <t>クブン</t>
    </rPh>
    <phoneticPr fontId="38"/>
  </si>
  <si>
    <t>A</t>
  </si>
  <si>
    <t>常勤で専従</t>
    <rPh sb="0" eb="2">
      <t>ジョウキン</t>
    </rPh>
    <rPh sb="3" eb="5">
      <t>センジュウ</t>
    </rPh>
    <phoneticPr fontId="38"/>
  </si>
  <si>
    <t>B</t>
  </si>
  <si>
    <t>常勤で兼務</t>
    <rPh sb="0" eb="2">
      <t>ジョウキン</t>
    </rPh>
    <rPh sb="3" eb="5">
      <t>ケンム</t>
    </rPh>
    <phoneticPr fontId="38"/>
  </si>
  <si>
    <t>C</t>
  </si>
  <si>
    <t>非常勤で専従</t>
    <rPh sb="0" eb="3">
      <t>ヒジョウキン</t>
    </rPh>
    <rPh sb="4" eb="6">
      <t>センジュウ</t>
    </rPh>
    <phoneticPr fontId="38"/>
  </si>
  <si>
    <t>D</t>
  </si>
  <si>
    <t>非常勤で兼務</t>
    <rPh sb="0" eb="3">
      <t>ヒジョウキン</t>
    </rPh>
    <rPh sb="4" eb="6">
      <t>ケンム</t>
    </rPh>
    <phoneticPr fontId="38"/>
  </si>
  <si>
    <t>（注）常勤・非常勤の区分について</t>
    <rPh sb="1" eb="2">
      <t>チュウ</t>
    </rPh>
    <rPh sb="3" eb="5">
      <t>ジョウキン</t>
    </rPh>
    <rPh sb="6" eb="9">
      <t>ヒジョウキン</t>
    </rPh>
    <rPh sb="10" eb="12">
      <t>クブン</t>
    </rPh>
    <phoneticPr fontId="3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</si>
  <si>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</si>
  <si>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8"/>
  </si>
  <si>
    <t>　(6) 従業者の保有する資格を入力してください。</t>
    <rPh sb="5" eb="8">
      <t>ジュウギョウシャ</t>
    </rPh>
    <rPh sb="9" eb="11">
      <t>ホユウ</t>
    </rPh>
    <rPh sb="13" eb="15">
      <t>シカク</t>
    </rPh>
    <rPh sb="16" eb="18">
      <t>ニュウリョク</t>
    </rPh>
    <phoneticPr fontId="3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</si>
  <si>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</si>
  <si>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8"/>
  </si>
  <si>
    <t>　(7) 従業者の氏名を記入してください。</t>
    <rPh sb="5" eb="8">
      <t>ジュウギョウシャ</t>
    </rPh>
    <rPh sb="9" eb="11">
      <t>シメイ</t>
    </rPh>
    <rPh sb="12" eb="14">
      <t>キニュウ</t>
    </rPh>
    <phoneticPr fontId="3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</si>
  <si>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8"/>
  </si>
  <si>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8"/>
  </si>
  <si>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</si>
  <si>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</si>
  <si>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3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</si>
  <si>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</si>
  <si>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</si>
  <si>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</si>
  <si>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8"/>
  </si>
  <si>
    <t>　　　 その他、特記事項欄としてもご活用ください。</t>
    <rPh sb="6" eb="7">
      <t>タ</t>
    </rPh>
    <rPh sb="8" eb="10">
      <t>トッキ</t>
    </rPh>
    <rPh sb="10" eb="12">
      <t>ジコウ</t>
    </rPh>
    <rPh sb="12" eb="13">
      <t>ラン</t>
    </rPh>
    <rPh sb="18" eb="20">
      <t>カツヨウ</t>
    </rPh>
    <phoneticPr fontId="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</si>
  <si>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</si>
  <si>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</si>
  <si>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○○○相談支援ステーション</t>
    <phoneticPr fontId="4"/>
  </si>
  <si>
    <t>４週</t>
  </si>
  <si>
    <t>予定</t>
  </si>
  <si>
    <t>管理者</t>
    <rPh sb="0" eb="3">
      <t>カンリシャ</t>
    </rPh>
    <phoneticPr fontId="43"/>
  </si>
  <si>
    <t>介護福祉士</t>
    <rPh sb="0" eb="2">
      <t>カイゴ</t>
    </rPh>
    <rPh sb="2" eb="5">
      <t>フクシシ</t>
    </rPh>
    <phoneticPr fontId="4"/>
  </si>
  <si>
    <t>相談支援専門員</t>
    <rPh sb="0" eb="7">
      <t>ソウダンシエンセンモンイン</t>
    </rPh>
    <phoneticPr fontId="43"/>
  </si>
  <si>
    <t>社会福祉士</t>
    <rPh sb="0" eb="2">
      <t>シャカイ</t>
    </rPh>
    <rPh sb="2" eb="5">
      <t>フクシシ</t>
    </rPh>
    <phoneticPr fontId="4"/>
  </si>
  <si>
    <t>精神保健福祉士</t>
    <rPh sb="0" eb="4">
      <t>セイシンホケン</t>
    </rPh>
    <rPh sb="4" eb="7">
      <t>フクシシ</t>
    </rPh>
    <phoneticPr fontId="4"/>
  </si>
  <si>
    <t>看護師</t>
    <rPh sb="0" eb="3">
      <t>カンゴシ</t>
    </rPh>
    <phoneticPr fontId="4"/>
  </si>
  <si>
    <t>◆◆　◆◆</t>
    <phoneticPr fontId="4"/>
  </si>
  <si>
    <t>相談支援員</t>
    <rPh sb="0" eb="2">
      <t>ソウダン</t>
    </rPh>
    <rPh sb="2" eb="4">
      <t>シエン</t>
    </rPh>
    <rPh sb="4" eb="5">
      <t>イン</t>
    </rPh>
    <phoneticPr fontId="4"/>
  </si>
  <si>
    <t>社会福祉士
精神保健福祉士</t>
    <phoneticPr fontId="4"/>
  </si>
  <si>
    <t>□□　□□</t>
    <phoneticPr fontId="4"/>
  </si>
  <si>
    <t>誓　約　書</t>
    <phoneticPr fontId="4"/>
  </si>
  <si>
    <t>令和　</t>
    <rPh sb="0" eb="2">
      <t>レイワ</t>
    </rPh>
    <phoneticPr fontId="4"/>
  </si>
  <si>
    <t>日</t>
    <rPh sb="0" eb="1">
      <t>ニチ</t>
    </rPh>
    <phoneticPr fontId="4"/>
  </si>
  <si>
    <t>　練馬区長</t>
    <phoneticPr fontId="4"/>
  </si>
  <si>
    <t>殿</t>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</si>
  <si>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</si>
  <si>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</si>
  <si>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</si>
  <si>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4"/>
  </si>
  <si>
    <t>別紙①：　障害福祉サービス事業者向け</t>
    <rPh sb="0" eb="2">
      <t>ベッシ</t>
    </rPh>
    <rPh sb="5" eb="7">
      <t>ショウガイ</t>
    </rPh>
    <rPh sb="7" eb="9">
      <t>フクシ</t>
    </rPh>
    <rPh sb="13" eb="16">
      <t>ジギョウシャ</t>
    </rPh>
    <rPh sb="16" eb="17">
      <t>ム</t>
    </rPh>
    <phoneticPr fontId="4"/>
  </si>
  <si>
    <t>別紙②：　障害者支援施設向け</t>
    <rPh sb="0" eb="2">
      <t>ベッシ</t>
    </rPh>
    <rPh sb="5" eb="8">
      <t>ショウガイシャ</t>
    </rPh>
    <rPh sb="8" eb="10">
      <t>シエン</t>
    </rPh>
    <rPh sb="12" eb="13">
      <t>ム</t>
    </rPh>
    <phoneticPr fontId="4"/>
  </si>
  <si>
    <t>別紙③：　一般相談支援事業者向け</t>
    <rPh sb="0" eb="2">
      <t>ベッシ</t>
    </rPh>
    <rPh sb="5" eb="7">
      <t>イッパン</t>
    </rPh>
    <rPh sb="7" eb="9">
      <t>ソウダン</t>
    </rPh>
    <rPh sb="9" eb="11">
      <t>シエン</t>
    </rPh>
    <rPh sb="11" eb="14">
      <t>ジギョウシャ</t>
    </rPh>
    <rPh sb="14" eb="15">
      <t>ム</t>
    </rPh>
    <phoneticPr fontId="4"/>
  </si>
  <si>
    <t>別紙④：　特定相談支援事業者向け</t>
    <rPh sb="0" eb="2">
      <t>ベッシ</t>
    </rPh>
    <rPh sb="5" eb="7">
      <t>トクテイ</t>
    </rPh>
    <rPh sb="7" eb="9">
      <t>ソウダン</t>
    </rPh>
    <rPh sb="9" eb="11">
      <t>シエン</t>
    </rPh>
    <rPh sb="11" eb="14">
      <t>ジギョウシャ</t>
    </rPh>
    <rPh sb="14" eb="15">
      <t>ム</t>
    </rPh>
    <phoneticPr fontId="4"/>
  </si>
  <si>
    <t>別紙⑤：　障害児通所支援事業者向け</t>
    <rPh sb="0" eb="2">
      <t>ベッシ</t>
    </rPh>
    <rPh sb="5" eb="8">
      <t>ショウガイジ</t>
    </rPh>
    <rPh sb="8" eb="10">
      <t>ツウショ</t>
    </rPh>
    <rPh sb="10" eb="12">
      <t>シエン</t>
    </rPh>
    <rPh sb="12" eb="15">
      <t>ジギョウシャ</t>
    </rPh>
    <rPh sb="15" eb="16">
      <t>ム</t>
    </rPh>
    <phoneticPr fontId="4"/>
  </si>
  <si>
    <t>別紙⑥：　障害児入所施設向け</t>
    <rPh sb="0" eb="2">
      <t>ベッシ</t>
    </rPh>
    <rPh sb="5" eb="8">
      <t>ショウガイジ</t>
    </rPh>
    <rPh sb="8" eb="10">
      <t>ニュウショ</t>
    </rPh>
    <rPh sb="10" eb="12">
      <t>シセツ</t>
    </rPh>
    <rPh sb="12" eb="13">
      <t>ム</t>
    </rPh>
    <phoneticPr fontId="4"/>
  </si>
  <si>
    <t>別紙⑦：　障害児相談支援事業者向け</t>
    <rPh sb="0" eb="2">
      <t>ベッシ</t>
    </rPh>
    <rPh sb="5" eb="8">
      <t>ショウガイジ</t>
    </rPh>
    <rPh sb="8" eb="10">
      <t>ソウダン</t>
    </rPh>
    <rPh sb="10" eb="12">
      <t>シエン</t>
    </rPh>
    <rPh sb="12" eb="15">
      <t>ジギョウシャ</t>
    </rPh>
    <rPh sb="15" eb="16">
      <t>ム</t>
    </rPh>
    <phoneticPr fontId="4"/>
  </si>
  <si>
    <t>注　該当する種別に○を付けてください。</t>
    <rPh sb="0" eb="1">
      <t>チュウ</t>
    </rPh>
    <rPh sb="2" eb="4">
      <t>ガイトウ</t>
    </rPh>
    <rPh sb="6" eb="8">
      <t>シュベツ</t>
    </rPh>
    <rPh sb="11" eb="12">
      <t>ツ</t>
    </rPh>
    <phoneticPr fontId="4"/>
  </si>
  <si>
    <t>（別紙④：　特定相談支援事業者向け）</t>
    <rPh sb="1" eb="3">
      <t>ベッシ</t>
    </rPh>
    <rPh sb="6" eb="8">
      <t>トクテイ</t>
    </rPh>
    <rPh sb="8" eb="10">
      <t>ソウダン</t>
    </rPh>
    <rPh sb="10" eb="12">
      <t>シエン</t>
    </rPh>
    <rPh sb="12" eb="15">
      <t>ジギョウシャ</t>
    </rPh>
    <rPh sb="15" eb="16">
      <t>ム</t>
    </rPh>
    <phoneticPr fontId="6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</si>
  <si>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61"/>
  </si>
  <si>
    <t>一</t>
    <rPh sb="0" eb="1">
      <t>イチ</t>
    </rPh>
    <phoneticPr fontId="4"/>
  </si>
  <si>
    <t>申請者が法人でないとき。</t>
    <rPh sb="4" eb="6">
      <t>ホウジン</t>
    </rPh>
    <phoneticPr fontId="4"/>
  </si>
  <si>
    <t>二</t>
    <rPh sb="0" eb="1">
      <t>ニ</t>
    </rPh>
    <phoneticPr fontId="4"/>
  </si>
  <si>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4"/>
  </si>
  <si>
    <t>三</t>
    <rPh sb="0" eb="1">
      <t>サン</t>
    </rPh>
    <phoneticPr fontId="4"/>
  </si>
  <si>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4"/>
  </si>
  <si>
    <t>五</t>
    <rPh sb="0" eb="1">
      <t>ゴ</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</si>
  <si>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</si>
  <si>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rPh sb="0" eb="1">
      <t>ゴ</t>
    </rPh>
    <rPh sb="2" eb="3">
      <t>ニ</t>
    </rPh>
    <phoneticPr fontId="4"/>
  </si>
  <si>
    <t>申請者が、労働に関する法律の規定であって政令で定めるものにより罰金の刑に処せられ、その執行を終わり、又は執行を受けることがなくなるまでの者であるとき。</t>
    <phoneticPr fontId="4"/>
  </si>
  <si>
    <t>六</t>
    <rPh sb="0" eb="1">
      <t>ロク</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</si>
  <si>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4"/>
  </si>
  <si>
    <t>七</t>
    <rPh sb="0" eb="1">
      <t>ナナ</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</si>
  <si>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4"/>
  </si>
  <si>
    <t>八</t>
    <rPh sb="0" eb="1">
      <t>ハチ</t>
    </rPh>
    <phoneticPr fontId="4"/>
  </si>
  <si>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4"/>
  </si>
  <si>
    <t>九</t>
    <rPh sb="0" eb="1">
      <t>キュウ</t>
    </rPh>
    <phoneticPr fontId="4"/>
  </si>
  <si>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4"/>
  </si>
  <si>
    <t>十一</t>
    <rPh sb="0" eb="1">
      <t>ジュウ</t>
    </rPh>
    <rPh sb="1" eb="2">
      <t>イチ</t>
    </rPh>
    <phoneticPr fontId="4"/>
  </si>
  <si>
    <t>申請者が、指定の申請前五年以内に相談支援に関し不正又は著しく不当な行為をした者であるとき。</t>
    <rPh sb="16" eb="18">
      <t>ソウダン</t>
    </rPh>
    <rPh sb="18" eb="20">
      <t>シエン</t>
    </rPh>
    <phoneticPr fontId="4"/>
  </si>
  <si>
    <t>十二</t>
    <rPh sb="0" eb="1">
      <t>ジュウ</t>
    </rPh>
    <rPh sb="1" eb="2">
      <t>ニ</t>
    </rPh>
    <phoneticPr fontId="4"/>
  </si>
  <si>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4"/>
  </si>
  <si>
    <t>（別紙⑦：　障害児相談支援事業者向け）</t>
    <rPh sb="1" eb="3">
      <t>ベッシ</t>
    </rPh>
    <rPh sb="6" eb="9">
      <t>ショウガイジ</t>
    </rPh>
    <rPh sb="9" eb="11">
      <t>ソウダン</t>
    </rPh>
    <rPh sb="11" eb="13">
      <t>シエン</t>
    </rPh>
    <rPh sb="13" eb="16">
      <t>ジギョウシャ</t>
    </rPh>
    <rPh sb="16" eb="17">
      <t>ム</t>
    </rPh>
    <phoneticPr fontId="6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</si>
  <si>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6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</si>
  <si>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4"/>
  </si>
  <si>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4"/>
  </si>
  <si>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</si>
  <si>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4"/>
  </si>
  <si>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4"/>
  </si>
  <si>
    <t>十</t>
    <rPh sb="0" eb="1">
      <t>ジュウ</t>
    </rPh>
    <phoneticPr fontId="4"/>
  </si>
  <si>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4"/>
  </si>
  <si>
    <t>申請者が、指定の申請前五年以内に障害児相談支援に関し不正又は著しく不当な行為をした者であるとき。</t>
    <rPh sb="16" eb="19">
      <t>ショウガイジ</t>
    </rPh>
    <rPh sb="19" eb="21">
      <t>ソウダン</t>
    </rPh>
    <rPh sb="21" eb="23">
      <t>シエン</t>
    </rPh>
    <phoneticPr fontId="4"/>
  </si>
  <si>
    <t>十三</t>
    <rPh sb="0" eb="1">
      <t>ジュウ</t>
    </rPh>
    <rPh sb="1" eb="2">
      <t>サン</t>
    </rPh>
    <phoneticPr fontId="4"/>
  </si>
  <si>
    <t>申請者が、法人で、その役員等のうちに第四号から第六号まで又は第九号から前号のいずれかに該当する者のあるものであるとき。</t>
    <phoneticPr fontId="4"/>
  </si>
  <si>
    <t xml:space="preserve">
　苦情解決への公的機関として、以下の窓口を活用する。
　１　東京都社会福祉協議会　福祉サービス運営適正化委員会事務局
　　　(電話)０３－５２８３－７０２０　　(ＦＡＸ)０３－５２８３－６９９７
　　　(電子メール)　kaiketsu@tcsw.tvac.or.jp
　２　保健福祉サービス苦情調整委員事務局
　　　(電話)０３－５９８４－１４７２
　　　(電子メール)KUJOCHOSEI＠city.nerima.tokyo.jp</t>
    <phoneticPr fontId="4"/>
  </si>
  <si>
    <t>日</t>
    <rPh sb="0" eb="1">
      <t>ニチ</t>
    </rPh>
    <phoneticPr fontId="44"/>
  </si>
  <si>
    <t>付表１５　指定特定相談支援事業所及び指定障害児相談支援事業所の指定等に係る記載事項</t>
  </si>
  <si>
    <t>サービス種別(申請するものに○)</t>
    <rPh sb="4" eb="6">
      <t>シュベツ</t>
    </rPh>
    <rPh sb="7" eb="9">
      <t>シンセイ</t>
    </rPh>
    <phoneticPr fontId="35"/>
  </si>
  <si>
    <t>特定相談支援</t>
    <rPh sb="0" eb="6">
      <t>トクテイソウダンシエン</t>
    </rPh>
    <phoneticPr fontId="35"/>
  </si>
  <si>
    <t>障害児相談支援</t>
    <rPh sb="0" eb="3">
      <t>ショウガイジ</t>
    </rPh>
    <rPh sb="3" eb="7">
      <t>ソウダンシエン</t>
    </rPh>
    <phoneticPr fontId="35"/>
  </si>
  <si>
    <t>名　　称</t>
    <rPh sb="0" eb="1">
      <t>メイ</t>
    </rPh>
    <rPh sb="3" eb="4">
      <t>ショウ</t>
    </rPh>
    <phoneticPr fontId="4"/>
  </si>
  <si>
    <t>(郵便番号</t>
  </si>
  <si>
    <t>-</t>
    <phoneticPr fontId="35"/>
  </si>
  <si>
    <t>)</t>
  </si>
  <si>
    <t>E-Mail</t>
    <phoneticPr fontId="35"/>
  </si>
  <si>
    <t>管理者</t>
    <rPh sb="0" eb="1">
      <t>カン</t>
    </rPh>
    <rPh sb="1" eb="2">
      <t>リ</t>
    </rPh>
    <rPh sb="2" eb="3">
      <t>モノ</t>
    </rPh>
    <phoneticPr fontId="4"/>
  </si>
  <si>
    <t>生年月日</t>
    <rPh sb="0" eb="4">
      <t>セイネンガッピ</t>
    </rPh>
    <phoneticPr fontId="35"/>
  </si>
  <si>
    <t>年</t>
    <rPh sb="0" eb="1">
      <t>ネン</t>
    </rPh>
    <phoneticPr fontId="35"/>
  </si>
  <si>
    <t>月</t>
    <rPh sb="0" eb="1">
      <t>ツキ</t>
    </rPh>
    <phoneticPr fontId="35"/>
  </si>
  <si>
    <t>日</t>
    <rPh sb="0" eb="1">
      <t>ニチ</t>
    </rPh>
    <phoneticPr fontId="35"/>
  </si>
  <si>
    <t>住　所</t>
    <rPh sb="0" eb="1">
      <t>ジュウ</t>
    </rPh>
    <rPh sb="2" eb="3">
      <t>トコロ</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</si>
  <si>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4"/>
  </si>
  <si>
    <t>有</t>
    <rPh sb="0" eb="1">
      <t>アリ</t>
    </rPh>
    <phoneticPr fontId="35"/>
  </si>
  <si>
    <t>無</t>
    <rPh sb="0" eb="1">
      <t>ム</t>
    </rPh>
    <phoneticPr fontId="4"/>
  </si>
  <si>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4"/>
  </si>
  <si>
    <t>事業所等の名称</t>
    <rPh sb="0" eb="3">
      <t>ジギョウショ</t>
    </rPh>
    <rPh sb="3" eb="4">
      <t>トウ</t>
    </rPh>
    <rPh sb="5" eb="7">
      <t>メイショウ</t>
    </rPh>
    <phoneticPr fontId="4"/>
  </si>
  <si>
    <t>兼務する職種及び勤務時間等</t>
    <rPh sb="0" eb="2">
      <t>ケンム</t>
    </rPh>
    <rPh sb="4" eb="6">
      <t>ショクシュ</t>
    </rPh>
    <rPh sb="6" eb="7">
      <t>オヨ</t>
    </rPh>
    <rPh sb="8" eb="10">
      <t>キンム</t>
    </rPh>
    <rPh sb="10" eb="12">
      <t>ジカン</t>
    </rPh>
    <rPh sb="12" eb="13">
      <t>トウ</t>
    </rPh>
    <phoneticPr fontId="4"/>
  </si>
  <si>
    <t>相談支援専門員</t>
    <rPh sb="0" eb="7">
      <t>ソウダンシエンセンモンイン</t>
    </rPh>
    <phoneticPr fontId="4"/>
  </si>
  <si>
    <t>主任相談支援専門員に該当</t>
    <rPh sb="0" eb="9">
      <t>シュニンソウダンシエンセンモンイン</t>
    </rPh>
    <rPh sb="10" eb="12">
      <t>ガイトウ</t>
    </rPh>
    <phoneticPr fontId="35"/>
  </si>
  <si>
    <t>相談支援員</t>
    <rPh sb="0" eb="2">
      <t>ソウダン</t>
    </rPh>
    <rPh sb="2" eb="5">
      <t>シエンイン</t>
    </rPh>
    <phoneticPr fontId="35"/>
  </si>
  <si>
    <t>保有資格</t>
    <rPh sb="0" eb="2">
      <t>ホユウ</t>
    </rPh>
    <rPh sb="2" eb="4">
      <t>シカク</t>
    </rPh>
    <phoneticPr fontId="35"/>
  </si>
  <si>
    <t>社会福祉士</t>
    <rPh sb="0" eb="2">
      <t>シャカイ</t>
    </rPh>
    <rPh sb="2" eb="5">
      <t>フクシシ</t>
    </rPh>
    <phoneticPr fontId="35"/>
  </si>
  <si>
    <t>精神保健福祉士</t>
    <rPh sb="0" eb="2">
      <t>セイシン</t>
    </rPh>
    <rPh sb="2" eb="4">
      <t>ホケン</t>
    </rPh>
    <rPh sb="4" eb="7">
      <t>フクシシ</t>
    </rPh>
    <phoneticPr fontId="4"/>
  </si>
  <si>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4"/>
  </si>
  <si>
    <t>第　　条 第　　項 第　　号</t>
    <rPh sb="0" eb="1">
      <t>ダイ</t>
    </rPh>
    <rPh sb="3" eb="4">
      <t>ジョウ</t>
    </rPh>
    <rPh sb="5" eb="6">
      <t>ダイ</t>
    </rPh>
    <rPh sb="8" eb="9">
      <t>コウ</t>
    </rPh>
    <rPh sb="10" eb="11">
      <t>ダイ</t>
    </rPh>
    <rPh sb="13" eb="14">
      <t>ゴウ</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</si>
  <si>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35"/>
  </si>
  <si>
    <t>従業者の職種・員数</t>
    <rPh sb="0" eb="3">
      <t>ジュウギョウシャ</t>
    </rPh>
    <rPh sb="4" eb="6">
      <t>ショクシュ</t>
    </rPh>
    <rPh sb="7" eb="9">
      <t>インズウ</t>
    </rPh>
    <phoneticPr fontId="4"/>
  </si>
  <si>
    <t>居宅介護等従業者</t>
    <rPh sb="0" eb="2">
      <t>キョタク</t>
    </rPh>
    <rPh sb="2" eb="4">
      <t>カイゴ</t>
    </rPh>
    <rPh sb="4" eb="5">
      <t>トウ</t>
    </rPh>
    <rPh sb="5" eb="8">
      <t>ジュウギョウシャ</t>
    </rPh>
    <phoneticPr fontId="4"/>
  </si>
  <si>
    <t>その他の従業者</t>
    <rPh sb="2" eb="3">
      <t>タ</t>
    </rPh>
    <rPh sb="4" eb="7">
      <t>ジュウギョウシャ</t>
    </rPh>
    <phoneticPr fontId="4"/>
  </si>
  <si>
    <t>常勤(人)</t>
    <rPh sb="0" eb="2">
      <t>ジョウキン</t>
    </rPh>
    <rPh sb="3" eb="4">
      <t>ヒト</t>
    </rPh>
    <phoneticPr fontId="4"/>
  </si>
  <si>
    <t>非常勤(人)</t>
    <rPh sb="0" eb="3">
      <t>ヒジョウキン</t>
    </rPh>
    <rPh sb="4" eb="5">
      <t>ヒト</t>
    </rPh>
    <phoneticPr fontId="4"/>
  </si>
  <si>
    <t>常勤換算後の人数(人)</t>
    <rPh sb="0" eb="2">
      <t>ジョウキン</t>
    </rPh>
    <rPh sb="2" eb="4">
      <t>カンザン</t>
    </rPh>
    <rPh sb="4" eb="5">
      <t>ゴ</t>
    </rPh>
    <rPh sb="6" eb="8">
      <t>ニンズウ</t>
    </rPh>
    <rPh sb="9" eb="10">
      <t>ニン</t>
    </rPh>
    <phoneticPr fontId="4"/>
  </si>
  <si>
    <t>基準上の必要人数(人)</t>
    <rPh sb="0" eb="2">
      <t>キジュン</t>
    </rPh>
    <rPh sb="2" eb="3">
      <t>ジョウ</t>
    </rPh>
    <rPh sb="4" eb="6">
      <t>ヒツヨウ</t>
    </rPh>
    <rPh sb="6" eb="8">
      <t>ニンズウ</t>
    </rPh>
    <rPh sb="9" eb="10">
      <t>ニン</t>
    </rPh>
    <phoneticPr fontId="4"/>
  </si>
  <si>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5"/>
  </si>
  <si>
    <t>営業日(該当する日に○)</t>
    <rPh sb="0" eb="3">
      <t>エイギョウビ</t>
    </rPh>
    <rPh sb="4" eb="6">
      <t>ガイトウ</t>
    </rPh>
    <rPh sb="8" eb="9">
      <t>ヒ</t>
    </rPh>
    <phoneticPr fontId="4"/>
  </si>
  <si>
    <t>月</t>
    <rPh sb="0" eb="1">
      <t>ゲツ</t>
    </rPh>
    <phoneticPr fontId="35"/>
  </si>
  <si>
    <t>火</t>
    <rPh sb="0" eb="1">
      <t>ヒ</t>
    </rPh>
    <phoneticPr fontId="35"/>
  </si>
  <si>
    <t>水</t>
    <rPh sb="0" eb="1">
      <t>スイ</t>
    </rPh>
    <phoneticPr fontId="35"/>
  </si>
  <si>
    <t>木</t>
    <rPh sb="0" eb="1">
      <t>モク</t>
    </rPh>
    <phoneticPr fontId="35"/>
  </si>
  <si>
    <t>金</t>
    <rPh sb="0" eb="1">
      <t>キン</t>
    </rPh>
    <phoneticPr fontId="35"/>
  </si>
  <si>
    <t>土</t>
    <rPh sb="0" eb="1">
      <t>ド</t>
    </rPh>
    <phoneticPr fontId="35"/>
  </si>
  <si>
    <t>祝</t>
    <rPh sb="0" eb="1">
      <t>シュク</t>
    </rPh>
    <phoneticPr fontId="35"/>
  </si>
  <si>
    <t>その他(年末年始等)</t>
    <rPh sb="2" eb="3">
      <t>ホカ</t>
    </rPh>
    <rPh sb="4" eb="6">
      <t>ネンマツ</t>
    </rPh>
    <rPh sb="6" eb="8">
      <t>ネンシ</t>
    </rPh>
    <rPh sb="8" eb="9">
      <t>トウ</t>
    </rPh>
    <phoneticPr fontId="35"/>
  </si>
  <si>
    <t>平日</t>
    <rPh sb="0" eb="2">
      <t>ヘイジツ</t>
    </rPh>
    <phoneticPr fontId="44"/>
  </si>
  <si>
    <t>：</t>
    <phoneticPr fontId="35"/>
  </si>
  <si>
    <t>～</t>
    <phoneticPr fontId="35"/>
  </si>
  <si>
    <t>土曜</t>
    <rPh sb="0" eb="2">
      <t>ドヨウ</t>
    </rPh>
    <phoneticPr fontId="44"/>
  </si>
  <si>
    <t>日・祝</t>
    <rPh sb="0" eb="1">
      <t>ニチ</t>
    </rPh>
    <rPh sb="2" eb="3">
      <t>シュク</t>
    </rPh>
    <phoneticPr fontId="44"/>
  </si>
  <si>
    <t>通常の事業の実施地域</t>
    <rPh sb="0" eb="2">
      <t>ツウジョウ</t>
    </rPh>
    <rPh sb="3" eb="5">
      <t>ジギョウ</t>
    </rPh>
    <rPh sb="6" eb="8">
      <t>ジッシ</t>
    </rPh>
    <rPh sb="8" eb="10">
      <t>チイキ</t>
    </rPh>
    <phoneticPr fontId="4"/>
  </si>
  <si>
    <t>○一体的に実施する従たる事業所の指定等に係る記載事項</t>
  </si>
  <si>
    <t>(備考)</t>
    <rPh sb="1" eb="3">
      <t>ビコウ</t>
    </rPh>
    <phoneticPr fontId="4"/>
  </si>
  <si>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5"/>
  </si>
  <si>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</si>
  <si>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</si>
  <si>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44"/>
  </si>
  <si>
    <t>a</t>
    <phoneticPr fontId="35"/>
  </si>
  <si>
    <t>○○相談支援ステーション</t>
    <rPh sb="2" eb="4">
      <t>ソウダン</t>
    </rPh>
    <rPh sb="4" eb="6">
      <t>シエン</t>
    </rPh>
    <phoneticPr fontId="4"/>
  </si>
  <si>
    <t>○○ソウダンシエンステーション</t>
    <phoneticPr fontId="4"/>
  </si>
  <si>
    <t>東京</t>
    <rPh sb="0" eb="2">
      <t>トウキョウ</t>
    </rPh>
    <phoneticPr fontId="4"/>
  </si>
  <si>
    <t>都</t>
  </si>
  <si>
    <t>練馬</t>
    <rPh sb="0" eb="2">
      <t>ネリマ</t>
    </rPh>
    <phoneticPr fontId="4"/>
  </si>
  <si>
    <t>区</t>
  </si>
  <si>
    <t>03-5393-0000</t>
    <phoneticPr fontId="4"/>
  </si>
  <si>
    <t>豊玉北○－○－○</t>
    <rPh sb="0" eb="2">
      <t>トヨタマ</t>
    </rPh>
    <rPh sb="2" eb="3">
      <t>キタ</t>
    </rPh>
    <phoneticPr fontId="4"/>
  </si>
  <si>
    <t>○○マンション　201号室</t>
    <rPh sb="11" eb="13">
      <t>ゴウシツ</t>
    </rPh>
    <phoneticPr fontId="4"/>
  </si>
  <si>
    <t>練馬○－○－○</t>
    <rPh sb="0" eb="2">
      <t>ネリマ</t>
    </rPh>
    <phoneticPr fontId="4"/>
  </si>
  <si>
    <t>練馬　太郎</t>
    <rPh sb="0" eb="2">
      <t>ネリマ</t>
    </rPh>
    <rPh sb="3" eb="5">
      <t>タロウ</t>
    </rPh>
    <phoneticPr fontId="4"/>
  </si>
  <si>
    <t>ネリマ　タロウ</t>
    <phoneticPr fontId="4"/>
  </si>
  <si>
    <t>石神井　次郎</t>
    <rPh sb="0" eb="3">
      <t>シャクジイ</t>
    </rPh>
    <rPh sb="4" eb="6">
      <t>ジロウ</t>
    </rPh>
    <phoneticPr fontId="4"/>
  </si>
  <si>
    <t>シャクジイ　ジロウ</t>
    <phoneticPr fontId="4"/>
  </si>
  <si>
    <t>石神井町○－○－○</t>
    <rPh sb="0" eb="3">
      <t>シャクジイ</t>
    </rPh>
    <rPh sb="3" eb="4">
      <t>マチ</t>
    </rPh>
    <phoneticPr fontId="4"/>
  </si>
  <si>
    <t>大泉　花子</t>
    <rPh sb="0" eb="2">
      <t>オオイズミ</t>
    </rPh>
    <rPh sb="3" eb="5">
      <t>ハナコ</t>
    </rPh>
    <phoneticPr fontId="4"/>
  </si>
  <si>
    <t>オオイズミ　ハナコ</t>
    <phoneticPr fontId="4"/>
  </si>
  <si>
    <t>)</t>
    <phoneticPr fontId="4"/>
  </si>
  <si>
    <t>00</t>
    <phoneticPr fontId="4"/>
  </si>
  <si>
    <t>0062</t>
    <phoneticPr fontId="4"/>
  </si>
  <si>
    <t>0041</t>
    <phoneticPr fontId="4"/>
  </si>
  <si>
    <t>0001</t>
    <phoneticPr fontId="4"/>
  </si>
  <si>
    <t>176</t>
    <phoneticPr fontId="4"/>
  </si>
  <si>
    <t>0012</t>
    <phoneticPr fontId="4"/>
  </si>
  <si>
    <t>大泉町○－○－○</t>
    <rPh sb="0" eb="2">
      <t>オオイズミ</t>
    </rPh>
    <rPh sb="2" eb="3">
      <t>マチ</t>
    </rPh>
    <phoneticPr fontId="4"/>
  </si>
  <si>
    <t>○○マンション　101号室</t>
    <rPh sb="11" eb="13">
      <t>ゴウシツ</t>
    </rPh>
    <phoneticPr fontId="4"/>
  </si>
  <si>
    <t>○</t>
  </si>
  <si>
    <t>祝日及び12月29日から1月3日は除く</t>
    <phoneticPr fontId="4"/>
  </si>
  <si>
    <t>18</t>
    <phoneticPr fontId="4"/>
  </si>
  <si>
    <t>練馬区・○○区・○○市</t>
    <rPh sb="0" eb="3">
      <t>ネリマク</t>
    </rPh>
    <rPh sb="6" eb="7">
      <t>ク</t>
    </rPh>
    <rPh sb="10" eb="11">
      <t>シ</t>
    </rPh>
    <phoneticPr fontId="4"/>
  </si>
  <si>
    <t>記入欄不足時の資料</t>
    <phoneticPr fontId="4"/>
  </si>
  <si>
    <t>第２号様式（第３条関係）</t>
    <rPh sb="6" eb="7">
      <t>ダイ</t>
    </rPh>
    <rPh sb="8" eb="9">
      <t>ジョウ</t>
    </rPh>
    <rPh sb="9" eb="11">
      <t>カンケイ</t>
    </rPh>
    <phoneticPr fontId="35"/>
  </si>
  <si>
    <t>指定障害福祉サービス事業所/指定障害者支援施設</t>
    <phoneticPr fontId="35"/>
  </si>
  <si>
    <t>指定障害児通所支援事業所/指定障害児入所施設</t>
    <phoneticPr fontId="35"/>
  </si>
  <si>
    <t>指定特定相談支援事業所/指定一般相談支援事業所/指定障害児相談支援事業所</t>
    <phoneticPr fontId="35"/>
  </si>
  <si>
    <t>年</t>
  </si>
  <si>
    <t>月</t>
  </si>
  <si>
    <t>練馬区長　　殿</t>
    <rPh sb="0" eb="3">
      <t>ネリマク</t>
    </rPh>
    <rPh sb="3" eb="4">
      <t>チョウ</t>
    </rPh>
    <rPh sb="6" eb="7">
      <t>ドノ</t>
    </rPh>
    <phoneticPr fontId="44"/>
  </si>
  <si>
    <t>名称</t>
    <rPh sb="0" eb="2">
      <t>メイショウ</t>
    </rPh>
    <phoneticPr fontId="4"/>
  </si>
  <si>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</si>
  <si>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</si>
  <si>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指定障害福祉サービス事業所等の指定に係る事項の変更の届出先（以下「指定権者」という。）と指定障害福祉サービス</t>
    <phoneticPr fontId="35"/>
  </si>
  <si>
    <t>事業所等の業務管理体制の整備に関する事項の変更の届出先（以下「監督権者」という。）が同一の自治体であり、かつ、</t>
    <phoneticPr fontId="35"/>
  </si>
  <si>
    <t>変更事項が「事業所（施設）の所在地」又は「申請者の代表者の氏名、生年月日、住所及び職名」の場合であって、同事項</t>
    <phoneticPr fontId="35"/>
  </si>
  <si>
    <t>に係る事実の確認に支障がないと認めるときは、監督権者への変更の届出又は届出書への記載については、指定権者へ</t>
    <phoneticPr fontId="35"/>
  </si>
  <si>
    <t>の変更の届出があったことをもって省略させることができることとされているので、その場合には左のチェックボックス（□）に</t>
    <phoneticPr fontId="35"/>
  </si>
  <si>
    <t>✓を付してください。なお、当該変更届出を受理した指定権者は、当該変更届出の写しを監督権者へ回付してください。</t>
    <phoneticPr fontId="35"/>
  </si>
  <si>
    <t>法人番号(13桁)</t>
    <rPh sb="0" eb="2">
      <t>ホウジン</t>
    </rPh>
    <rPh sb="2" eb="4">
      <t>バンゴウ</t>
    </rPh>
    <rPh sb="7" eb="8">
      <t>ケタ</t>
    </rPh>
    <phoneticPr fontId="35"/>
  </si>
  <si>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</si>
  <si>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</si>
  <si>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サービスの種類</t>
    <rPh sb="5" eb="7">
      <t>シュルイ</t>
    </rPh>
    <phoneticPr fontId="4"/>
  </si>
  <si>
    <t>変更年月日</t>
    <rPh sb="0" eb="2">
      <t>ヘンコウ</t>
    </rPh>
    <rPh sb="2" eb="5">
      <t>ネンガッピ</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</si>
  <si>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</si>
  <si>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</si>
  <si>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</si>
  <si>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</si>
  <si>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</si>
  <si>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</si>
  <si>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</si>
  <si>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</si>
  <si>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</si>
  <si>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</si>
  <si>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</si>
  <si>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</si>
  <si>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</si>
  <si>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</si>
  <si>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障害児対象事業の該当有無</t>
    <phoneticPr fontId="35"/>
  </si>
  <si>
    <t>利用する障害児の推定数</t>
    <phoneticPr fontId="35"/>
  </si>
  <si>
    <t>利用者又は入所者の定員</t>
    <rPh sb="3" eb="4">
      <t>マタ</t>
    </rPh>
    <phoneticPr fontId="4"/>
  </si>
  <si>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</si>
  <si>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</si>
  <si>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</si>
  <si>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</si>
  <si>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</si>
  <si>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</si>
  <si>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提携就労支援機関の名称</t>
  </si>
  <si>
    <t>提供する障害福祉サービス等の種類</t>
    <rPh sb="4" eb="8">
      <t>ショウガイフクシ</t>
    </rPh>
    <rPh sb="12" eb="13">
      <t>トウ</t>
    </rPh>
    <phoneticPr fontId="4"/>
  </si>
  <si>
    <t>第三者委託により提供する障害福祉サービス等の種類等</t>
    <rPh sb="20" eb="21">
      <t>トウ</t>
    </rPh>
    <rPh sb="24" eb="25">
      <t>ナド</t>
    </rPh>
    <phoneticPr fontId="35"/>
  </si>
  <si>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</si>
  <si>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</si>
  <si>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</si>
  <si>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1</t>
    <phoneticPr fontId="4"/>
  </si>
  <si>
    <t>変更届の提出に際しては、必要書類を添付してください。</t>
    <phoneticPr fontId="35"/>
  </si>
  <si>
    <t>2</t>
    <phoneticPr fontId="35"/>
  </si>
  <si>
    <t>「変更があった事項」の「変更の内容」は、変更前と変更後の内容が具体的に分かるように記入してください。</t>
  </si>
  <si>
    <t>付表15・別紙2</t>
    <rPh sb="0" eb="2">
      <t>フヒョウ</t>
    </rPh>
    <rPh sb="5" eb="7">
      <t>ベッシ</t>
    </rPh>
    <phoneticPr fontId="4"/>
  </si>
  <si>
    <t>東京都練馬区豊玉北○－○－○</t>
    <rPh sb="0" eb="3">
      <t>トウキョウト</t>
    </rPh>
    <rPh sb="3" eb="6">
      <t>ネリマク</t>
    </rPh>
    <rPh sb="6" eb="8">
      <t>トヨタマ</t>
    </rPh>
    <rPh sb="8" eb="9">
      <t>キタ</t>
    </rPh>
    <phoneticPr fontId="4"/>
  </si>
  <si>
    <t>株式会社○○</t>
    <rPh sb="0" eb="2">
      <t>カブシキ</t>
    </rPh>
    <rPh sb="2" eb="4">
      <t>カイシャ</t>
    </rPh>
    <phoneticPr fontId="4"/>
  </si>
  <si>
    <t>代表取締役　練馬　太郎</t>
    <rPh sb="0" eb="2">
      <t>ダイヒョウ</t>
    </rPh>
    <rPh sb="2" eb="4">
      <t>トリシマリ</t>
    </rPh>
    <rPh sb="4" eb="5">
      <t>ヤク</t>
    </rPh>
    <rPh sb="6" eb="8">
      <t>ネリマ</t>
    </rPh>
    <rPh sb="9" eb="11">
      <t>タロウ</t>
    </rPh>
    <phoneticPr fontId="4"/>
  </si>
  <si>
    <t>3</t>
    <phoneticPr fontId="4"/>
  </si>
  <si>
    <t>2</t>
    <phoneticPr fontId="4"/>
  </si>
  <si>
    <t>0</t>
    <phoneticPr fontId="4"/>
  </si>
  <si>
    <t>4</t>
    <phoneticPr fontId="4"/>
  </si>
  <si>
    <t>5</t>
    <phoneticPr fontId="4"/>
  </si>
  <si>
    <t>6</t>
    <phoneticPr fontId="4"/>
  </si>
  <si>
    <t>8</t>
    <phoneticPr fontId="4"/>
  </si>
  <si>
    <t>9</t>
    <phoneticPr fontId="4"/>
  </si>
  <si>
    <t>7</t>
    <phoneticPr fontId="4"/>
  </si>
  <si>
    <t>○○相談支援ステーション</t>
    <rPh sb="2" eb="6">
      <t>ソウダンシエン</t>
    </rPh>
    <phoneticPr fontId="4"/>
  </si>
  <si>
    <t>2026</t>
    <phoneticPr fontId="4"/>
  </si>
  <si>
    <t xml:space="preserve">（変更前）
</t>
    <rPh sb="1" eb="3">
      <t>ヘンコウ</t>
    </rPh>
    <rPh sb="3" eb="4">
      <t>マエ</t>
    </rPh>
    <phoneticPr fontId="4"/>
  </si>
  <si>
    <t xml:space="preserve">（変更後）
</t>
    <phoneticPr fontId="4"/>
  </si>
  <si>
    <t>東京都練馬区豊玉北○－○－○
○○マンション　101号室</t>
    <rPh sb="0" eb="3">
      <t>トウキョウト</t>
    </rPh>
    <rPh sb="3" eb="6">
      <t>ネリマク</t>
    </rPh>
    <rPh sb="6" eb="8">
      <t>トヨタマ</t>
    </rPh>
    <rPh sb="8" eb="9">
      <t>キタ</t>
    </rPh>
    <phoneticPr fontId="4"/>
  </si>
  <si>
    <r>
      <t xml:space="preserve">（変更後）
</t>
    </r>
    <r>
      <rPr>
        <sz val="10"/>
        <color rgb="FFFF0000"/>
        <rFont val="ＭＳ Ｐゴシック"/>
        <family val="3"/>
        <charset val="128"/>
      </rPr>
      <t>東京都練馬区豊玉北○－○－○　○○マンション　201号室</t>
    </r>
    <rPh sb="7" eb="10">
      <t>トウキョウト</t>
    </rPh>
    <rPh sb="10" eb="13">
      <t>ネリマク</t>
    </rPh>
    <rPh sb="13" eb="15">
      <t>トヨタマ</t>
    </rPh>
    <rPh sb="15" eb="16">
      <t>キタ</t>
    </rPh>
    <phoneticPr fontId="4"/>
  </si>
  <si>
    <t>(参考様式９)</t>
    <rPh sb="1" eb="3">
      <t>サンコウ</t>
    </rPh>
    <rPh sb="3" eb="5">
      <t>ヨウシキ</t>
    </rPh>
    <phoneticPr fontId="4"/>
  </si>
  <si>
    <t>参考様式９</t>
    <rPh sb="0" eb="2">
      <t>サンコウ</t>
    </rPh>
    <rPh sb="2" eb="4">
      <t>ヨウシキ</t>
    </rPh>
    <phoneticPr fontId="4"/>
  </si>
  <si>
    <t>特定相談支援事業・障害児相談支援事業</t>
    <phoneticPr fontId="4"/>
  </si>
  <si>
    <t>nerima.soudan@aaa.bbb</t>
    <phoneticPr fontId="4"/>
  </si>
  <si>
    <r>
      <t xml:space="preserve">（変更前）
</t>
    </r>
    <r>
      <rPr>
        <sz val="10"/>
        <color rgb="FFFF0000"/>
        <rFont val="ＭＳ Ｐゴシック"/>
        <family val="3"/>
        <charset val="128"/>
      </rPr>
      <t>東京都練馬区豊玉北○－○－○</t>
    </r>
    <r>
      <rPr>
        <sz val="10"/>
        <rFont val="ＭＳ Ｐゴシック"/>
        <family val="3"/>
        <charset val="128"/>
      </rPr>
      <t>　</t>
    </r>
    <r>
      <rPr>
        <sz val="10"/>
        <color rgb="FFFF0000"/>
        <rFont val="ＭＳ Ｐゴシック"/>
        <family val="3"/>
        <charset val="128"/>
      </rPr>
      <t>○○マンション　101号室</t>
    </r>
    <rPh sb="1" eb="3">
      <t>ヘンコウ</t>
    </rPh>
    <rPh sb="3" eb="4">
      <t>マエ</t>
    </rPh>
    <rPh sb="7" eb="10">
      <t>トウキョウト</t>
    </rPh>
    <rPh sb="10" eb="13">
      <t>ネリマク</t>
    </rPh>
    <rPh sb="13" eb="15">
      <t>トヨタマ</t>
    </rPh>
    <rPh sb="15" eb="16">
      <t>キタ</t>
    </rPh>
    <phoneticPr fontId="4"/>
  </si>
  <si>
    <t>東京都練馬区豊玉北○－○－○　○○マンション　201号室</t>
    <phoneticPr fontId="4"/>
  </si>
  <si>
    <t>東京都練馬区豊玉北○－○－○　○○マンション　101号室</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</si>
</sst>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_ "/>
    <numFmt numFmtId="178" formatCode="[$-409]d;@"/>
    <numFmt numFmtId="179" formatCode="aaa"/>
    <numFmt numFmtId="180" formatCode="[$-409]d&quot;月&quot;"/>
    <numFmt numFmtId="181" formatCode="0.0"/>
    <numFmt numFmtId="182" formatCode=";;;"/>
  </numFmts>
  <fonts count="7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sz val="11"/>
      <name val="ＭＳ ゴシック"/>
      <family val="3"/>
      <charset val="128"/>
    </font>
    <font>
      <sz val="8"/>
      <name val="ＭＳ ゴシック"/>
      <family val="3"/>
      <charset val="128"/>
    </font>
    <font>
      <sz val="18"/>
      <name val="ＭＳ ゴシック"/>
      <family val="3"/>
      <charset val="128"/>
    </font>
    <font>
      <sz val="14"/>
      <name val="ＭＳ Ｐ明朝"/>
      <family val="1"/>
      <charset val="128"/>
    </font>
    <font>
      <sz val="12"/>
      <name val="ＭＳ Ｐ明朝"/>
      <family val="1"/>
      <charset val="128"/>
    </font>
    <font>
      <sz val="11"/>
      <name val="ＭＳ Ｐ明朝"/>
      <family val="1"/>
      <charset val="128"/>
    </font>
    <font>
      <sz val="10"/>
      <name val="ＭＳ Ｐ明朝"/>
      <family val="1"/>
      <charset val="128"/>
    </font>
    <font>
      <sz val="12"/>
      <color indexed="8"/>
      <name val="ＭＳ Ｐ明朝"/>
      <family val="1"/>
      <charset val="128"/>
    </font>
    <font>
      <sz val="10"/>
      <color indexed="8"/>
      <name val="ＭＳ Ｐ明朝"/>
      <family val="1"/>
      <charset val="128"/>
    </font>
    <font>
      <sz val="12"/>
      <name val="HG明朝B"/>
      <family val="1"/>
      <charset val="128"/>
    </font>
    <font>
      <sz val="24"/>
      <name val="HG明朝B"/>
      <family val="1"/>
      <charset val="128"/>
    </font>
    <font>
      <u/>
      <sz val="12"/>
      <name val="ＭＳ ゴシック"/>
      <family val="3"/>
      <charset val="128"/>
    </font>
    <font>
      <sz val="10"/>
      <name val="HG明朝B"/>
      <family val="1"/>
      <charset val="128"/>
    </font>
    <font>
      <sz val="12"/>
      <name val="ＭＳ 明朝"/>
      <family val="1"/>
      <charset val="128"/>
    </font>
    <font>
      <sz val="24"/>
      <name val="ＭＳ 明朝"/>
      <family val="1"/>
      <charset val="128"/>
    </font>
    <font>
      <sz val="10"/>
      <name val="ＭＳ 明朝"/>
      <family val="1"/>
      <charset val="128"/>
    </font>
    <font>
      <sz val="24"/>
      <name val="HGｺﾞｼｯｸE"/>
      <family val="3"/>
      <charset val="128"/>
    </font>
    <font>
      <u/>
      <sz val="11"/>
      <color theme="10"/>
      <name val="ＭＳ Ｐゴシック"/>
      <family val="3"/>
      <charset val="128"/>
    </font>
    <font>
      <sz val="14"/>
      <color rgb="FF000000"/>
      <name val="ＭＳ ゴシック"/>
      <family val="3"/>
      <charset val="128"/>
    </font>
    <font>
      <b/>
      <sz val="12"/>
      <name val="ＭＳ ゴシック"/>
      <family val="3"/>
      <charset val="128"/>
    </font>
    <font>
      <b/>
      <sz val="11"/>
      <name val="ＭＳ ゴシック"/>
      <family val="3"/>
      <charset val="128"/>
    </font>
    <font>
      <sz val="6"/>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b/>
      <sz val="10"/>
      <name val="ＭＳ ゴシック"/>
      <family val="3"/>
      <charset val="128"/>
    </font>
    <font>
      <sz val="11"/>
      <color rgb="FF000000"/>
      <name val="ＭＳ Ｐゴシック"/>
      <family val="3"/>
      <charset val="128"/>
    </font>
    <font>
      <sz val="10"/>
      <color rgb="FF000000"/>
      <name val="ＭＳ ゴシック"/>
      <family val="3"/>
      <charset val="128"/>
    </font>
    <font>
      <b/>
      <sz val="10"/>
      <color rgb="FF000000"/>
      <name val="ＭＳ ゴシック"/>
      <family val="3"/>
      <charset val="128"/>
    </font>
    <font>
      <sz val="10"/>
      <color rgb="FFFF0000"/>
      <name val="ＭＳ ゴシック"/>
      <family val="3"/>
      <charset val="128"/>
    </font>
    <font>
      <sz val="11"/>
      <color rgb="FFFF0000"/>
      <name val="ＭＳ Ｐゴシック"/>
      <family val="3"/>
      <charset val="128"/>
    </font>
    <font>
      <sz val="11"/>
      <color rgb="FFFF0000"/>
      <name val="ＭＳ ゴシック"/>
      <family val="3"/>
      <charset val="128"/>
    </font>
    <font>
      <sz val="12"/>
      <name val="ＭＳ Ｐゴシック"/>
      <family val="3"/>
      <charset val="128"/>
    </font>
    <font>
      <sz val="11"/>
      <name val="ＭＳ Ｐゴシック"/>
      <family val="2"/>
      <charset val="128"/>
      <scheme val="minor"/>
    </font>
    <font>
      <sz val="10"/>
      <name val="ＭＳ Ｐゴシック"/>
      <family val="3"/>
      <charset val="128"/>
    </font>
    <font>
      <sz val="9"/>
      <name val="ＭＳ Ｐゴシック"/>
      <family val="3"/>
      <charset val="128"/>
    </font>
    <font>
      <sz val="10"/>
      <color rgb="FFFF0000"/>
      <name val="ＭＳ Ｐゴシック"/>
      <family val="3"/>
      <charset val="128"/>
    </font>
  </fonts>
  <fills count="9">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s>
  <borders count="100">
    <border>
      <left/>
      <right/>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tted">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style="double">
        <color indexed="64"/>
      </top>
      <bottom/>
      <diagonal/>
    </border>
    <border>
      <left/>
      <right style="medium">
        <color indexed="64"/>
      </right>
      <top style="double">
        <color indexed="64"/>
      </top>
      <bottom/>
      <diagonal/>
    </border>
    <border>
      <left/>
      <right/>
      <top style="double">
        <color indexed="64"/>
      </top>
      <bottom/>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19">
    <xf numFmtId="0" fontId="0"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31" fillId="0" borderId="0" applyNumberFormat="0" applyFill="0" applyBorder="0" applyAlignment="0" applyProtection="0"/>
    <xf numFmtId="0" fontId="3" fillId="0" borderId="0"/>
    <xf numFmtId="0" fontId="36" fillId="0" borderId="0">
      <alignment vertical="center"/>
    </xf>
    <xf numFmtId="0" fontId="40" fillId="0" borderId="0">
      <alignment vertical="center"/>
    </xf>
    <xf numFmtId="0" fontId="50" fillId="0" borderId="0"/>
    <xf numFmtId="0" fontId="59" fillId="0" borderId="0"/>
    <xf numFmtId="0" fontId="2" fillId="0" borderId="0">
      <alignment vertical="center"/>
    </xf>
    <xf numFmtId="0" fontId="3" fillId="0" borderId="0"/>
    <xf numFmtId="0" fontId="3" fillId="0" borderId="0"/>
    <xf numFmtId="0" fontId="71" fillId="0" borderId="0" applyBorder="0"/>
    <xf numFmtId="0" fontId="1" fillId="0" borderId="0">
      <alignment vertical="center"/>
    </xf>
    <xf numFmtId="0" fontId="3" fillId="0" borderId="0"/>
    <xf numFmtId="0" fontId="71" fillId="0" borderId="0" applyBorder="0"/>
  </cellStyleXfs>
  <cellXfs count="946">
    <xf numFmtId="0" fontId="0" fillId="0" borderId="0" xfId="0"/>
    <xf numFmtId="0" fontId="5" fillId="0" borderId="0" xfId="0" applyFont="1"/>
    <xf numFmtId="0" fontId="6" fillId="0" borderId="0" xfId="0" applyFont="1"/>
    <xf numFmtId="0" fontId="6" fillId="0" borderId="15" xfId="0" applyFont="1" applyBorder="1"/>
    <xf numFmtId="0" fontId="6" fillId="0" borderId="1" xfId="0" applyFont="1" applyBorder="1"/>
    <xf numFmtId="0" fontId="6" fillId="0" borderId="11" xfId="0" applyFont="1" applyBorder="1"/>
    <xf numFmtId="0" fontId="6" fillId="0" borderId="6" xfId="0" applyFont="1" applyBorder="1"/>
    <xf numFmtId="0" fontId="6" fillId="0" borderId="7" xfId="0" applyFont="1" applyBorder="1"/>
    <xf numFmtId="0" fontId="6" fillId="0" borderId="12" xfId="0" applyFont="1" applyBorder="1"/>
    <xf numFmtId="0" fontId="6" fillId="0" borderId="3" xfId="0" applyFont="1" applyBorder="1"/>
    <xf numFmtId="0" fontId="6" fillId="0" borderId="8" xfId="0" applyFont="1" applyBorder="1"/>
    <xf numFmtId="0" fontId="7" fillId="0" borderId="0" xfId="0" applyFont="1"/>
    <xf numFmtId="0" fontId="8" fillId="0" borderId="0" xfId="0" applyFont="1" applyAlignment="1">
      <alignment horizontal="left"/>
    </xf>
    <xf numFmtId="0" fontId="9" fillId="0" borderId="0" xfId="0" applyFont="1"/>
    <xf numFmtId="0" fontId="8" fillId="0" borderId="0" xfId="0" applyFont="1"/>
    <xf numFmtId="0" fontId="9" fillId="0" borderId="22" xfId="0" applyFont="1" applyBorder="1" applyAlignment="1">
      <alignment horizontal="center" vertical="center"/>
    </xf>
    <xf numFmtId="0" fontId="9" fillId="0" borderId="0" xfId="0" applyFont="1" applyAlignment="1">
      <alignment horizontal="center"/>
    </xf>
    <xf numFmtId="176" fontId="9" fillId="0" borderId="23" xfId="0" applyNumberFormat="1" applyFont="1" applyBorder="1" applyAlignment="1">
      <alignment wrapText="1"/>
    </xf>
    <xf numFmtId="0" fontId="9" fillId="0" borderId="23" xfId="0" applyFont="1" applyBorder="1"/>
    <xf numFmtId="0" fontId="9" fillId="0" borderId="23" xfId="0" applyFont="1" applyBorder="1" applyAlignment="1">
      <alignment horizontal="center"/>
    </xf>
    <xf numFmtId="0" fontId="9" fillId="0" borderId="24" xfId="0" applyFont="1" applyBorder="1"/>
    <xf numFmtId="0" fontId="10" fillId="0" borderId="0" xfId="0" applyFont="1"/>
    <xf numFmtId="0" fontId="9" fillId="0" borderId="25" xfId="0" applyFont="1" applyBorder="1" applyAlignment="1">
      <alignment horizontal="distributed" vertical="center"/>
    </xf>
    <xf numFmtId="0" fontId="9" fillId="0" borderId="26" xfId="0" applyFont="1" applyBorder="1" applyAlignment="1">
      <alignment horizontal="distributed"/>
    </xf>
    <xf numFmtId="0" fontId="12" fillId="0" borderId="0" xfId="0" applyFont="1"/>
    <xf numFmtId="49" fontId="6" fillId="0" borderId="0" xfId="0" applyNumberFormat="1" applyFont="1" applyAlignment="1">
      <alignment vertical="center"/>
    </xf>
    <xf numFmtId="49" fontId="13" fillId="0" borderId="0" xfId="0" applyNumberFormat="1" applyFont="1" applyAlignment="1">
      <alignment vertical="center"/>
    </xf>
    <xf numFmtId="49" fontId="13" fillId="0" borderId="0" xfId="0" applyNumberFormat="1" applyFont="1" applyAlignment="1">
      <alignment horizontal="center" vertical="center"/>
    </xf>
    <xf numFmtId="49" fontId="6" fillId="0" borderId="0" xfId="0" applyNumberFormat="1" applyFont="1" applyAlignment="1">
      <alignment horizontal="right" vertical="center"/>
    </xf>
    <xf numFmtId="49" fontId="6" fillId="0" borderId="0" xfId="0" applyNumberFormat="1" applyFont="1" applyAlignment="1">
      <alignment horizontal="center" vertical="center"/>
    </xf>
    <xf numFmtId="49" fontId="6" fillId="0" borderId="27" xfId="0" applyNumberFormat="1" applyFont="1" applyBorder="1" applyAlignment="1">
      <alignment vertical="center"/>
    </xf>
    <xf numFmtId="49" fontId="6" fillId="0" borderId="28" xfId="0" applyNumberFormat="1" applyFont="1" applyBorder="1" applyAlignment="1">
      <alignment vertical="center"/>
    </xf>
    <xf numFmtId="49" fontId="6" fillId="0" borderId="29" xfId="0" applyNumberFormat="1" applyFont="1" applyBorder="1" applyAlignment="1">
      <alignment vertical="center"/>
    </xf>
    <xf numFmtId="49" fontId="6" fillId="0" borderId="5" xfId="0" applyNumberFormat="1" applyFont="1" applyBorder="1" applyAlignment="1">
      <alignment vertical="center"/>
    </xf>
    <xf numFmtId="49" fontId="6" fillId="0" borderId="1" xfId="0" applyNumberFormat="1" applyFont="1" applyBorder="1" applyAlignment="1">
      <alignment vertical="center"/>
    </xf>
    <xf numFmtId="49" fontId="6" fillId="0" borderId="2" xfId="0" applyNumberFormat="1" applyFont="1" applyBorder="1" applyAlignment="1">
      <alignment vertical="center"/>
    </xf>
    <xf numFmtId="49" fontId="6" fillId="0" borderId="23" xfId="0" applyNumberFormat="1" applyFont="1" applyBorder="1" applyAlignment="1">
      <alignment horizontal="left" vertical="center" shrinkToFit="1"/>
    </xf>
    <xf numFmtId="49" fontId="6" fillId="0" borderId="0" xfId="0" applyNumberFormat="1" applyFont="1" applyAlignment="1">
      <alignment horizontal="left" vertical="center" shrinkToFit="1"/>
    </xf>
    <xf numFmtId="49" fontId="6" fillId="0" borderId="5" xfId="0" applyNumberFormat="1" applyFont="1" applyBorder="1" applyAlignment="1">
      <alignment horizontal="left" vertical="center" shrinkToFit="1"/>
    </xf>
    <xf numFmtId="49" fontId="6" fillId="0" borderId="30" xfId="0" applyNumberFormat="1" applyFont="1" applyBorder="1" applyAlignment="1">
      <alignment vertical="center"/>
    </xf>
    <xf numFmtId="49" fontId="6" fillId="0" borderId="31" xfId="0" applyNumberFormat="1" applyFont="1" applyBorder="1" applyAlignment="1">
      <alignment vertical="center"/>
    </xf>
    <xf numFmtId="49" fontId="6" fillId="0" borderId="0" xfId="0" applyNumberFormat="1" applyFont="1" applyAlignment="1">
      <alignment horizontal="center" vertical="center" shrinkToFit="1"/>
    </xf>
    <xf numFmtId="49" fontId="7" fillId="0" borderId="0" xfId="0" applyNumberFormat="1" applyFont="1" applyAlignment="1">
      <alignment horizontal="right" vertical="center"/>
    </xf>
    <xf numFmtId="49" fontId="7" fillId="0" borderId="0" xfId="0" applyNumberFormat="1" applyFont="1" applyAlignment="1">
      <alignment horizontal="center" vertical="top"/>
    </xf>
    <xf numFmtId="49" fontId="7" fillId="0" borderId="0" xfId="0" applyNumberFormat="1" applyFont="1" applyAlignment="1">
      <alignment vertical="center"/>
    </xf>
    <xf numFmtId="49" fontId="7" fillId="0" borderId="0" xfId="0" applyNumberFormat="1" applyFont="1" applyAlignment="1">
      <alignment vertical="top"/>
    </xf>
    <xf numFmtId="49" fontId="7" fillId="0" borderId="0" xfId="0" applyNumberFormat="1" applyFont="1" applyAlignment="1">
      <alignment vertical="top" wrapText="1"/>
    </xf>
    <xf numFmtId="49" fontId="7" fillId="0" borderId="0" xfId="0" applyNumberFormat="1" applyFont="1" applyAlignment="1">
      <alignment horizontal="center" vertical="center"/>
    </xf>
    <xf numFmtId="0" fontId="18" fillId="0" borderId="0" xfId="2" applyFont="1">
      <alignment vertical="center"/>
    </xf>
    <xf numFmtId="0" fontId="19" fillId="0" borderId="0" xfId="2" applyFont="1">
      <alignment vertical="center"/>
    </xf>
    <xf numFmtId="0" fontId="20" fillId="0" borderId="26" xfId="2" applyFont="1" applyBorder="1" applyAlignment="1">
      <alignment horizontal="center" vertical="center" wrapText="1"/>
    </xf>
    <xf numFmtId="0" fontId="20" fillId="0" borderId="0" xfId="2" applyFont="1">
      <alignment vertical="center"/>
    </xf>
    <xf numFmtId="0" fontId="20" fillId="0" borderId="1" xfId="2" applyFont="1" applyBorder="1" applyAlignment="1">
      <alignment horizontal="center" vertical="center"/>
    </xf>
    <xf numFmtId="0" fontId="20" fillId="0" borderId="0" xfId="2" applyFont="1" applyAlignment="1">
      <alignment horizontal="center" vertical="center"/>
    </xf>
    <xf numFmtId="0" fontId="20" fillId="0" borderId="0" xfId="2" applyFont="1" applyAlignment="1">
      <alignment horizontal="center" vertical="center" textRotation="255"/>
    </xf>
    <xf numFmtId="0" fontId="20" fillId="0" borderId="0" xfId="2" applyFont="1" applyAlignment="1">
      <alignment horizontal="left" vertical="center"/>
    </xf>
    <xf numFmtId="0" fontId="20" fillId="0" borderId="0" xfId="2" applyFont="1" applyAlignment="1">
      <alignment vertical="center" textRotation="255"/>
    </xf>
    <xf numFmtId="0" fontId="18" fillId="0" borderId="0" xfId="2" applyFont="1" applyAlignment="1">
      <alignment horizontal="justify" vertical="center"/>
    </xf>
    <xf numFmtId="0" fontId="19" fillId="0" borderId="26" xfId="2" applyFont="1" applyBorder="1" applyAlignment="1">
      <alignment horizontal="center" vertical="center"/>
    </xf>
    <xf numFmtId="0" fontId="19" fillId="0" borderId="32" xfId="2" applyFont="1" applyBorder="1">
      <alignment vertical="center"/>
    </xf>
    <xf numFmtId="0" fontId="19" fillId="0" borderId="25" xfId="2" applyFont="1" applyBorder="1">
      <alignment vertical="center"/>
    </xf>
    <xf numFmtId="0" fontId="19" fillId="0" borderId="33" xfId="2" applyFont="1" applyBorder="1">
      <alignment vertical="center"/>
    </xf>
    <xf numFmtId="0" fontId="19" fillId="0" borderId="34" xfId="2" applyFont="1" applyBorder="1">
      <alignment vertical="center"/>
    </xf>
    <xf numFmtId="0" fontId="19" fillId="0" borderId="35" xfId="2" applyFont="1" applyBorder="1" applyAlignment="1">
      <alignment horizontal="left" vertical="center"/>
    </xf>
    <xf numFmtId="0" fontId="19" fillId="0" borderId="36" xfId="2" applyFont="1" applyBorder="1">
      <alignment vertical="center"/>
    </xf>
    <xf numFmtId="0" fontId="6" fillId="0" borderId="0" xfId="4" applyFont="1">
      <alignment vertical="center"/>
    </xf>
    <xf numFmtId="0" fontId="6" fillId="0" borderId="0" xfId="4" applyFont="1" applyAlignment="1">
      <alignment vertical="center" textRotation="255" shrinkToFit="1"/>
    </xf>
    <xf numFmtId="0" fontId="20" fillId="0" borderId="0" xfId="3" applyFont="1">
      <alignment vertical="center"/>
    </xf>
    <xf numFmtId="0" fontId="21" fillId="0" borderId="0" xfId="0" applyFont="1" applyAlignment="1">
      <alignment vertical="center"/>
    </xf>
    <xf numFmtId="0" fontId="22" fillId="0" borderId="0" xfId="0" applyFont="1" applyAlignment="1">
      <alignment vertical="center"/>
    </xf>
    <xf numFmtId="0" fontId="22" fillId="0" borderId="10" xfId="0" applyFont="1" applyBorder="1" applyAlignment="1">
      <alignment vertical="center"/>
    </xf>
    <xf numFmtId="0" fontId="22" fillId="0" borderId="1" xfId="0" applyFont="1" applyBorder="1" applyAlignment="1">
      <alignment vertical="center"/>
    </xf>
    <xf numFmtId="49" fontId="6" fillId="0" borderId="0" xfId="5" applyNumberFormat="1" applyFont="1" applyAlignment="1">
      <alignment vertical="center"/>
    </xf>
    <xf numFmtId="49" fontId="23" fillId="0" borderId="0" xfId="5" applyNumberFormat="1" applyFont="1" applyAlignment="1">
      <alignment vertical="center"/>
    </xf>
    <xf numFmtId="49" fontId="13" fillId="0" borderId="0" xfId="5" applyNumberFormat="1" applyFont="1" applyAlignment="1">
      <alignment horizontal="center" vertical="center"/>
    </xf>
    <xf numFmtId="49" fontId="24" fillId="0" borderId="0" xfId="5" applyNumberFormat="1" applyFont="1" applyAlignment="1">
      <alignment vertical="center"/>
    </xf>
    <xf numFmtId="49" fontId="24" fillId="0" borderId="0" xfId="5" applyNumberFormat="1" applyFont="1" applyAlignment="1">
      <alignment horizontal="center" vertical="center"/>
    </xf>
    <xf numFmtId="49" fontId="6" fillId="0" borderId="0" xfId="5" applyNumberFormat="1" applyFont="1" applyAlignment="1">
      <alignment horizontal="right" vertical="center"/>
    </xf>
    <xf numFmtId="49" fontId="6" fillId="0" borderId="0" xfId="5" applyNumberFormat="1" applyFont="1" applyAlignment="1">
      <alignment horizontal="center" vertical="center"/>
    </xf>
    <xf numFmtId="49" fontId="6" fillId="0" borderId="38" xfId="5" applyNumberFormat="1" applyFont="1" applyBorder="1" applyAlignment="1">
      <alignment horizontal="center" vertical="center"/>
    </xf>
    <xf numFmtId="49" fontId="6" fillId="0" borderId="39" xfId="5" applyNumberFormat="1" applyFont="1" applyBorder="1" applyAlignment="1">
      <alignment horizontal="center" vertical="center"/>
    </xf>
    <xf numFmtId="49" fontId="6" fillId="0" borderId="40" xfId="5" applyNumberFormat="1" applyFont="1" applyBorder="1" applyAlignment="1">
      <alignment horizontal="center" vertical="center"/>
    </xf>
    <xf numFmtId="49" fontId="6" fillId="0" borderId="21" xfId="5" applyNumberFormat="1" applyFont="1" applyBorder="1" applyAlignment="1">
      <alignment horizontal="center" vertical="center"/>
    </xf>
    <xf numFmtId="49" fontId="6" fillId="0" borderId="41" xfId="5" applyNumberFormat="1" applyFont="1" applyBorder="1" applyAlignment="1">
      <alignment horizontal="center" vertical="center"/>
    </xf>
    <xf numFmtId="49" fontId="6" fillId="0" borderId="42" xfId="5" applyNumberFormat="1" applyFont="1" applyBorder="1" applyAlignment="1">
      <alignment horizontal="center" vertical="center"/>
    </xf>
    <xf numFmtId="49" fontId="6" fillId="0" borderId="43" xfId="5" applyNumberFormat="1" applyFont="1" applyBorder="1" applyAlignment="1">
      <alignment horizontal="center" vertical="center"/>
    </xf>
    <xf numFmtId="49" fontId="6" fillId="0" borderId="0" xfId="5" applyNumberFormat="1" applyFont="1" applyAlignment="1">
      <alignment horizontal="center" vertical="center" shrinkToFit="1"/>
    </xf>
    <xf numFmtId="49" fontId="26" fillId="0" borderId="0" xfId="5" applyNumberFormat="1" applyFont="1" applyAlignment="1">
      <alignment vertical="center"/>
    </xf>
    <xf numFmtId="49" fontId="26" fillId="0" borderId="0" xfId="5" applyNumberFormat="1" applyFont="1" applyAlignment="1">
      <alignment vertical="top" wrapText="1"/>
    </xf>
    <xf numFmtId="49" fontId="27" fillId="0" borderId="0" xfId="5" applyNumberFormat="1" applyFont="1" applyAlignment="1">
      <alignment vertical="center"/>
    </xf>
    <xf numFmtId="49" fontId="27" fillId="0" borderId="38" xfId="5" applyNumberFormat="1" applyFont="1" applyBorder="1" applyAlignment="1">
      <alignment horizontal="center" vertical="center"/>
    </xf>
    <xf numFmtId="49" fontId="27" fillId="0" borderId="39" xfId="5" applyNumberFormat="1" applyFont="1" applyBorder="1" applyAlignment="1">
      <alignment horizontal="center" vertical="center"/>
    </xf>
    <xf numFmtId="49" fontId="27" fillId="0" borderId="40" xfId="5" applyNumberFormat="1" applyFont="1" applyBorder="1" applyAlignment="1">
      <alignment horizontal="center" vertical="center"/>
    </xf>
    <xf numFmtId="49" fontId="27" fillId="0" borderId="21" xfId="5" applyNumberFormat="1" applyFont="1" applyBorder="1" applyAlignment="1">
      <alignment horizontal="center" vertical="center"/>
    </xf>
    <xf numFmtId="49" fontId="27" fillId="0" borderId="41" xfId="5" applyNumberFormat="1" applyFont="1" applyBorder="1" applyAlignment="1">
      <alignment horizontal="center" vertical="center"/>
    </xf>
    <xf numFmtId="49" fontId="27" fillId="0" borderId="42" xfId="5" applyNumberFormat="1" applyFont="1" applyBorder="1" applyAlignment="1">
      <alignment horizontal="center" vertical="center"/>
    </xf>
    <xf numFmtId="49" fontId="27" fillId="0" borderId="43" xfId="5" applyNumberFormat="1" applyFont="1" applyBorder="1" applyAlignment="1">
      <alignment horizontal="center" vertical="center"/>
    </xf>
    <xf numFmtId="49" fontId="28" fillId="0" borderId="0" xfId="5" applyNumberFormat="1" applyFont="1" applyAlignment="1">
      <alignment vertical="center"/>
    </xf>
    <xf numFmtId="49" fontId="28" fillId="0" borderId="0" xfId="5" applyNumberFormat="1" applyFont="1" applyAlignment="1">
      <alignment horizontal="center" vertical="center"/>
    </xf>
    <xf numFmtId="49" fontId="27" fillId="0" borderId="0" xfId="5" applyNumberFormat="1" applyFont="1" applyAlignment="1">
      <alignment horizontal="right" vertical="center"/>
    </xf>
    <xf numFmtId="49" fontId="27" fillId="0" borderId="0" xfId="5" applyNumberFormat="1" applyFont="1" applyAlignment="1">
      <alignment horizontal="center" vertical="center"/>
    </xf>
    <xf numFmtId="49" fontId="29" fillId="0" borderId="0" xfId="5" applyNumberFormat="1" applyFont="1" applyAlignment="1">
      <alignment horizontal="right" vertical="top"/>
    </xf>
    <xf numFmtId="49" fontId="29" fillId="0" borderId="0" xfId="5" applyNumberFormat="1" applyFont="1" applyAlignment="1">
      <alignment horizontal="left" vertical="top" wrapText="1"/>
    </xf>
    <xf numFmtId="49" fontId="29" fillId="0" borderId="0" xfId="5" applyNumberFormat="1" applyFont="1" applyAlignment="1">
      <alignment vertical="center"/>
    </xf>
    <xf numFmtId="49" fontId="27" fillId="0" borderId="0" xfId="5" applyNumberFormat="1" applyFont="1" applyAlignment="1">
      <alignment vertical="top"/>
    </xf>
    <xf numFmtId="49" fontId="29" fillId="0" borderId="0" xfId="5" applyNumberFormat="1" applyFont="1" applyAlignment="1">
      <alignment vertical="top"/>
    </xf>
    <xf numFmtId="49" fontId="29" fillId="0" borderId="0" xfId="5" applyNumberFormat="1" applyFont="1" applyAlignment="1">
      <alignment horizontal="left" vertical="top" wrapText="1" indent="1"/>
    </xf>
    <xf numFmtId="49" fontId="29" fillId="0" borderId="0" xfId="5" applyNumberFormat="1" applyFont="1" applyAlignment="1">
      <alignment horizontal="center" vertical="top"/>
    </xf>
    <xf numFmtId="0" fontId="22" fillId="0" borderId="3" xfId="0" applyFont="1" applyBorder="1" applyAlignment="1">
      <alignment vertical="center"/>
    </xf>
    <xf numFmtId="0" fontId="22" fillId="0" borderId="17" xfId="0" applyFont="1" applyBorder="1" applyAlignment="1">
      <alignment vertical="center"/>
    </xf>
    <xf numFmtId="0" fontId="22" fillId="0" borderId="1" xfId="0" applyFont="1" applyBorder="1" applyAlignment="1">
      <alignment vertical="center" wrapText="1"/>
    </xf>
    <xf numFmtId="0" fontId="22" fillId="0" borderId="2" xfId="0" applyFont="1" applyBorder="1" applyAlignment="1">
      <alignment vertical="center"/>
    </xf>
    <xf numFmtId="0" fontId="22" fillId="0" borderId="19" xfId="0" applyFont="1" applyBorder="1" applyAlignment="1">
      <alignment vertical="center"/>
    </xf>
    <xf numFmtId="0" fontId="22" fillId="0" borderId="21" xfId="0" applyFont="1" applyBorder="1" applyAlignment="1">
      <alignment vertical="center"/>
    </xf>
    <xf numFmtId="0" fontId="22" fillId="0" borderId="19" xfId="0" applyFont="1" applyBorder="1" applyAlignment="1">
      <alignment vertical="center" wrapText="1"/>
    </xf>
    <xf numFmtId="0" fontId="22" fillId="0" borderId="20" xfId="0" applyFont="1" applyBorder="1" applyAlignment="1">
      <alignment vertical="center"/>
    </xf>
    <xf numFmtId="0" fontId="19" fillId="0" borderId="7" xfId="2" applyFont="1" applyBorder="1" applyAlignment="1">
      <alignment horizontal="left" vertical="center"/>
    </xf>
    <xf numFmtId="0" fontId="7" fillId="0" borderId="0" xfId="4" applyFont="1" applyAlignment="1">
      <alignment horizontal="left" vertical="center"/>
    </xf>
    <xf numFmtId="0" fontId="32" fillId="0" borderId="0" xfId="7" applyFont="1"/>
    <xf numFmtId="0" fontId="14" fillId="0" borderId="0" xfId="7" applyFont="1"/>
    <xf numFmtId="0" fontId="9" fillId="0" borderId="0" xfId="7" applyFont="1"/>
    <xf numFmtId="0" fontId="5" fillId="0" borderId="0" xfId="7" applyFont="1"/>
    <xf numFmtId="0" fontId="33" fillId="0" borderId="0" xfId="7" applyFont="1" applyAlignment="1">
      <alignment horizontal="center"/>
    </xf>
    <xf numFmtId="0" fontId="14" fillId="0" borderId="26" xfId="7" applyFont="1" applyBorder="1" applyAlignment="1">
      <alignment horizontal="distributed" vertical="center" indent="1"/>
    </xf>
    <xf numFmtId="0" fontId="33" fillId="2" borderId="26" xfId="7" applyFont="1" applyFill="1" applyBorder="1" applyAlignment="1">
      <alignment horizontal="center"/>
    </xf>
    <xf numFmtId="0" fontId="7" fillId="0" borderId="26" xfId="7" applyFont="1" applyBorder="1" applyAlignment="1">
      <alignment horizontal="distributed" vertical="center" indent="1"/>
    </xf>
    <xf numFmtId="0" fontId="7" fillId="0" borderId="6" xfId="7" applyFont="1" applyBorder="1"/>
    <xf numFmtId="0" fontId="14" fillId="0" borderId="7" xfId="7" applyFont="1" applyBorder="1"/>
    <xf numFmtId="0" fontId="14" fillId="0" borderId="12" xfId="7" applyFont="1" applyBorder="1"/>
    <xf numFmtId="0" fontId="14" fillId="0" borderId="8" xfId="7" applyFont="1" applyBorder="1"/>
    <xf numFmtId="0" fontId="6" fillId="0" borderId="0" xfId="7" applyFont="1"/>
    <xf numFmtId="0" fontId="6" fillId="0" borderId="0" xfId="7" applyFont="1" applyAlignment="1">
      <alignment horizontal="center"/>
    </xf>
    <xf numFmtId="0" fontId="6" fillId="2" borderId="26" xfId="7" applyFont="1" applyFill="1" applyBorder="1" applyAlignment="1">
      <alignment horizontal="left"/>
    </xf>
    <xf numFmtId="0" fontId="6" fillId="0" borderId="15" xfId="7" applyFont="1" applyBorder="1"/>
    <xf numFmtId="0" fontId="6" fillId="0" borderId="1" xfId="7" applyFont="1" applyBorder="1"/>
    <xf numFmtId="0" fontId="6" fillId="0" borderId="11" xfId="7" applyFont="1" applyBorder="1"/>
    <xf numFmtId="0" fontId="6" fillId="0" borderId="6" xfId="7" applyFont="1" applyBorder="1"/>
    <xf numFmtId="0" fontId="6" fillId="0" borderId="7" xfId="7" applyFont="1" applyBorder="1"/>
    <xf numFmtId="0" fontId="6" fillId="2" borderId="7" xfId="7" applyFont="1" applyFill="1" applyBorder="1" applyAlignment="1">
      <alignment horizontal="center"/>
    </xf>
    <xf numFmtId="0" fontId="6" fillId="0" borderId="0" xfId="7" applyFont="1" applyAlignment="1">
      <alignment vertical="center"/>
    </xf>
    <xf numFmtId="0" fontId="34" fillId="0" borderId="0" xfId="4" applyFont="1" applyAlignment="1">
      <alignment horizontal="left" vertical="center"/>
    </xf>
    <xf numFmtId="0" fontId="14" fillId="0" borderId="0" xfId="4" applyFont="1" applyAlignment="1">
      <alignment horizontal="left" vertical="center"/>
    </xf>
    <xf numFmtId="0" fontId="7" fillId="0" borderId="0" xfId="4" applyFont="1">
      <alignment vertical="center"/>
    </xf>
    <xf numFmtId="0" fontId="37" fillId="0" borderId="0" xfId="8" applyFont="1">
      <alignment vertical="center"/>
    </xf>
    <xf numFmtId="0" fontId="7" fillId="0" borderId="0" xfId="4" applyFont="1" applyAlignment="1">
      <alignment horizontal="right" vertical="center"/>
    </xf>
    <xf numFmtId="0" fontId="7" fillId="0" borderId="0" xfId="4" applyFont="1" applyAlignment="1">
      <alignment horizontal="center" vertical="center"/>
    </xf>
    <xf numFmtId="0" fontId="39" fillId="0" borderId="0" xfId="8" applyFont="1">
      <alignment vertical="center"/>
    </xf>
    <xf numFmtId="0" fontId="40" fillId="0" borderId="0" xfId="8" applyFont="1">
      <alignment vertical="center"/>
    </xf>
    <xf numFmtId="0" fontId="40" fillId="0" borderId="0" xfId="8" applyFont="1" applyAlignment="1">
      <alignment horizontal="right" vertical="center"/>
    </xf>
    <xf numFmtId="0" fontId="40" fillId="6" borderId="26" xfId="8" applyFont="1" applyFill="1" applyBorder="1">
      <alignment vertical="center"/>
    </xf>
    <xf numFmtId="0" fontId="41" fillId="0" borderId="0" xfId="4" applyFont="1" applyAlignment="1">
      <alignment horizontal="center" vertical="center"/>
    </xf>
    <xf numFmtId="0" fontId="7" fillId="0" borderId="26" xfId="4" applyFont="1" applyBorder="1">
      <alignment vertical="center"/>
    </xf>
    <xf numFmtId="0" fontId="41" fillId="0" borderId="26" xfId="4" applyFont="1" applyBorder="1" applyAlignment="1">
      <alignment horizontal="center" vertical="center"/>
    </xf>
    <xf numFmtId="0" fontId="41" fillId="0" borderId="26" xfId="4" applyFont="1" applyBorder="1" applyAlignment="1">
      <alignment horizontal="center" vertical="center" wrapText="1"/>
    </xf>
    <xf numFmtId="178" fontId="41" fillId="0" borderId="26" xfId="4" applyNumberFormat="1" applyFont="1" applyBorder="1">
      <alignment vertical="center"/>
    </xf>
    <xf numFmtId="179" fontId="41" fillId="0" borderId="26" xfId="4" applyNumberFormat="1" applyFont="1" applyBorder="1">
      <alignment vertical="center"/>
    </xf>
    <xf numFmtId="0" fontId="41" fillId="3" borderId="26" xfId="4" applyFont="1" applyFill="1" applyBorder="1" applyAlignment="1">
      <alignment horizontal="left" vertical="center"/>
    </xf>
    <xf numFmtId="0" fontId="41" fillId="3" borderId="13" xfId="4" applyFont="1" applyFill="1" applyBorder="1" applyAlignment="1">
      <alignment horizontal="center" vertical="center"/>
    </xf>
    <xf numFmtId="0" fontId="41" fillId="5" borderId="26" xfId="4" applyFont="1" applyFill="1" applyBorder="1">
      <alignment vertical="center"/>
    </xf>
    <xf numFmtId="0" fontId="41" fillId="5" borderId="13" xfId="4" applyFont="1" applyFill="1" applyBorder="1">
      <alignment vertical="center"/>
    </xf>
    <xf numFmtId="0" fontId="41" fillId="4" borderId="26" xfId="4" applyFont="1" applyFill="1" applyBorder="1" applyAlignment="1">
      <alignment horizontal="right" vertical="center"/>
    </xf>
    <xf numFmtId="0" fontId="41" fillId="0" borderId="10" xfId="4" applyFont="1" applyBorder="1" applyAlignment="1">
      <alignment horizontal="right" vertical="center"/>
    </xf>
    <xf numFmtId="177" fontId="41" fillId="0" borderId="26" xfId="4" applyNumberFormat="1" applyFont="1" applyBorder="1" applyAlignment="1">
      <alignment horizontal="right" vertical="center"/>
    </xf>
    <xf numFmtId="0" fontId="41" fillId="0" borderId="26" xfId="4" applyFont="1" applyBorder="1" applyAlignment="1">
      <alignment horizontal="right" vertical="center"/>
    </xf>
    <xf numFmtId="0" fontId="41" fillId="4" borderId="25" xfId="4" applyFont="1" applyFill="1" applyBorder="1" applyAlignment="1">
      <alignment horizontal="right" vertical="center"/>
    </xf>
    <xf numFmtId="0" fontId="41" fillId="0" borderId="82" xfId="4" applyFont="1" applyBorder="1" applyAlignment="1">
      <alignment horizontal="right" vertical="center"/>
    </xf>
    <xf numFmtId="0" fontId="41" fillId="0" borderId="0" xfId="4" applyFont="1">
      <alignment vertical="center"/>
    </xf>
    <xf numFmtId="180" fontId="41" fillId="0" borderId="26" xfId="4" applyNumberFormat="1" applyFont="1" applyBorder="1" applyAlignment="1">
      <alignment horizontal="center" vertical="center"/>
    </xf>
    <xf numFmtId="0" fontId="41" fillId="0" borderId="13" xfId="9" applyFont="1" applyBorder="1" applyAlignment="1">
      <alignment horizontal="center" vertical="center"/>
    </xf>
    <xf numFmtId="0" fontId="41" fillId="0" borderId="26" xfId="9" applyFont="1" applyBorder="1" applyAlignment="1">
      <alignment horizontal="center" vertical="center"/>
    </xf>
    <xf numFmtId="0" fontId="45" fillId="0" borderId="0" xfId="9" applyFont="1" applyAlignment="1">
      <alignment horizontal="center" vertical="center"/>
    </xf>
    <xf numFmtId="0" fontId="7" fillId="0" borderId="0" xfId="9" applyFont="1" applyAlignment="1">
      <alignment horizontal="center" vertical="center"/>
    </xf>
    <xf numFmtId="0" fontId="46" fillId="0" borderId="0" xfId="4" applyFont="1" applyAlignment="1">
      <alignment horizontal="center" vertical="center"/>
    </xf>
    <xf numFmtId="0" fontId="46" fillId="0" borderId="0" xfId="9" applyFont="1" applyAlignment="1">
      <alignment horizontal="center" vertical="center"/>
    </xf>
    <xf numFmtId="0" fontId="46" fillId="0" borderId="0" xfId="4" applyFont="1">
      <alignment vertical="center"/>
    </xf>
    <xf numFmtId="0" fontId="45" fillId="0" borderId="0" xfId="4" applyFont="1">
      <alignment vertical="center"/>
    </xf>
    <xf numFmtId="0" fontId="45" fillId="0" borderId="0" xfId="4" applyFont="1" applyAlignment="1">
      <alignment horizontal="center" vertical="center"/>
    </xf>
    <xf numFmtId="0" fontId="41" fillId="0" borderId="0" xfId="4" applyFont="1" applyAlignment="1">
      <alignment horizontal="left" vertical="center"/>
    </xf>
    <xf numFmtId="0" fontId="41" fillId="0" borderId="0" xfId="4" applyFont="1" applyAlignment="1">
      <alignment vertical="center" textRotation="255" shrinkToFit="1"/>
    </xf>
    <xf numFmtId="0" fontId="41" fillId="0" borderId="26" xfId="4" applyFont="1" applyBorder="1" applyAlignment="1">
      <alignment vertical="center" textRotation="255" shrinkToFit="1"/>
    </xf>
    <xf numFmtId="0" fontId="15" fillId="5" borderId="26" xfId="4" applyFont="1" applyFill="1" applyBorder="1">
      <alignment vertical="center"/>
    </xf>
    <xf numFmtId="0" fontId="15" fillId="5" borderId="13" xfId="4" applyFont="1" applyFill="1" applyBorder="1">
      <alignment vertical="center"/>
    </xf>
    <xf numFmtId="0" fontId="44" fillId="5" borderId="26" xfId="4" applyFont="1" applyFill="1" applyBorder="1">
      <alignment vertical="center"/>
    </xf>
    <xf numFmtId="0" fontId="44" fillId="5" borderId="26" xfId="4" applyFont="1" applyFill="1" applyBorder="1" applyAlignment="1">
      <alignment vertical="center" wrapText="1"/>
    </xf>
    <xf numFmtId="0" fontId="51" fillId="7" borderId="0" xfId="10" applyFont="1" applyFill="1" applyAlignment="1">
      <alignment horizontal="left" vertical="center"/>
    </xf>
    <xf numFmtId="0" fontId="52" fillId="7" borderId="0" xfId="10" applyFont="1" applyFill="1" applyAlignment="1">
      <alignment horizontal="left" vertical="top"/>
    </xf>
    <xf numFmtId="0" fontId="54" fillId="7" borderId="0" xfId="10" applyFont="1" applyFill="1" applyAlignment="1">
      <alignment horizontal="center" vertical="center"/>
    </xf>
    <xf numFmtId="0" fontId="51" fillId="7" borderId="0" xfId="10" applyFont="1" applyFill="1" applyAlignment="1">
      <alignment vertical="center"/>
    </xf>
    <xf numFmtId="0" fontId="51" fillId="7" borderId="0" xfId="10" applyFont="1" applyFill="1" applyAlignment="1">
      <alignment horizontal="right" vertical="center"/>
    </xf>
    <xf numFmtId="0" fontId="51" fillId="2" borderId="0" xfId="10" applyFont="1" applyFill="1" applyAlignment="1">
      <alignment horizontal="right" vertical="center"/>
    </xf>
    <xf numFmtId="0" fontId="51" fillId="7" borderId="0" xfId="10" applyFont="1" applyFill="1" applyAlignment="1">
      <alignment horizontal="center" vertical="center"/>
    </xf>
    <xf numFmtId="0" fontId="51" fillId="2" borderId="0" xfId="10" applyFont="1" applyFill="1" applyAlignment="1">
      <alignment horizontal="center" vertical="center"/>
    </xf>
    <xf numFmtId="0" fontId="55" fillId="7" borderId="0" xfId="10" applyFont="1" applyFill="1"/>
    <xf numFmtId="0" fontId="52" fillId="7" borderId="0" xfId="10" applyFont="1" applyFill="1" applyAlignment="1">
      <alignment horizontal="left"/>
    </xf>
    <xf numFmtId="0" fontId="53" fillId="7" borderId="0" xfId="10" applyFont="1" applyFill="1" applyAlignment="1">
      <alignment horizontal="right" vertical="top"/>
    </xf>
    <xf numFmtId="0" fontId="52" fillId="7" borderId="3" xfId="10" applyFont="1" applyFill="1" applyBorder="1"/>
    <xf numFmtId="0" fontId="51" fillId="7" borderId="0" xfId="10" applyFont="1" applyFill="1" applyAlignment="1">
      <alignment horizontal="center" vertical="top"/>
    </xf>
    <xf numFmtId="0" fontId="56" fillId="7" borderId="0" xfId="10" applyFont="1" applyFill="1" applyAlignment="1">
      <alignment vertical="top"/>
    </xf>
    <xf numFmtId="0" fontId="56" fillId="7" borderId="0" xfId="10" applyFont="1" applyFill="1" applyAlignment="1">
      <alignment vertical="top" wrapText="1"/>
    </xf>
    <xf numFmtId="0" fontId="58" fillId="7" borderId="0" xfId="10" applyFont="1" applyFill="1" applyAlignment="1">
      <alignment horizontal="left" vertical="top"/>
    </xf>
    <xf numFmtId="0" fontId="52" fillId="7" borderId="26" xfId="10" applyFont="1" applyFill="1" applyBorder="1" applyAlignment="1">
      <alignment horizontal="center" vertical="center"/>
    </xf>
    <xf numFmtId="0" fontId="52" fillId="2" borderId="26" xfId="10" applyFont="1" applyFill="1" applyBorder="1" applyAlignment="1">
      <alignment horizontal="center" vertical="center"/>
    </xf>
    <xf numFmtId="0" fontId="52" fillId="0" borderId="26" xfId="10" applyFont="1" applyBorder="1" applyAlignment="1">
      <alignment horizontal="center" vertical="center"/>
    </xf>
    <xf numFmtId="0" fontId="52" fillId="0" borderId="0" xfId="10" applyFont="1" applyAlignment="1">
      <alignment horizontal="left" vertical="top"/>
    </xf>
    <xf numFmtId="0" fontId="52" fillId="7" borderId="0" xfId="10" applyFont="1" applyFill="1" applyAlignment="1">
      <alignment horizontal="left" vertical="center"/>
    </xf>
    <xf numFmtId="0" fontId="60" fillId="0" borderId="0" xfId="11" applyFont="1"/>
    <xf numFmtId="0" fontId="57" fillId="0" borderId="0" xfId="11" applyFont="1"/>
    <xf numFmtId="0" fontId="57" fillId="0" borderId="0" xfId="11" applyFont="1" applyAlignment="1">
      <alignment wrapText="1"/>
    </xf>
    <xf numFmtId="0" fontId="59" fillId="0" borderId="0" xfId="11"/>
    <xf numFmtId="0" fontId="62" fillId="0" borderId="0" xfId="11" applyFont="1" applyAlignment="1">
      <alignment wrapText="1"/>
    </xf>
    <xf numFmtId="0" fontId="63" fillId="0" borderId="0" xfId="11" applyFont="1" applyAlignment="1">
      <alignment vertical="top"/>
    </xf>
    <xf numFmtId="0" fontId="63" fillId="0" borderId="0" xfId="11" applyFont="1" applyAlignment="1">
      <alignment vertical="top" wrapText="1"/>
    </xf>
    <xf numFmtId="0" fontId="62" fillId="0" borderId="0" xfId="11" applyFont="1"/>
    <xf numFmtId="0" fontId="63" fillId="0" borderId="0" xfId="11" applyFont="1" applyAlignment="1">
      <alignment wrapText="1"/>
    </xf>
    <xf numFmtId="0" fontId="7" fillId="0" borderId="0" xfId="13" applyFont="1" applyAlignment="1">
      <alignment horizontal="center" vertical="center"/>
    </xf>
    <xf numFmtId="0" fontId="7" fillId="0" borderId="0" xfId="13" applyFont="1" applyAlignment="1">
      <alignment horizontal="left" vertical="center"/>
    </xf>
    <xf numFmtId="0" fontId="65" fillId="7" borderId="0" xfId="12" applyFont="1" applyFill="1" applyAlignment="1">
      <alignment horizontal="left" vertical="center"/>
    </xf>
    <xf numFmtId="0" fontId="3" fillId="0" borderId="0" xfId="13" applyAlignment="1">
      <alignment horizontal="center" vertical="center"/>
    </xf>
    <xf numFmtId="0" fontId="3" fillId="0" borderId="0" xfId="12" applyFont="1" applyAlignment="1">
      <alignment horizontal="left" vertical="center"/>
    </xf>
    <xf numFmtId="0" fontId="7" fillId="0" borderId="10" xfId="14" applyFont="1" applyBorder="1" applyAlignment="1">
      <alignment horizontal="center" vertical="center" shrinkToFit="1"/>
    </xf>
    <xf numFmtId="0" fontId="7" fillId="0" borderId="44" xfId="13" applyFont="1" applyBorder="1" applyAlignment="1">
      <alignment horizontal="center" vertical="center"/>
    </xf>
    <xf numFmtId="0" fontId="7" fillId="0" borderId="87" xfId="13" applyFont="1" applyBorder="1" applyAlignment="1" applyProtection="1">
      <alignment horizontal="center" vertical="center"/>
      <protection locked="0"/>
    </xf>
    <xf numFmtId="0" fontId="7" fillId="0" borderId="88" xfId="13" applyFont="1" applyBorder="1" applyAlignment="1" applyProtection="1">
      <alignment horizontal="center" vertical="center"/>
      <protection locked="0"/>
    </xf>
    <xf numFmtId="0" fontId="7" fillId="0" borderId="89" xfId="13" applyFont="1" applyBorder="1" applyAlignment="1">
      <alignment horizontal="center" vertical="center"/>
    </xf>
    <xf numFmtId="0" fontId="7" fillId="0" borderId="1" xfId="13" applyFont="1" applyBorder="1" applyAlignment="1">
      <alignment horizontal="center" vertical="center"/>
    </xf>
    <xf numFmtId="0" fontId="7" fillId="0" borderId="15" xfId="13" applyFont="1" applyBorder="1" applyAlignment="1">
      <alignment horizontal="left" vertical="center"/>
    </xf>
    <xf numFmtId="49" fontId="7" fillId="0" borderId="1" xfId="13" applyNumberFormat="1" applyFont="1" applyBorder="1" applyAlignment="1" applyProtection="1">
      <alignment horizontal="center" vertical="center"/>
      <protection locked="0"/>
    </xf>
    <xf numFmtId="0" fontId="7" fillId="0" borderId="1" xfId="13" applyFont="1" applyBorder="1" applyAlignment="1">
      <alignment horizontal="left" vertical="center"/>
    </xf>
    <xf numFmtId="0" fontId="7" fillId="0" borderId="11" xfId="13" applyFont="1" applyBorder="1" applyAlignment="1">
      <alignment horizontal="left" vertical="center"/>
    </xf>
    <xf numFmtId="0" fontId="7" fillId="0" borderId="6" xfId="13" applyFont="1" applyBorder="1" applyAlignment="1" applyProtection="1">
      <alignment horizontal="center" vertical="center"/>
      <protection locked="0"/>
    </xf>
    <xf numFmtId="49" fontId="7" fillId="0" borderId="0" xfId="9" applyNumberFormat="1" applyFont="1" applyAlignment="1">
      <alignment horizontal="left" vertical="center"/>
    </xf>
    <xf numFmtId="0" fontId="3" fillId="0" borderId="62" xfId="13" applyBorder="1" applyAlignment="1" applyProtection="1">
      <alignment horizontal="center" vertical="center"/>
      <protection locked="0"/>
    </xf>
    <xf numFmtId="49" fontId="7" fillId="0" borderId="0" xfId="9" applyNumberFormat="1" applyFont="1" applyAlignment="1">
      <alignment horizontal="center" vertical="center" shrinkToFit="1"/>
    </xf>
    <xf numFmtId="0" fontId="7" fillId="0" borderId="3" xfId="13" applyFont="1" applyBorder="1" applyAlignment="1">
      <alignment horizontal="center" vertical="center"/>
    </xf>
    <xf numFmtId="0" fontId="66" fillId="7" borderId="10" xfId="13" applyFont="1" applyFill="1" applyBorder="1" applyAlignment="1">
      <alignment horizontal="center" vertical="center"/>
    </xf>
    <xf numFmtId="0" fontId="7" fillId="0" borderId="13" xfId="13" applyFont="1" applyBorder="1" applyAlignment="1">
      <alignment horizontal="center" vertical="center"/>
    </xf>
    <xf numFmtId="0" fontId="7" fillId="0" borderId="6" xfId="13" applyFont="1" applyBorder="1" applyAlignment="1">
      <alignment horizontal="center" vertical="center"/>
    </xf>
    <xf numFmtId="0" fontId="7" fillId="0" borderId="26" xfId="13" applyFont="1" applyBorder="1" applyAlignment="1">
      <alignment horizontal="center" vertical="center"/>
    </xf>
    <xf numFmtId="0" fontId="7" fillId="0" borderId="1" xfId="13" applyFont="1" applyBorder="1" applyAlignment="1">
      <alignment horizontal="left"/>
    </xf>
    <xf numFmtId="0" fontId="7" fillId="0" borderId="11" xfId="13" applyFont="1" applyBorder="1" applyAlignment="1">
      <alignment horizontal="left"/>
    </xf>
    <xf numFmtId="0" fontId="7" fillId="0" borderId="83" xfId="13" applyFont="1" applyBorder="1" applyAlignment="1">
      <alignment horizontal="center" vertical="center"/>
    </xf>
    <xf numFmtId="0" fontId="7" fillId="0" borderId="0" xfId="13" applyFont="1"/>
    <xf numFmtId="0" fontId="7" fillId="0" borderId="3" xfId="13" applyFont="1" applyBorder="1" applyAlignment="1">
      <alignment horizontal="left"/>
    </xf>
    <xf numFmtId="0" fontId="7" fillId="0" borderId="7" xfId="13" applyFont="1" applyBorder="1"/>
    <xf numFmtId="0" fontId="7" fillId="0" borderId="9" xfId="13" applyFont="1" applyBorder="1" applyAlignment="1">
      <alignment horizontal="center" vertical="center"/>
    </xf>
    <xf numFmtId="0" fontId="41" fillId="0" borderId="13" xfId="13" applyFont="1" applyBorder="1" applyAlignment="1">
      <alignment horizontal="center" vertical="center"/>
    </xf>
    <xf numFmtId="0" fontId="7" fillId="0" borderId="9" xfId="13" applyFont="1" applyBorder="1" applyProtection="1">
      <protection locked="0"/>
    </xf>
    <xf numFmtId="0" fontId="7" fillId="0" borderId="3" xfId="13" applyFont="1" applyBorder="1" applyAlignment="1" applyProtection="1">
      <alignment horizontal="center" vertical="center"/>
      <protection locked="0"/>
    </xf>
    <xf numFmtId="0" fontId="7" fillId="0" borderId="8" xfId="13" applyFont="1" applyBorder="1" applyAlignment="1" applyProtection="1">
      <alignment horizontal="center" vertical="center"/>
      <protection locked="0"/>
    </xf>
    <xf numFmtId="0" fontId="7" fillId="0" borderId="1" xfId="13" applyFont="1" applyBorder="1" applyProtection="1">
      <protection locked="0"/>
    </xf>
    <xf numFmtId="0" fontId="7" fillId="0" borderId="1" xfId="13" applyFont="1" applyBorder="1" applyAlignment="1" applyProtection="1">
      <alignment horizontal="left" vertical="center"/>
      <protection locked="0"/>
    </xf>
    <xf numFmtId="0" fontId="7" fillId="0" borderId="11" xfId="13" applyFont="1" applyBorder="1" applyAlignment="1">
      <alignment horizontal="center" vertical="center"/>
    </xf>
    <xf numFmtId="0" fontId="7" fillId="0" borderId="7" xfId="13" applyFont="1" applyBorder="1" applyAlignment="1">
      <alignment horizontal="center" vertical="center"/>
    </xf>
    <xf numFmtId="0" fontId="7" fillId="0" borderId="8" xfId="13" applyFont="1" applyBorder="1" applyAlignment="1">
      <alignment horizontal="center" vertical="center"/>
    </xf>
    <xf numFmtId="0" fontId="7" fillId="0" borderId="26" xfId="13" applyFont="1" applyBorder="1" applyAlignment="1" applyProtection="1">
      <alignment horizontal="center" vertical="center"/>
      <protection locked="0"/>
    </xf>
    <xf numFmtId="49" fontId="7" fillId="0" borderId="13" xfId="9" applyNumberFormat="1" applyFont="1" applyBorder="1" applyAlignment="1">
      <alignment horizontal="center" vertical="center"/>
    </xf>
    <xf numFmtId="0" fontId="3" fillId="0" borderId="13" xfId="13" applyBorder="1" applyAlignment="1" applyProtection="1">
      <alignment horizontal="center" vertical="center"/>
      <protection locked="0"/>
    </xf>
    <xf numFmtId="0" fontId="3" fillId="0" borderId="9" xfId="13" applyBorder="1" applyAlignment="1">
      <alignment horizontal="center" vertical="center"/>
    </xf>
    <xf numFmtId="0" fontId="3" fillId="0" borderId="9" xfId="13" applyBorder="1" applyAlignment="1" applyProtection="1">
      <alignment horizontal="center" vertical="center"/>
      <protection locked="0"/>
    </xf>
    <xf numFmtId="49" fontId="7" fillId="0" borderId="9" xfId="9" applyNumberFormat="1" applyFont="1" applyBorder="1" applyAlignment="1">
      <alignment horizontal="center" vertical="center"/>
    </xf>
    <xf numFmtId="49" fontId="7" fillId="0" borderId="26" xfId="9" applyNumberFormat="1" applyFont="1" applyBorder="1" applyAlignment="1">
      <alignment horizontal="center" vertical="center"/>
    </xf>
    <xf numFmtId="49" fontId="7" fillId="0" borderId="44" xfId="9" applyNumberFormat="1" applyFont="1" applyBorder="1" applyAlignment="1">
      <alignment horizontal="center" vertical="center" shrinkToFit="1"/>
    </xf>
    <xf numFmtId="0" fontId="3" fillId="0" borderId="15" xfId="13" applyBorder="1" applyAlignment="1" applyProtection="1">
      <alignment horizontal="center" vertical="center"/>
      <protection locked="0"/>
    </xf>
    <xf numFmtId="0" fontId="3" fillId="0" borderId="1" xfId="13" applyBorder="1" applyAlignment="1">
      <alignment horizontal="center" vertical="center"/>
    </xf>
    <xf numFmtId="0" fontId="7" fillId="7" borderId="92" xfId="13" applyFont="1" applyFill="1" applyBorder="1" applyAlignment="1">
      <alignment horizontal="center" vertical="center"/>
    </xf>
    <xf numFmtId="0" fontId="3" fillId="0" borderId="0" xfId="13" applyAlignment="1">
      <alignment horizontal="left" vertical="center"/>
    </xf>
    <xf numFmtId="0" fontId="7" fillId="0" borderId="92" xfId="13" applyFont="1" applyBorder="1" applyAlignment="1">
      <alignment horizontal="center" vertical="center"/>
    </xf>
    <xf numFmtId="49" fontId="68" fillId="0" borderId="1" xfId="13" applyNumberFormat="1" applyFont="1" applyBorder="1" applyAlignment="1" applyProtection="1">
      <alignment horizontal="center" vertical="center"/>
      <protection locked="0"/>
    </xf>
    <xf numFmtId="0" fontId="68" fillId="0" borderId="6" xfId="13" applyFont="1" applyBorder="1" applyAlignment="1" applyProtection="1">
      <alignment horizontal="center" vertical="center"/>
      <protection locked="0"/>
    </xf>
    <xf numFmtId="49" fontId="68" fillId="0" borderId="0" xfId="9" applyNumberFormat="1" applyFont="1" applyAlignment="1">
      <alignment horizontal="left" vertical="center"/>
    </xf>
    <xf numFmtId="0" fontId="69" fillId="0" borderId="62" xfId="13" applyFont="1" applyBorder="1" applyAlignment="1" applyProtection="1">
      <alignment horizontal="center" vertical="center"/>
      <protection locked="0"/>
    </xf>
    <xf numFmtId="49" fontId="68" fillId="0" borderId="0" xfId="9" applyNumberFormat="1" applyFont="1" applyAlignment="1">
      <alignment horizontal="center" vertical="center" shrinkToFit="1"/>
    </xf>
    <xf numFmtId="0" fontId="68" fillId="0" borderId="1" xfId="13" applyFont="1" applyBorder="1" applyAlignment="1">
      <alignment horizontal="left"/>
    </xf>
    <xf numFmtId="0" fontId="68" fillId="0" borderId="1" xfId="13" applyFont="1" applyBorder="1" applyAlignment="1" applyProtection="1">
      <alignment horizontal="left" vertical="center"/>
      <protection locked="0"/>
    </xf>
    <xf numFmtId="49" fontId="3" fillId="0" borderId="9" xfId="13" applyNumberFormat="1" applyBorder="1" applyAlignment="1" applyProtection="1">
      <alignment horizontal="center" vertical="center"/>
      <protection locked="0"/>
    </xf>
    <xf numFmtId="49" fontId="7" fillId="0" borderId="1" xfId="13" applyNumberFormat="1" applyFont="1" applyBorder="1" applyAlignment="1" applyProtection="1">
      <alignment horizontal="left" vertical="center"/>
      <protection locked="0"/>
    </xf>
    <xf numFmtId="49" fontId="3" fillId="0" borderId="13" xfId="13" applyNumberFormat="1" applyBorder="1" applyAlignment="1" applyProtection="1">
      <alignment horizontal="center" vertical="center"/>
      <protection locked="0"/>
    </xf>
    <xf numFmtId="49" fontId="3" fillId="0" borderId="15" xfId="13" applyNumberFormat="1" applyBorder="1" applyAlignment="1" applyProtection="1">
      <alignment horizontal="center" vertical="center"/>
      <protection locked="0"/>
    </xf>
    <xf numFmtId="49" fontId="3" fillId="0" borderId="0" xfId="15" applyNumberFormat="1" applyFont="1" applyAlignment="1">
      <alignment vertical="center"/>
    </xf>
    <xf numFmtId="49" fontId="3" fillId="0" borderId="0" xfId="15" applyNumberFormat="1" applyFont="1" applyBorder="1" applyAlignment="1">
      <alignment vertical="center"/>
    </xf>
    <xf numFmtId="49" fontId="3" fillId="0" borderId="0" xfId="17" applyNumberFormat="1" applyAlignment="1">
      <alignment vertical="center"/>
    </xf>
    <xf numFmtId="49" fontId="3" fillId="0" borderId="0" xfId="15" applyNumberFormat="1" applyFont="1" applyAlignment="1">
      <alignment horizontal="center" vertical="center"/>
    </xf>
    <xf numFmtId="49" fontId="3" fillId="0" borderId="0" xfId="15" applyNumberFormat="1" applyFont="1" applyBorder="1" applyAlignment="1">
      <alignment vertical="top"/>
    </xf>
    <xf numFmtId="49" fontId="3" fillId="0" borderId="0" xfId="15" applyNumberFormat="1" applyFont="1" applyBorder="1" applyAlignment="1">
      <alignment horizontal="center" vertical="center"/>
    </xf>
    <xf numFmtId="49" fontId="3" fillId="0" borderId="0" xfId="17" applyNumberFormat="1" applyAlignment="1">
      <alignment horizontal="center" vertical="center"/>
    </xf>
    <xf numFmtId="49" fontId="72" fillId="0" borderId="0" xfId="15" applyNumberFormat="1" applyFont="1" applyBorder="1" applyAlignment="1">
      <alignment vertical="center" wrapText="1"/>
    </xf>
    <xf numFmtId="49" fontId="3" fillId="0" borderId="0" xfId="15" applyNumberFormat="1" applyFont="1" applyBorder="1" applyAlignment="1">
      <alignment horizontal="left" vertical="center"/>
    </xf>
    <xf numFmtId="49" fontId="3" fillId="0" borderId="0" xfId="18" applyNumberFormat="1" applyFont="1" applyBorder="1" applyAlignment="1">
      <alignment horizontal="left" vertical="center"/>
    </xf>
    <xf numFmtId="49" fontId="3" fillId="0" borderId="0" xfId="18" applyNumberFormat="1" applyFont="1" applyBorder="1" applyAlignment="1">
      <alignment vertical="center"/>
    </xf>
    <xf numFmtId="49" fontId="73" fillId="0" borderId="0" xfId="15" applyNumberFormat="1" applyFont="1" applyBorder="1" applyAlignment="1">
      <alignment vertical="center"/>
    </xf>
    <xf numFmtId="0" fontId="36" fillId="0" borderId="0" xfId="16" applyFont="1">
      <alignment vertical="center"/>
    </xf>
    <xf numFmtId="49" fontId="3" fillId="0" borderId="0" xfId="15" applyNumberFormat="1" applyFont="1" applyAlignment="1">
      <alignment horizontal="right" vertical="center"/>
    </xf>
    <xf numFmtId="49" fontId="65" fillId="0" borderId="0" xfId="9" applyNumberFormat="1" applyFont="1">
      <alignment vertical="center"/>
    </xf>
    <xf numFmtId="49" fontId="3" fillId="0" borderId="0" xfId="15" applyNumberFormat="1" applyFont="1" applyAlignment="1">
      <alignment horizontal="left" vertical="top"/>
    </xf>
    <xf numFmtId="49" fontId="3" fillId="0" borderId="0" xfId="15" applyNumberFormat="1" applyFont="1" applyAlignment="1">
      <alignment vertical="top"/>
    </xf>
    <xf numFmtId="49" fontId="3" fillId="0" borderId="0" xfId="15" applyNumberFormat="1" applyFont="1" applyAlignment="1">
      <alignment horizontal="left" vertical="top" wrapText="1"/>
    </xf>
    <xf numFmtId="49" fontId="65" fillId="0" borderId="0" xfId="15" applyNumberFormat="1" applyFont="1" applyAlignment="1">
      <alignment vertical="center"/>
    </xf>
    <xf numFmtId="49" fontId="73" fillId="0" borderId="93" xfId="9" applyNumberFormat="1" applyFont="1" applyBorder="1">
      <alignment vertical="center"/>
    </xf>
    <xf numFmtId="49" fontId="73" fillId="0" borderId="94" xfId="9" applyNumberFormat="1" applyFont="1" applyBorder="1">
      <alignment vertical="center"/>
    </xf>
    <xf numFmtId="49" fontId="73" fillId="0" borderId="94" xfId="9" applyNumberFormat="1" applyFont="1" applyBorder="1" applyAlignment="1">
      <alignment vertical="center" shrinkToFit="1"/>
    </xf>
    <xf numFmtId="49" fontId="3" fillId="0" borderId="95" xfId="17" applyNumberFormat="1" applyBorder="1" applyAlignment="1">
      <alignment horizontal="center" vertical="center"/>
    </xf>
    <xf numFmtId="49" fontId="3" fillId="0" borderId="96" xfId="17" applyNumberFormat="1" applyBorder="1" applyAlignment="1">
      <alignment horizontal="center" vertical="center"/>
    </xf>
    <xf numFmtId="49" fontId="73" fillId="0" borderId="9" xfId="15" applyNumberFormat="1" applyFont="1" applyBorder="1" applyAlignment="1">
      <alignment vertical="center"/>
    </xf>
    <xf numFmtId="49" fontId="3" fillId="0" borderId="6" xfId="15" applyNumberFormat="1" applyFont="1" applyBorder="1" applyAlignment="1">
      <alignment vertical="center"/>
    </xf>
    <xf numFmtId="49" fontId="73" fillId="0" borderId="0" xfId="15" applyNumberFormat="1" applyFont="1" applyBorder="1" applyAlignment="1">
      <alignment horizontal="center" vertical="center"/>
    </xf>
    <xf numFmtId="49" fontId="73" fillId="0" borderId="0" xfId="15" applyNumberFormat="1" applyFont="1" applyBorder="1" applyAlignment="1">
      <alignment vertical="center" wrapText="1"/>
    </xf>
    <xf numFmtId="49" fontId="73" fillId="0" borderId="0" xfId="18" applyNumberFormat="1" applyFont="1" applyBorder="1" applyAlignment="1">
      <alignment vertical="center"/>
    </xf>
    <xf numFmtId="49" fontId="73" fillId="0" borderId="0" xfId="15" applyNumberFormat="1" applyFont="1" applyBorder="1" applyAlignment="1">
      <alignment vertical="top" wrapText="1"/>
    </xf>
    <xf numFmtId="49" fontId="73" fillId="0" borderId="0" xfId="18" applyNumberFormat="1" applyFont="1" applyBorder="1" applyAlignment="1">
      <alignment horizontal="right" vertical="center"/>
    </xf>
    <xf numFmtId="49" fontId="3" fillId="2" borderId="13" xfId="17" applyNumberFormat="1" applyFill="1" applyBorder="1" applyAlignment="1">
      <alignment horizontal="center" vertical="center"/>
    </xf>
    <xf numFmtId="49" fontId="3" fillId="2" borderId="95" xfId="17" applyNumberFormat="1" applyFill="1" applyBorder="1" applyAlignment="1">
      <alignment horizontal="center" vertical="center"/>
    </xf>
    <xf numFmtId="49" fontId="3" fillId="2" borderId="94" xfId="17" applyNumberFormat="1" applyFill="1" applyBorder="1" applyAlignment="1">
      <alignment horizontal="center" vertical="center"/>
    </xf>
    <xf numFmtId="49" fontId="3" fillId="2" borderId="9" xfId="17" applyNumberFormat="1" applyFill="1" applyBorder="1" applyAlignment="1">
      <alignment horizontal="center" vertical="center"/>
    </xf>
    <xf numFmtId="49" fontId="3" fillId="2" borderId="96" xfId="17" applyNumberFormat="1" applyFill="1" applyBorder="1" applyAlignment="1">
      <alignment horizontal="center" vertical="center"/>
    </xf>
    <xf numFmtId="182" fontId="3" fillId="2" borderId="0" xfId="15" applyNumberFormat="1" applyFont="1" applyFill="1" applyBorder="1" applyAlignment="1">
      <alignment vertical="center"/>
    </xf>
    <xf numFmtId="49" fontId="69" fillId="2" borderId="13" xfId="17" applyNumberFormat="1" applyFont="1" applyFill="1" applyBorder="1" applyAlignment="1">
      <alignment horizontal="center" vertical="center"/>
    </xf>
    <xf numFmtId="49" fontId="69" fillId="2" borderId="95" xfId="17" applyNumberFormat="1" applyFont="1" applyFill="1" applyBorder="1" applyAlignment="1">
      <alignment horizontal="center" vertical="center"/>
    </xf>
    <xf numFmtId="49" fontId="69" fillId="2" borderId="94" xfId="17" applyNumberFormat="1" applyFont="1" applyFill="1" applyBorder="1" applyAlignment="1">
      <alignment horizontal="center" vertical="center"/>
    </xf>
    <xf numFmtId="49" fontId="69" fillId="2" borderId="9" xfId="17" applyNumberFormat="1" applyFont="1" applyFill="1" applyBorder="1" applyAlignment="1">
      <alignment horizontal="center" vertical="center"/>
    </xf>
    <xf numFmtId="49" fontId="69" fillId="2" borderId="96" xfId="17" applyNumberFormat="1" applyFont="1" applyFill="1" applyBorder="1" applyAlignment="1">
      <alignment horizontal="center" vertical="center"/>
    </xf>
    <xf numFmtId="182" fontId="69" fillId="2" borderId="0" xfId="15" applyNumberFormat="1" applyFont="1" applyFill="1" applyBorder="1" applyAlignment="1">
      <alignment vertical="center"/>
    </xf>
    <xf numFmtId="0" fontId="7" fillId="2" borderId="10" xfId="14" applyFont="1" applyFill="1" applyBorder="1" applyAlignment="1">
      <alignment horizontal="center" vertical="center" shrinkToFit="1"/>
    </xf>
    <xf numFmtId="0" fontId="7" fillId="2" borderId="87" xfId="13" applyFont="1" applyFill="1" applyBorder="1" applyAlignment="1" applyProtection="1">
      <alignment horizontal="center" vertical="center"/>
      <protection locked="0"/>
    </xf>
    <xf numFmtId="0" fontId="7" fillId="2" borderId="88" xfId="13" applyFont="1" applyFill="1" applyBorder="1" applyAlignment="1" applyProtection="1">
      <alignment horizontal="center" vertical="center"/>
      <protection locked="0"/>
    </xf>
    <xf numFmtId="49" fontId="7" fillId="2" borderId="1" xfId="13" applyNumberFormat="1" applyFont="1" applyFill="1" applyBorder="1" applyAlignment="1" applyProtection="1">
      <alignment horizontal="center" vertical="center"/>
      <protection locked="0"/>
    </xf>
    <xf numFmtId="0" fontId="3" fillId="2" borderId="62" xfId="13" applyFill="1" applyBorder="1" applyAlignment="1" applyProtection="1">
      <alignment horizontal="center" vertical="center"/>
      <protection locked="0"/>
    </xf>
    <xf numFmtId="0" fontId="7" fillId="2" borderId="6" xfId="13" applyFont="1" applyFill="1" applyBorder="1" applyAlignment="1" applyProtection="1">
      <alignment horizontal="center" vertical="center"/>
      <protection locked="0"/>
    </xf>
    <xf numFmtId="49" fontId="7" fillId="2" borderId="0" xfId="9" applyNumberFormat="1" applyFont="1" applyFill="1" applyAlignment="1">
      <alignment horizontal="left" vertical="center"/>
    </xf>
    <xf numFmtId="49" fontId="7" fillId="2" borderId="0" xfId="9" applyNumberFormat="1" applyFont="1" applyFill="1" applyAlignment="1">
      <alignment horizontal="center" vertical="center" shrinkToFit="1"/>
    </xf>
    <xf numFmtId="0" fontId="7" fillId="2" borderId="3" xfId="13" applyFont="1" applyFill="1" applyBorder="1" applyAlignment="1" applyProtection="1">
      <alignment horizontal="center" vertical="center"/>
      <protection locked="0"/>
    </xf>
    <xf numFmtId="0" fontId="7" fillId="2" borderId="8" xfId="13" applyFont="1" applyFill="1" applyBorder="1" applyAlignment="1" applyProtection="1">
      <alignment horizontal="center" vertical="center"/>
      <protection locked="0"/>
    </xf>
    <xf numFmtId="0" fontId="7" fillId="2" borderId="1" xfId="13" applyFont="1" applyFill="1" applyBorder="1" applyAlignment="1">
      <alignment horizontal="left"/>
    </xf>
    <xf numFmtId="49" fontId="7" fillId="2" borderId="1" xfId="13" applyNumberFormat="1" applyFont="1" applyFill="1" applyBorder="1" applyAlignment="1" applyProtection="1">
      <alignment horizontal="left" vertical="center"/>
      <protection locked="0"/>
    </xf>
    <xf numFmtId="0" fontId="7" fillId="2" borderId="26" xfId="13" applyFont="1" applyFill="1" applyBorder="1" applyAlignment="1" applyProtection="1">
      <alignment horizontal="center" vertical="center"/>
      <protection locked="0"/>
    </xf>
    <xf numFmtId="49" fontId="3" fillId="2" borderId="13" xfId="13" applyNumberFormat="1" applyFill="1" applyBorder="1" applyAlignment="1" applyProtection="1">
      <alignment horizontal="center" vertical="center"/>
      <protection locked="0"/>
    </xf>
    <xf numFmtId="49" fontId="3" fillId="2" borderId="15" xfId="13" applyNumberFormat="1" applyFill="1" applyBorder="1" applyAlignment="1" applyProtection="1">
      <alignment horizontal="center" vertical="center"/>
      <protection locked="0"/>
    </xf>
    <xf numFmtId="49" fontId="3" fillId="2" borderId="9" xfId="13" applyNumberFormat="1" applyFill="1" applyBorder="1" applyAlignment="1" applyProtection="1">
      <alignment horizontal="center" vertical="center"/>
      <protection locked="0"/>
    </xf>
    <xf numFmtId="0" fontId="68" fillId="2" borderId="10" xfId="14" applyFont="1" applyFill="1" applyBorder="1" applyAlignment="1">
      <alignment horizontal="center" vertical="center" shrinkToFit="1"/>
    </xf>
    <xf numFmtId="49" fontId="68" fillId="2" borderId="1" xfId="13" applyNumberFormat="1" applyFont="1" applyFill="1" applyBorder="1" applyAlignment="1" applyProtection="1">
      <alignment horizontal="center" vertical="center"/>
      <protection locked="0"/>
    </xf>
    <xf numFmtId="0" fontId="68" fillId="2" borderId="6" xfId="13" applyFont="1" applyFill="1" applyBorder="1" applyAlignment="1" applyProtection="1">
      <alignment horizontal="center" vertical="center"/>
      <protection locked="0"/>
    </xf>
    <xf numFmtId="49" fontId="68" fillId="2" borderId="0" xfId="9" applyNumberFormat="1" applyFont="1" applyFill="1" applyAlignment="1">
      <alignment horizontal="left" vertical="center"/>
    </xf>
    <xf numFmtId="0" fontId="69" fillId="2" borderId="62" xfId="13" applyFont="1" applyFill="1" applyBorder="1" applyAlignment="1" applyProtection="1">
      <alignment horizontal="center" vertical="center"/>
      <protection locked="0"/>
    </xf>
    <xf numFmtId="49" fontId="68" fillId="2" borderId="0" xfId="9" applyNumberFormat="1" applyFont="1" applyFill="1" applyAlignment="1">
      <alignment horizontal="center" vertical="center" shrinkToFit="1"/>
    </xf>
    <xf numFmtId="0" fontId="68" fillId="2" borderId="1" xfId="13" applyFont="1" applyFill="1" applyBorder="1" applyAlignment="1">
      <alignment horizontal="left"/>
    </xf>
    <xf numFmtId="0" fontId="68" fillId="2" borderId="1" xfId="13" applyFont="1" applyFill="1" applyBorder="1" applyAlignment="1" applyProtection="1">
      <alignment horizontal="left" vertical="center"/>
      <protection locked="0"/>
    </xf>
    <xf numFmtId="0" fontId="68" fillId="2" borderId="26" xfId="13" applyFont="1" applyFill="1" applyBorder="1" applyAlignment="1" applyProtection="1">
      <alignment horizontal="center" vertical="center"/>
      <protection locked="0"/>
    </xf>
    <xf numFmtId="0" fontId="70" fillId="2" borderId="13" xfId="13" applyFont="1" applyFill="1" applyBorder="1" applyAlignment="1" applyProtection="1">
      <alignment horizontal="center" vertical="center"/>
      <protection locked="0"/>
    </xf>
    <xf numFmtId="0" fontId="14" fillId="2" borderId="13" xfId="13" applyFont="1" applyFill="1" applyBorder="1" applyAlignment="1" applyProtection="1">
      <alignment horizontal="center" vertical="center"/>
      <protection locked="0"/>
    </xf>
    <xf numFmtId="0" fontId="14" fillId="2" borderId="15" xfId="13" applyFont="1" applyFill="1" applyBorder="1" applyAlignment="1" applyProtection="1">
      <alignment horizontal="center" vertical="center"/>
      <protection locked="0"/>
    </xf>
    <xf numFmtId="49" fontId="70" fillId="2" borderId="9" xfId="13" applyNumberFormat="1" applyFont="1" applyFill="1" applyBorder="1" applyAlignment="1" applyProtection="1">
      <alignment horizontal="center" vertical="center"/>
      <protection locked="0"/>
    </xf>
    <xf numFmtId="49" fontId="14" fillId="2" borderId="9" xfId="13" applyNumberFormat="1" applyFont="1" applyFill="1" applyBorder="1" applyAlignment="1" applyProtection="1">
      <alignment horizontal="center" vertical="center"/>
      <protection locked="0"/>
    </xf>
    <xf numFmtId="0" fontId="19" fillId="0" borderId="50" xfId="2" applyFont="1" applyBorder="1" applyAlignment="1">
      <alignment horizontal="left" vertical="center"/>
    </xf>
    <xf numFmtId="0" fontId="19" fillId="0" borderId="48" xfId="2" applyFont="1" applyBorder="1" applyAlignment="1">
      <alignment horizontal="left" vertical="center"/>
    </xf>
    <xf numFmtId="0" fontId="19" fillId="0" borderId="49" xfId="2" applyFont="1" applyBorder="1" applyAlignment="1">
      <alignment horizontal="left" vertical="center"/>
    </xf>
    <xf numFmtId="0" fontId="19" fillId="0" borderId="36" xfId="2" applyFont="1" applyBorder="1" applyAlignment="1">
      <alignment horizontal="left" vertical="center"/>
    </xf>
    <xf numFmtId="0" fontId="19" fillId="0" borderId="50" xfId="2" applyFont="1" applyBorder="1" applyAlignment="1">
      <alignment horizontal="left" vertical="center" wrapText="1"/>
    </xf>
    <xf numFmtId="0" fontId="19" fillId="0" borderId="48" xfId="2" applyFont="1" applyBorder="1" applyAlignment="1">
      <alignment horizontal="left" vertical="center" wrapText="1"/>
    </xf>
    <xf numFmtId="0" fontId="19" fillId="0" borderId="49" xfId="2" applyFont="1" applyBorder="1" applyAlignment="1">
      <alignment horizontal="left" vertical="center" wrapText="1"/>
    </xf>
    <xf numFmtId="0" fontId="17" fillId="0" borderId="0" xfId="2" applyFont="1" applyAlignment="1">
      <alignment horizontal="center" vertical="center"/>
    </xf>
    <xf numFmtId="0" fontId="18" fillId="0" borderId="0" xfId="2" applyFont="1" applyAlignment="1">
      <alignment horizontal="center" vertical="center"/>
    </xf>
    <xf numFmtId="0" fontId="20" fillId="0" borderId="26" xfId="2" applyFont="1" applyBorder="1" applyAlignment="1">
      <alignment horizontal="center" vertical="center"/>
    </xf>
    <xf numFmtId="0" fontId="20" fillId="2" borderId="9" xfId="2" applyFont="1" applyFill="1" applyBorder="1" applyAlignment="1">
      <alignment horizontal="center" vertical="center"/>
    </xf>
    <xf numFmtId="0" fontId="20" fillId="2" borderId="10" xfId="2" applyFont="1" applyFill="1" applyBorder="1" applyAlignment="1">
      <alignment horizontal="center" vertical="center"/>
    </xf>
    <xf numFmtId="0" fontId="19" fillId="0" borderId="13" xfId="2" applyFont="1" applyBorder="1" applyAlignment="1">
      <alignment horizontal="center" vertical="center"/>
    </xf>
    <xf numFmtId="0" fontId="19" fillId="0" borderId="10" xfId="2" applyFont="1" applyBorder="1" applyAlignment="1">
      <alignment horizontal="center" vertical="center"/>
    </xf>
    <xf numFmtId="0" fontId="19" fillId="0" borderId="9" xfId="2" applyFont="1" applyBorder="1" applyAlignment="1">
      <alignment horizontal="center" vertical="center"/>
    </xf>
    <xf numFmtId="0" fontId="19" fillId="0" borderId="34" xfId="2" applyFont="1" applyBorder="1" applyAlignment="1">
      <alignment horizontal="center" vertical="center" textRotation="255"/>
    </xf>
    <xf numFmtId="0" fontId="19" fillId="0" borderId="45" xfId="2" applyFont="1" applyBorder="1" applyAlignment="1">
      <alignment horizontal="left" vertical="center"/>
    </xf>
    <xf numFmtId="0" fontId="19" fillId="0" borderId="46" xfId="2" applyFont="1" applyBorder="1" applyAlignment="1">
      <alignment horizontal="left" vertical="center"/>
    </xf>
    <xf numFmtId="0" fontId="19" fillId="0" borderId="47" xfId="2" applyFont="1" applyBorder="1" applyAlignment="1">
      <alignment horizontal="left" vertical="center"/>
    </xf>
    <xf numFmtId="0" fontId="19" fillId="0" borderId="32" xfId="2" applyFont="1" applyBorder="1" applyAlignment="1">
      <alignment horizontal="left" vertical="center"/>
    </xf>
    <xf numFmtId="0" fontId="19" fillId="0" borderId="6" xfId="2" applyFont="1" applyBorder="1" applyAlignment="1">
      <alignment horizontal="left" vertical="center"/>
    </xf>
    <xf numFmtId="0" fontId="19" fillId="0" borderId="0" xfId="2" applyFont="1" applyAlignment="1">
      <alignment horizontal="left" vertical="center"/>
    </xf>
    <xf numFmtId="0" fontId="19" fillId="0" borderId="7" xfId="2" applyFont="1" applyBorder="1" applyAlignment="1">
      <alignment horizontal="left" vertical="center"/>
    </xf>
    <xf numFmtId="0" fontId="19" fillId="0" borderId="25" xfId="2" applyFont="1" applyBorder="1" applyAlignment="1">
      <alignment horizontal="left" vertical="center"/>
    </xf>
    <xf numFmtId="0" fontId="19" fillId="0" borderId="44" xfId="2" applyFont="1" applyBorder="1" applyAlignment="1">
      <alignment horizontal="center" vertical="center" textRotation="255"/>
    </xf>
    <xf numFmtId="0" fontId="19" fillId="0" borderId="25" xfId="2" applyFont="1" applyBorder="1" applyAlignment="1">
      <alignment horizontal="center" vertical="center" textRotation="255"/>
    </xf>
    <xf numFmtId="0" fontId="19" fillId="0" borderId="33" xfId="2" applyFont="1" applyBorder="1" applyAlignment="1">
      <alignment horizontal="left" vertical="center"/>
    </xf>
    <xf numFmtId="0" fontId="19" fillId="2" borderId="26" xfId="2" applyFont="1" applyFill="1" applyBorder="1" applyAlignment="1">
      <alignment horizontal="center" vertical="center"/>
    </xf>
    <xf numFmtId="0" fontId="31" fillId="2" borderId="26" xfId="6" applyFill="1" applyBorder="1" applyAlignment="1">
      <alignment horizontal="center" vertical="center"/>
    </xf>
    <xf numFmtId="0" fontId="20" fillId="2" borderId="26" xfId="2" applyFont="1" applyFill="1" applyBorder="1" applyAlignment="1">
      <alignment horizontal="center" vertical="center"/>
    </xf>
    <xf numFmtId="0" fontId="19" fillId="0" borderId="3" xfId="2" applyFont="1" applyBorder="1" applyAlignment="1">
      <alignment horizontal="left" vertical="center" shrinkToFit="1"/>
    </xf>
    <xf numFmtId="0" fontId="19" fillId="0" borderId="26" xfId="2" applyFont="1" applyBorder="1" applyAlignment="1">
      <alignment horizontal="center" vertical="center"/>
    </xf>
    <xf numFmtId="0" fontId="19" fillId="0" borderId="50" xfId="3" applyFont="1" applyBorder="1" applyAlignment="1">
      <alignment horizontal="left" vertical="center"/>
    </xf>
    <xf numFmtId="0" fontId="19" fillId="0" borderId="48" xfId="3" applyFont="1" applyBorder="1" applyAlignment="1">
      <alignment horizontal="left" vertical="center"/>
    </xf>
    <xf numFmtId="0" fontId="19" fillId="0" borderId="49" xfId="3" applyFont="1" applyBorder="1" applyAlignment="1">
      <alignment horizontal="left" vertical="center"/>
    </xf>
    <xf numFmtId="0" fontId="19" fillId="0" borderId="78" xfId="2" applyFont="1" applyBorder="1" applyAlignment="1">
      <alignment horizontal="left" vertical="center"/>
    </xf>
    <xf numFmtId="0" fontId="19" fillId="0" borderId="79" xfId="2" applyFont="1" applyBorder="1" applyAlignment="1">
      <alignment horizontal="left" vertical="center"/>
    </xf>
    <xf numFmtId="0" fontId="19" fillId="0" borderId="80" xfId="2" applyFont="1" applyBorder="1" applyAlignment="1">
      <alignment horizontal="left" vertical="center"/>
    </xf>
    <xf numFmtId="0" fontId="19" fillId="0" borderId="81" xfId="2" applyFont="1" applyBorder="1" applyAlignment="1">
      <alignment horizontal="left" vertical="center"/>
    </xf>
    <xf numFmtId="49" fontId="3" fillId="0" borderId="0" xfId="15" applyNumberFormat="1" applyFont="1" applyAlignment="1">
      <alignment horizontal="distributed" vertical="center" wrapText="1"/>
    </xf>
    <xf numFmtId="49" fontId="3" fillId="0" borderId="0" xfId="15" applyNumberFormat="1" applyFont="1" applyAlignment="1">
      <alignment horizontal="center" vertical="center"/>
    </xf>
    <xf numFmtId="49" fontId="3" fillId="7" borderId="0" xfId="15" applyNumberFormat="1" applyFont="1" applyFill="1" applyAlignment="1">
      <alignment horizontal="center" vertical="center"/>
    </xf>
    <xf numFmtId="176" fontId="3" fillId="2" borderId="0" xfId="15" applyNumberFormat="1" applyFont="1" applyFill="1" applyAlignment="1">
      <alignment horizontal="center" vertical="center"/>
    </xf>
    <xf numFmtId="49" fontId="74" fillId="0" borderId="13" xfId="9" applyNumberFormat="1" applyFont="1" applyBorder="1" applyAlignment="1">
      <alignment horizontal="center" vertical="center"/>
    </xf>
    <xf numFmtId="49" fontId="74" fillId="0" borderId="9" xfId="9" applyNumberFormat="1" applyFont="1" applyBorder="1" applyAlignment="1">
      <alignment horizontal="center" vertical="center"/>
    </xf>
    <xf numFmtId="49" fontId="74" fillId="0" borderId="10" xfId="9" applyNumberFormat="1" applyFont="1" applyBorder="1" applyAlignment="1">
      <alignment horizontal="center" vertical="center"/>
    </xf>
    <xf numFmtId="49" fontId="3" fillId="0" borderId="0" xfId="15" applyNumberFormat="1" applyFont="1" applyAlignment="1">
      <alignment horizontal="left" vertical="top"/>
    </xf>
    <xf numFmtId="49" fontId="3" fillId="2" borderId="0" xfId="15" applyNumberFormat="1" applyFont="1" applyFill="1" applyAlignment="1">
      <alignment horizontal="left" vertical="top" wrapText="1"/>
    </xf>
    <xf numFmtId="49" fontId="65" fillId="0" borderId="0" xfId="15" applyNumberFormat="1" applyFont="1" applyAlignment="1">
      <alignment horizontal="left" vertical="top"/>
    </xf>
    <xf numFmtId="49" fontId="65" fillId="0" borderId="0" xfId="15" applyNumberFormat="1" applyFont="1" applyAlignment="1">
      <alignment horizontal="distributed" vertical="center"/>
    </xf>
    <xf numFmtId="0" fontId="36" fillId="0" borderId="0" xfId="16" applyFont="1" applyAlignment="1">
      <alignment horizontal="distributed" vertical="center"/>
    </xf>
    <xf numFmtId="49" fontId="73" fillId="0" borderId="13" xfId="17" applyNumberFormat="1" applyFont="1" applyBorder="1" applyAlignment="1">
      <alignment horizontal="left" vertical="center"/>
    </xf>
    <xf numFmtId="49" fontId="73" fillId="0" borderId="9" xfId="17" applyNumberFormat="1" applyFont="1" applyBorder="1" applyAlignment="1">
      <alignment horizontal="left" vertical="center"/>
    </xf>
    <xf numFmtId="49" fontId="73" fillId="0" borderId="10" xfId="17" applyNumberFormat="1" applyFont="1" applyBorder="1" applyAlignment="1">
      <alignment horizontal="left" vertical="center"/>
    </xf>
    <xf numFmtId="49" fontId="73" fillId="8" borderId="15" xfId="15" applyNumberFormat="1" applyFont="1" applyFill="1" applyBorder="1" applyAlignment="1">
      <alignment horizontal="center" vertical="center"/>
    </xf>
    <xf numFmtId="49" fontId="73" fillId="8" borderId="1" xfId="15" applyNumberFormat="1" applyFont="1" applyFill="1" applyBorder="1" applyAlignment="1">
      <alignment horizontal="center" vertical="center"/>
    </xf>
    <xf numFmtId="49" fontId="73" fillId="8" borderId="11" xfId="15" applyNumberFormat="1" applyFont="1" applyFill="1" applyBorder="1" applyAlignment="1">
      <alignment horizontal="center" vertical="center"/>
    </xf>
    <xf numFmtId="49" fontId="73" fillId="8" borderId="6" xfId="15" applyNumberFormat="1" applyFont="1" applyFill="1" applyBorder="1" applyAlignment="1">
      <alignment horizontal="center" vertical="center"/>
    </xf>
    <xf numFmtId="49" fontId="73" fillId="8" borderId="0" xfId="15" applyNumberFormat="1" applyFont="1" applyFill="1" applyBorder="1" applyAlignment="1">
      <alignment horizontal="center" vertical="center"/>
    </xf>
    <xf numFmtId="49" fontId="73" fillId="8" borderId="7" xfId="15" applyNumberFormat="1" applyFont="1" applyFill="1" applyBorder="1" applyAlignment="1">
      <alignment horizontal="center" vertical="center"/>
    </xf>
    <xf numFmtId="49" fontId="73" fillId="8" borderId="12" xfId="15" applyNumberFormat="1" applyFont="1" applyFill="1" applyBorder="1" applyAlignment="1">
      <alignment horizontal="center" vertical="center"/>
    </xf>
    <xf numFmtId="49" fontId="73" fillId="8" borderId="3" xfId="15" applyNumberFormat="1" applyFont="1" applyFill="1" applyBorder="1" applyAlignment="1">
      <alignment horizontal="center" vertical="center"/>
    </xf>
    <xf numFmtId="49" fontId="73" fillId="8" borderId="8" xfId="15" applyNumberFormat="1" applyFont="1" applyFill="1" applyBorder="1" applyAlignment="1">
      <alignment horizontal="center" vertical="center"/>
    </xf>
    <xf numFmtId="49" fontId="73" fillId="0" borderId="15" xfId="17" applyNumberFormat="1" applyFont="1" applyBorder="1" applyAlignment="1">
      <alignment horizontal="center" vertical="center"/>
    </xf>
    <xf numFmtId="49" fontId="73" fillId="0" borderId="1" xfId="17" applyNumberFormat="1" applyFont="1" applyBorder="1" applyAlignment="1">
      <alignment horizontal="center" vertical="center"/>
    </xf>
    <xf numFmtId="49" fontId="73" fillId="0" borderId="97" xfId="17" applyNumberFormat="1" applyFont="1" applyBorder="1" applyAlignment="1">
      <alignment horizontal="center" vertical="center"/>
    </xf>
    <xf numFmtId="49" fontId="73" fillId="0" borderId="12" xfId="17" applyNumberFormat="1" applyFont="1" applyBorder="1" applyAlignment="1">
      <alignment horizontal="center" vertical="center"/>
    </xf>
    <xf numFmtId="49" fontId="73" fillId="0" borderId="3" xfId="17" applyNumberFormat="1" applyFont="1" applyBorder="1" applyAlignment="1">
      <alignment horizontal="center" vertical="center"/>
    </xf>
    <xf numFmtId="49" fontId="73" fillId="0" borderId="98" xfId="17" applyNumberFormat="1" applyFont="1" applyBorder="1" applyAlignment="1">
      <alignment horizontal="center" vertical="center"/>
    </xf>
    <xf numFmtId="49" fontId="73" fillId="2" borderId="1" xfId="15" applyNumberFormat="1" applyFont="1" applyFill="1" applyBorder="1" applyAlignment="1">
      <alignment horizontal="left" vertical="center" wrapText="1"/>
    </xf>
    <xf numFmtId="49" fontId="73" fillId="2" borderId="11" xfId="15" applyNumberFormat="1" applyFont="1" applyFill="1" applyBorder="1" applyAlignment="1">
      <alignment horizontal="left" vertical="center" wrapText="1"/>
    </xf>
    <xf numFmtId="49" fontId="73" fillId="2" borderId="3" xfId="15" applyNumberFormat="1" applyFont="1" applyFill="1" applyBorder="1" applyAlignment="1">
      <alignment horizontal="left" vertical="center" wrapText="1"/>
    </xf>
    <xf numFmtId="49" fontId="73" fillId="2" borderId="8" xfId="15" applyNumberFormat="1" applyFont="1" applyFill="1" applyBorder="1" applyAlignment="1">
      <alignment horizontal="left" vertical="center" wrapText="1"/>
    </xf>
    <xf numFmtId="49" fontId="73" fillId="0" borderId="6" xfId="17" applyNumberFormat="1" applyFont="1" applyBorder="1" applyAlignment="1">
      <alignment horizontal="center" vertical="center"/>
    </xf>
    <xf numFmtId="49" fontId="73" fillId="0" borderId="0" xfId="17" applyNumberFormat="1" applyFont="1" applyAlignment="1">
      <alignment horizontal="center" vertical="center"/>
    </xf>
    <xf numFmtId="49" fontId="73" fillId="0" borderId="99" xfId="17" applyNumberFormat="1" applyFont="1" applyBorder="1" applyAlignment="1">
      <alignment horizontal="center" vertical="center"/>
    </xf>
    <xf numFmtId="49" fontId="73" fillId="2" borderId="1" xfId="17" applyNumberFormat="1" applyFont="1" applyFill="1" applyBorder="1" applyAlignment="1">
      <alignment horizontal="left" vertical="center" wrapText="1"/>
    </xf>
    <xf numFmtId="49" fontId="73" fillId="2" borderId="11" xfId="17" applyNumberFormat="1" applyFont="1" applyFill="1" applyBorder="1" applyAlignment="1">
      <alignment horizontal="left" vertical="center" wrapText="1"/>
    </xf>
    <xf numFmtId="49" fontId="73" fillId="2" borderId="0" xfId="17" applyNumberFormat="1" applyFont="1" applyFill="1" applyAlignment="1">
      <alignment horizontal="left" vertical="center" wrapText="1"/>
    </xf>
    <xf numFmtId="49" fontId="73" fillId="2" borderId="7" xfId="17" applyNumberFormat="1" applyFont="1" applyFill="1" applyBorder="1" applyAlignment="1">
      <alignment horizontal="left" vertical="center" wrapText="1"/>
    </xf>
    <xf numFmtId="49" fontId="73" fillId="2" borderId="3" xfId="17" applyNumberFormat="1" applyFont="1" applyFill="1" applyBorder="1" applyAlignment="1">
      <alignment horizontal="left" vertical="center" wrapText="1"/>
    </xf>
    <xf numFmtId="49" fontId="73" fillId="2" borderId="8" xfId="17" applyNumberFormat="1" applyFont="1" applyFill="1" applyBorder="1" applyAlignment="1">
      <alignment horizontal="left" vertical="center" wrapText="1"/>
    </xf>
    <xf numFmtId="49" fontId="73" fillId="8" borderId="13" xfId="15" applyNumberFormat="1" applyFont="1" applyFill="1" applyBorder="1" applyAlignment="1">
      <alignment horizontal="center" vertical="center"/>
    </xf>
    <xf numFmtId="49" fontId="73" fillId="8" borderId="9" xfId="15" applyNumberFormat="1" applyFont="1" applyFill="1" applyBorder="1" applyAlignment="1">
      <alignment horizontal="center" vertical="center"/>
    </xf>
    <xf numFmtId="49" fontId="73" fillId="8" borderId="10" xfId="15" applyNumberFormat="1" applyFont="1" applyFill="1" applyBorder="1" applyAlignment="1">
      <alignment horizontal="center" vertical="center"/>
    </xf>
    <xf numFmtId="49" fontId="73" fillId="2" borderId="13" xfId="15" applyNumberFormat="1" applyFont="1" applyFill="1" applyBorder="1" applyAlignment="1">
      <alignment horizontal="left" vertical="center" wrapText="1"/>
    </xf>
    <xf numFmtId="49" fontId="73" fillId="2" borderId="9" xfId="15" applyNumberFormat="1" applyFont="1" applyFill="1" applyBorder="1" applyAlignment="1">
      <alignment horizontal="left" vertical="center" wrapText="1"/>
    </xf>
    <xf numFmtId="49" fontId="73" fillId="2" borderId="10" xfId="15" applyNumberFormat="1" applyFont="1" applyFill="1" applyBorder="1" applyAlignment="1">
      <alignment horizontal="left" vertical="center" wrapText="1"/>
    </xf>
    <xf numFmtId="49" fontId="73" fillId="2" borderId="13" xfId="15" applyNumberFormat="1" applyFont="1" applyFill="1" applyBorder="1" applyAlignment="1">
      <alignment horizontal="center" vertical="center"/>
    </xf>
    <xf numFmtId="49" fontId="73" fillId="2" borderId="9" xfId="15" applyNumberFormat="1" applyFont="1" applyFill="1" applyBorder="1" applyAlignment="1">
      <alignment horizontal="center" vertical="center"/>
    </xf>
    <xf numFmtId="49" fontId="73" fillId="0" borderId="9" xfId="15" applyNumberFormat="1" applyFont="1" applyBorder="1" applyAlignment="1">
      <alignment horizontal="center" vertical="center"/>
    </xf>
    <xf numFmtId="49" fontId="73" fillId="0" borderId="10" xfId="15" applyNumberFormat="1" applyFont="1" applyBorder="1" applyAlignment="1">
      <alignment horizontal="center" vertical="center"/>
    </xf>
    <xf numFmtId="49" fontId="73" fillId="2" borderId="26" xfId="15" applyNumberFormat="1" applyFont="1" applyFill="1" applyBorder="1" applyAlignment="1">
      <alignment horizontal="center" vertical="center"/>
    </xf>
    <xf numFmtId="49" fontId="73" fillId="0" borderId="26" xfId="15" applyNumberFormat="1" applyFont="1" applyBorder="1" applyAlignment="1">
      <alignment horizontal="left" vertical="center"/>
    </xf>
    <xf numFmtId="49" fontId="73" fillId="7" borderId="26" xfId="15" applyNumberFormat="1" applyFont="1" applyFill="1" applyBorder="1" applyAlignment="1">
      <alignment horizontal="left" vertical="center"/>
    </xf>
    <xf numFmtId="49" fontId="73" fillId="2" borderId="6" xfId="15" applyNumberFormat="1" applyFont="1" applyFill="1" applyBorder="1" applyAlignment="1">
      <alignment horizontal="left" vertical="top" wrapText="1"/>
    </xf>
    <xf numFmtId="49" fontId="73" fillId="2" borderId="0" xfId="15" applyNumberFormat="1" applyFont="1" applyFill="1" applyBorder="1" applyAlignment="1">
      <alignment horizontal="left" vertical="top" wrapText="1"/>
    </xf>
    <xf numFmtId="49" fontId="73" fillId="2" borderId="7" xfId="15" applyNumberFormat="1" applyFont="1" applyFill="1" applyBorder="1" applyAlignment="1">
      <alignment horizontal="left" vertical="top" wrapText="1"/>
    </xf>
    <xf numFmtId="49" fontId="73" fillId="0" borderId="15" xfId="15" applyNumberFormat="1" applyFont="1" applyBorder="1" applyAlignment="1">
      <alignment horizontal="left" vertical="top" wrapText="1"/>
    </xf>
    <xf numFmtId="49" fontId="73" fillId="0" borderId="1" xfId="15" applyNumberFormat="1" applyFont="1" applyBorder="1" applyAlignment="1">
      <alignment horizontal="left" vertical="top" wrapText="1"/>
    </xf>
    <xf numFmtId="49" fontId="73" fillId="0" borderId="11" xfId="15" applyNumberFormat="1" applyFont="1" applyBorder="1" applyAlignment="1">
      <alignment horizontal="left" vertical="top" wrapText="1"/>
    </xf>
    <xf numFmtId="49" fontId="73" fillId="0" borderId="26" xfId="15" applyNumberFormat="1" applyFont="1" applyBorder="1" applyAlignment="1">
      <alignment horizontal="left" vertical="top" wrapText="1"/>
    </xf>
    <xf numFmtId="49" fontId="73" fillId="2" borderId="12" xfId="15" applyNumberFormat="1" applyFont="1" applyFill="1" applyBorder="1" applyAlignment="1">
      <alignment horizontal="left" vertical="top" wrapText="1"/>
    </xf>
    <xf numFmtId="49" fontId="73" fillId="2" borderId="3" xfId="15" applyNumberFormat="1" applyFont="1" applyFill="1" applyBorder="1" applyAlignment="1">
      <alignment horizontal="left" vertical="top" wrapText="1"/>
    </xf>
    <xf numFmtId="49" fontId="73" fillId="2" borderId="8" xfId="15" applyNumberFormat="1" applyFont="1" applyFill="1" applyBorder="1" applyAlignment="1">
      <alignment horizontal="left" vertical="top" wrapText="1"/>
    </xf>
    <xf numFmtId="49" fontId="73" fillId="2" borderId="10" xfId="15" applyNumberFormat="1" applyFont="1" applyFill="1" applyBorder="1" applyAlignment="1">
      <alignment horizontal="center" vertical="center"/>
    </xf>
    <xf numFmtId="49" fontId="73" fillId="0" borderId="13" xfId="15" applyNumberFormat="1" applyFont="1" applyBorder="1" applyAlignment="1">
      <alignment horizontal="left" vertical="center"/>
    </xf>
    <xf numFmtId="49" fontId="73" fillId="0" borderId="9" xfId="15" applyNumberFormat="1" applyFont="1" applyBorder="1" applyAlignment="1">
      <alignment horizontal="left" vertical="center"/>
    </xf>
    <xf numFmtId="49" fontId="73" fillId="0" borderId="10" xfId="15" applyNumberFormat="1" applyFont="1" applyBorder="1" applyAlignment="1">
      <alignment horizontal="left" vertical="center"/>
    </xf>
    <xf numFmtId="49" fontId="73" fillId="0" borderId="6" xfId="15" applyNumberFormat="1" applyFont="1" applyBorder="1" applyAlignment="1">
      <alignment horizontal="center" vertical="top"/>
    </xf>
    <xf numFmtId="49" fontId="73" fillId="0" borderId="0" xfId="15" applyNumberFormat="1" applyFont="1" applyBorder="1" applyAlignment="1">
      <alignment horizontal="center" vertical="top"/>
    </xf>
    <xf numFmtId="49" fontId="73" fillId="0" borderId="7" xfId="15" applyNumberFormat="1" applyFont="1" applyBorder="1" applyAlignment="1">
      <alignment horizontal="center" vertical="top"/>
    </xf>
    <xf numFmtId="49" fontId="73" fillId="0" borderId="12" xfId="15" applyNumberFormat="1" applyFont="1" applyBorder="1" applyAlignment="1">
      <alignment horizontal="center" vertical="top"/>
    </xf>
    <xf numFmtId="49" fontId="73" fillId="0" borderId="3" xfId="15" applyNumberFormat="1" applyFont="1" applyBorder="1" applyAlignment="1">
      <alignment horizontal="center" vertical="top"/>
    </xf>
    <xf numFmtId="49" fontId="73" fillId="0" borderId="8" xfId="15" applyNumberFormat="1" applyFont="1" applyBorder="1" applyAlignment="1">
      <alignment horizontal="center" vertical="top"/>
    </xf>
    <xf numFmtId="49" fontId="73" fillId="0" borderId="26" xfId="15" applyNumberFormat="1" applyFont="1" applyBorder="1" applyAlignment="1">
      <alignment horizontal="left" vertical="center" wrapText="1"/>
    </xf>
    <xf numFmtId="49" fontId="73" fillId="7" borderId="26" xfId="15" applyNumberFormat="1" applyFont="1" applyFill="1" applyBorder="1" applyAlignment="1">
      <alignment horizontal="left" vertical="center" wrapText="1"/>
    </xf>
    <xf numFmtId="176" fontId="69" fillId="2" borderId="0" xfId="15" applyNumberFormat="1" applyFont="1" applyFill="1" applyAlignment="1">
      <alignment horizontal="center" vertical="center"/>
    </xf>
    <xf numFmtId="49" fontId="69" fillId="2" borderId="0" xfId="15" applyNumberFormat="1" applyFont="1" applyFill="1" applyAlignment="1">
      <alignment horizontal="left" vertical="top" wrapText="1"/>
    </xf>
    <xf numFmtId="49" fontId="75" fillId="2" borderId="1" xfId="15" applyNumberFormat="1" applyFont="1" applyFill="1" applyBorder="1" applyAlignment="1">
      <alignment horizontal="left" vertical="center" wrapText="1"/>
    </xf>
    <xf numFmtId="49" fontId="75" fillId="2" borderId="11" xfId="15" applyNumberFormat="1" applyFont="1" applyFill="1" applyBorder="1" applyAlignment="1">
      <alignment horizontal="left" vertical="center" wrapText="1"/>
    </xf>
    <xf numFmtId="49" fontId="75" fillId="2" borderId="3" xfId="15" applyNumberFormat="1" applyFont="1" applyFill="1" applyBorder="1" applyAlignment="1">
      <alignment horizontal="left" vertical="center" wrapText="1"/>
    </xf>
    <xf numFmtId="49" fontId="75" fillId="2" borderId="8" xfId="15" applyNumberFormat="1" applyFont="1" applyFill="1" applyBorder="1" applyAlignment="1">
      <alignment horizontal="left" vertical="center" wrapText="1"/>
    </xf>
    <xf numFmtId="49" fontId="75" fillId="2" borderId="1" xfId="17" applyNumberFormat="1" applyFont="1" applyFill="1" applyBorder="1" applyAlignment="1">
      <alignment horizontal="left" vertical="center" wrapText="1"/>
    </xf>
    <xf numFmtId="49" fontId="75" fillId="2" borderId="1" xfId="17" applyNumberFormat="1" applyFont="1" applyFill="1" applyBorder="1" applyAlignment="1">
      <alignment horizontal="left" vertical="center"/>
    </xf>
    <xf numFmtId="49" fontId="75" fillId="2" borderId="11" xfId="17" applyNumberFormat="1" applyFont="1" applyFill="1" applyBorder="1" applyAlignment="1">
      <alignment horizontal="left" vertical="center"/>
    </xf>
    <xf numFmtId="49" fontId="75" fillId="2" borderId="0" xfId="17" applyNumberFormat="1" applyFont="1" applyFill="1" applyAlignment="1">
      <alignment horizontal="left" vertical="center"/>
    </xf>
    <xf numFmtId="49" fontId="75" fillId="2" borderId="7" xfId="17" applyNumberFormat="1" applyFont="1" applyFill="1" applyBorder="1" applyAlignment="1">
      <alignment horizontal="left" vertical="center"/>
    </xf>
    <xf numFmtId="49" fontId="75" fillId="2" borderId="3" xfId="17" applyNumberFormat="1" applyFont="1" applyFill="1" applyBorder="1" applyAlignment="1">
      <alignment horizontal="left" vertical="center"/>
    </xf>
    <xf numFmtId="49" fontId="75" fillId="2" borderId="8" xfId="17" applyNumberFormat="1" applyFont="1" applyFill="1" applyBorder="1" applyAlignment="1">
      <alignment horizontal="left" vertical="center"/>
    </xf>
    <xf numFmtId="49" fontId="75" fillId="2" borderId="13" xfId="15" applyNumberFormat="1" applyFont="1" applyFill="1" applyBorder="1" applyAlignment="1">
      <alignment horizontal="left" vertical="center" wrapText="1"/>
    </xf>
    <xf numFmtId="49" fontId="75" fillId="2" borderId="9" xfId="15" applyNumberFormat="1" applyFont="1" applyFill="1" applyBorder="1" applyAlignment="1">
      <alignment horizontal="left" vertical="center" wrapText="1"/>
    </xf>
    <xf numFmtId="49" fontId="75" fillId="2" borderId="10" xfId="15" applyNumberFormat="1" applyFont="1" applyFill="1" applyBorder="1" applyAlignment="1">
      <alignment horizontal="left" vertical="center" wrapText="1"/>
    </xf>
    <xf numFmtId="49" fontId="75" fillId="2" borderId="13" xfId="15" applyNumberFormat="1" applyFont="1" applyFill="1" applyBorder="1" applyAlignment="1">
      <alignment horizontal="center" vertical="center"/>
    </xf>
    <xf numFmtId="49" fontId="75" fillId="2" borderId="9" xfId="15" applyNumberFormat="1" applyFont="1" applyFill="1" applyBorder="1" applyAlignment="1">
      <alignment horizontal="center" vertical="center"/>
    </xf>
    <xf numFmtId="49" fontId="75" fillId="2" borderId="6" xfId="15" applyNumberFormat="1" applyFont="1" applyFill="1" applyBorder="1" applyAlignment="1">
      <alignment horizontal="left" vertical="top" wrapText="1"/>
    </xf>
    <xf numFmtId="49" fontId="75" fillId="2" borderId="26" xfId="15" applyNumberFormat="1" applyFont="1" applyFill="1" applyBorder="1" applyAlignment="1">
      <alignment horizontal="center" vertical="center"/>
    </xf>
    <xf numFmtId="0" fontId="41" fillId="0" borderId="13" xfId="13" applyFont="1" applyBorder="1" applyAlignment="1">
      <alignment horizontal="center" vertical="center"/>
    </xf>
    <xf numFmtId="0" fontId="41" fillId="0" borderId="9" xfId="13" applyFont="1" applyBorder="1" applyAlignment="1">
      <alignment horizontal="center" vertical="center"/>
    </xf>
    <xf numFmtId="0" fontId="7" fillId="0" borderId="13" xfId="13" applyFont="1" applyBorder="1" applyAlignment="1">
      <alignment horizontal="center" vertical="center" shrinkToFit="1"/>
    </xf>
    <xf numFmtId="0" fontId="7" fillId="0" borderId="9" xfId="13" applyFont="1" applyBorder="1" applyAlignment="1">
      <alignment horizontal="center" vertical="center" shrinkToFit="1"/>
    </xf>
    <xf numFmtId="0" fontId="7" fillId="0" borderId="83" xfId="13" applyFont="1" applyBorder="1" applyAlignment="1" applyProtection="1">
      <alignment horizontal="center" vertical="center"/>
      <protection locked="0"/>
    </xf>
    <xf numFmtId="0" fontId="7" fillId="0" borderId="85" xfId="13" applyFont="1" applyBorder="1" applyAlignment="1" applyProtection="1">
      <alignment horizontal="center" vertical="center"/>
      <protection locked="0"/>
    </xf>
    <xf numFmtId="0" fontId="7" fillId="0" borderId="84" xfId="13" applyFont="1" applyBorder="1" applyAlignment="1" applyProtection="1">
      <alignment horizontal="center" vertical="center"/>
      <protection locked="0"/>
    </xf>
    <xf numFmtId="0" fontId="7" fillId="0" borderId="26" xfId="13" applyFont="1" applyBorder="1" applyAlignment="1">
      <alignment horizontal="center" vertical="center" shrinkToFit="1"/>
    </xf>
    <xf numFmtId="0" fontId="7" fillId="0" borderId="9" xfId="13" applyFont="1" applyBorder="1" applyProtection="1">
      <protection locked="0"/>
    </xf>
    <xf numFmtId="0" fontId="7" fillId="0" borderId="10" xfId="13" applyFont="1" applyBorder="1" applyProtection="1">
      <protection locked="0"/>
    </xf>
    <xf numFmtId="0" fontId="7" fillId="0" borderId="15" xfId="13" applyFont="1" applyBorder="1" applyAlignment="1">
      <alignment horizontal="center" vertical="center"/>
    </xf>
    <xf numFmtId="0" fontId="7" fillId="0" borderId="6" xfId="13" applyFont="1" applyBorder="1" applyAlignment="1">
      <alignment horizontal="center" vertical="center"/>
    </xf>
    <xf numFmtId="0" fontId="7" fillId="0" borderId="12" xfId="13" applyFont="1" applyBorder="1" applyAlignment="1">
      <alignment horizontal="center" vertical="center"/>
    </xf>
    <xf numFmtId="0" fontId="7" fillId="0" borderId="62" xfId="13" applyFont="1" applyBorder="1" applyProtection="1">
      <protection locked="0"/>
    </xf>
    <xf numFmtId="0" fontId="7" fillId="0" borderId="72" xfId="13" applyFont="1" applyBorder="1" applyProtection="1">
      <protection locked="0"/>
    </xf>
    <xf numFmtId="0" fontId="7" fillId="0" borderId="34" xfId="13" applyFont="1" applyBorder="1" applyAlignment="1">
      <alignment horizontal="center" vertical="center" textRotation="255" wrapText="1"/>
    </xf>
    <xf numFmtId="0" fontId="7" fillId="0" borderId="25" xfId="13" applyFont="1" applyBorder="1" applyAlignment="1">
      <alignment horizontal="center" vertical="center" textRotation="255" wrapText="1"/>
    </xf>
    <xf numFmtId="0" fontId="7" fillId="0" borderId="63" xfId="13" applyFont="1" applyBorder="1" applyAlignment="1" applyProtection="1">
      <alignment horizontal="center" vertical="center"/>
      <protection locked="0"/>
    </xf>
    <xf numFmtId="0" fontId="7" fillId="0" borderId="64" xfId="13" applyFont="1" applyBorder="1" applyAlignment="1" applyProtection="1">
      <alignment horizontal="center" vertical="center"/>
      <protection locked="0"/>
    </xf>
    <xf numFmtId="0" fontId="7" fillId="0" borderId="65" xfId="13" applyFont="1" applyBorder="1" applyAlignment="1" applyProtection="1">
      <alignment horizontal="center" vertical="center"/>
      <protection locked="0"/>
    </xf>
    <xf numFmtId="0" fontId="7" fillId="0" borderId="26" xfId="13" applyFont="1" applyBorder="1" applyAlignment="1">
      <alignment horizontal="center" vertical="center"/>
    </xf>
    <xf numFmtId="0" fontId="7" fillId="0" borderId="10" xfId="13" applyFont="1" applyBorder="1" applyAlignment="1">
      <alignment horizontal="center" vertical="center" shrinkToFit="1"/>
    </xf>
    <xf numFmtId="0" fontId="7" fillId="0" borderId="13" xfId="13" applyFont="1" applyBorder="1" applyAlignment="1">
      <alignment horizontal="left" vertical="center" wrapText="1"/>
    </xf>
    <xf numFmtId="0" fontId="7" fillId="0" borderId="10" xfId="13" applyFont="1" applyBorder="1" applyAlignment="1">
      <alignment horizontal="left" vertical="center" wrapText="1"/>
    </xf>
    <xf numFmtId="0" fontId="7" fillId="0" borderId="13" xfId="13" applyFont="1" applyBorder="1" applyAlignment="1" applyProtection="1">
      <alignment horizontal="left" vertical="center"/>
      <protection locked="0"/>
    </xf>
    <xf numFmtId="0" fontId="7" fillId="0" borderId="9" xfId="13" applyFont="1" applyBorder="1" applyAlignment="1" applyProtection="1">
      <alignment horizontal="left" vertical="center"/>
      <protection locked="0"/>
    </xf>
    <xf numFmtId="0" fontId="7" fillId="0" borderId="10" xfId="13" applyFont="1" applyBorder="1" applyAlignment="1" applyProtection="1">
      <alignment horizontal="left" vertical="center"/>
      <protection locked="0"/>
    </xf>
    <xf numFmtId="0" fontId="7" fillId="0" borderId="0" xfId="13" applyFont="1" applyAlignment="1">
      <alignment horizontal="left" vertical="center" wrapText="1"/>
    </xf>
    <xf numFmtId="0" fontId="7" fillId="7" borderId="0" xfId="13" applyFont="1" applyFill="1" applyAlignment="1">
      <alignment horizontal="left" vertical="center" wrapText="1"/>
    </xf>
    <xf numFmtId="0" fontId="7" fillId="7" borderId="0" xfId="13" applyFont="1" applyFill="1" applyAlignment="1">
      <alignment vertical="center" wrapText="1"/>
    </xf>
    <xf numFmtId="0" fontId="7" fillId="0" borderId="44" xfId="13" applyFont="1" applyBorder="1" applyAlignment="1">
      <alignment horizontal="center" vertical="center" textRotation="255" wrapText="1"/>
    </xf>
    <xf numFmtId="0" fontId="7" fillId="0" borderId="15" xfId="13" applyFont="1" applyBorder="1" applyAlignment="1">
      <alignment horizontal="left" vertical="center"/>
    </xf>
    <xf numFmtId="0" fontId="7" fillId="0" borderId="1" xfId="13" applyFont="1" applyBorder="1" applyAlignment="1">
      <alignment horizontal="left" vertical="center"/>
    </xf>
    <xf numFmtId="0" fontId="7" fillId="0" borderId="6" xfId="13" applyFont="1" applyBorder="1" applyAlignment="1">
      <alignment horizontal="left" vertical="center"/>
    </xf>
    <xf numFmtId="0" fontId="7" fillId="0" borderId="0" xfId="13" applyFont="1" applyAlignment="1">
      <alignment horizontal="left" vertical="center"/>
    </xf>
    <xf numFmtId="0" fontId="7" fillId="0" borderId="12" xfId="13" applyFont="1" applyBorder="1" applyAlignment="1">
      <alignment horizontal="left" vertical="center"/>
    </xf>
    <xf numFmtId="0" fontId="7" fillId="0" borderId="3" xfId="13" applyFont="1" applyBorder="1" applyAlignment="1">
      <alignment horizontal="left" vertical="center"/>
    </xf>
    <xf numFmtId="49" fontId="7" fillId="0" borderId="9" xfId="9" applyNumberFormat="1" applyFont="1" applyBorder="1" applyAlignment="1" applyProtection="1">
      <alignment horizontal="center" vertical="center" shrinkToFit="1"/>
      <protection locked="0"/>
    </xf>
    <xf numFmtId="49" fontId="7" fillId="0" borderId="9" xfId="9" applyNumberFormat="1" applyFont="1" applyBorder="1" applyAlignment="1">
      <alignment horizontal="center" vertical="center" shrinkToFit="1"/>
    </xf>
    <xf numFmtId="49" fontId="7" fillId="0" borderId="10" xfId="9" applyNumberFormat="1" applyFont="1" applyBorder="1" applyAlignment="1" applyProtection="1">
      <alignment horizontal="center" vertical="center" shrinkToFit="1"/>
      <protection locked="0"/>
    </xf>
    <xf numFmtId="0" fontId="7" fillId="0" borderId="15" xfId="13" applyFont="1" applyBorder="1" applyAlignment="1">
      <alignment horizontal="left" vertical="center" wrapText="1"/>
    </xf>
    <xf numFmtId="0" fontId="7" fillId="0" borderId="11" xfId="13" applyFont="1" applyBorder="1" applyAlignment="1">
      <alignment horizontal="left" vertical="center" wrapText="1"/>
    </xf>
    <xf numFmtId="0" fontId="7" fillId="0" borderId="6" xfId="13" applyFont="1" applyBorder="1" applyAlignment="1">
      <alignment horizontal="left" vertical="center" wrapText="1"/>
    </xf>
    <xf numFmtId="0" fontId="7" fillId="0" borderId="7" xfId="13" applyFont="1" applyBorder="1" applyAlignment="1">
      <alignment horizontal="left" vertical="center" wrapText="1"/>
    </xf>
    <xf numFmtId="0" fontId="7" fillId="0" borderId="12" xfId="13" applyFont="1" applyBorder="1" applyAlignment="1">
      <alignment horizontal="left" vertical="center" wrapText="1"/>
    </xf>
    <xf numFmtId="0" fontId="7" fillId="0" borderId="8" xfId="13" applyFont="1" applyBorder="1" applyAlignment="1">
      <alignment horizontal="left" vertical="center" wrapText="1"/>
    </xf>
    <xf numFmtId="0" fontId="7" fillId="0" borderId="13" xfId="13" applyFont="1" applyBorder="1" applyAlignment="1">
      <alignment horizontal="center" vertical="center"/>
    </xf>
    <xf numFmtId="0" fontId="7" fillId="0" borderId="10" xfId="13" applyFont="1" applyBorder="1" applyAlignment="1">
      <alignment horizontal="center" vertical="center"/>
    </xf>
    <xf numFmtId="0" fontId="7" fillId="0" borderId="9" xfId="13" applyFont="1" applyBorder="1" applyAlignment="1">
      <alignment horizontal="center" vertical="center"/>
    </xf>
    <xf numFmtId="0" fontId="7" fillId="0" borderId="13" xfId="13" applyFont="1" applyBorder="1" applyAlignment="1" applyProtection="1">
      <alignment horizontal="center" vertical="center"/>
      <protection locked="0"/>
    </xf>
    <xf numFmtId="0" fontId="7" fillId="0" borderId="9" xfId="13" applyFont="1" applyBorder="1" applyAlignment="1" applyProtection="1">
      <alignment horizontal="center" vertical="center"/>
      <protection locked="0"/>
    </xf>
    <xf numFmtId="0" fontId="7" fillId="0" borderId="10" xfId="13" applyFont="1" applyBorder="1" applyAlignment="1" applyProtection="1">
      <alignment horizontal="center" vertical="center"/>
      <protection locked="0"/>
    </xf>
    <xf numFmtId="0" fontId="7" fillId="0" borderId="13" xfId="14" applyFont="1" applyBorder="1" applyAlignment="1">
      <alignment horizontal="center" vertical="center" shrinkToFit="1"/>
    </xf>
    <xf numFmtId="0" fontId="7" fillId="0" borderId="9" xfId="14" applyFont="1" applyBorder="1" applyAlignment="1">
      <alignment horizontal="center" vertical="center" shrinkToFit="1"/>
    </xf>
    <xf numFmtId="0" fontId="7" fillId="0" borderId="1" xfId="14" applyFont="1" applyBorder="1" applyAlignment="1">
      <alignment horizontal="center" vertical="center" shrinkToFit="1"/>
    </xf>
    <xf numFmtId="0" fontId="7" fillId="0" borderId="9" xfId="14" applyFont="1" applyBorder="1" applyAlignment="1">
      <alignment horizontal="center" vertical="center"/>
    </xf>
    <xf numFmtId="0" fontId="7" fillId="0" borderId="10" xfId="14" applyFont="1" applyBorder="1" applyAlignment="1">
      <alignment horizontal="center" vertical="center"/>
    </xf>
    <xf numFmtId="0" fontId="7" fillId="0" borderId="13" xfId="14" applyFont="1" applyBorder="1" applyAlignment="1" applyProtection="1">
      <alignment horizontal="center" vertical="center"/>
      <protection locked="0"/>
    </xf>
    <xf numFmtId="0" fontId="7" fillId="0" borderId="9" xfId="14" applyFont="1" applyBorder="1" applyAlignment="1" applyProtection="1">
      <alignment horizontal="center" vertical="center"/>
      <protection locked="0"/>
    </xf>
    <xf numFmtId="0" fontId="7" fillId="0" borderId="10" xfId="14" applyFont="1" applyBorder="1" applyAlignment="1" applyProtection="1">
      <alignment horizontal="center" vertical="center"/>
      <protection locked="0"/>
    </xf>
    <xf numFmtId="0" fontId="41" fillId="0" borderId="15" xfId="13" applyFont="1" applyBorder="1" applyAlignment="1">
      <alignment horizontal="left" vertical="center" wrapText="1" shrinkToFit="1"/>
    </xf>
    <xf numFmtId="0" fontId="41" fillId="0" borderId="1" xfId="13" applyFont="1" applyBorder="1" applyAlignment="1">
      <alignment horizontal="left" vertical="center" wrapText="1" shrinkToFit="1"/>
    </xf>
    <xf numFmtId="0" fontId="41" fillId="0" borderId="6" xfId="13" applyFont="1" applyBorder="1" applyAlignment="1">
      <alignment horizontal="left" vertical="center" wrapText="1" shrinkToFit="1"/>
    </xf>
    <xf numFmtId="0" fontId="41" fillId="0" borderId="0" xfId="13" applyFont="1" applyAlignment="1">
      <alignment horizontal="left" vertical="center" wrapText="1" shrinkToFit="1"/>
    </xf>
    <xf numFmtId="0" fontId="41" fillId="0" borderId="12" xfId="13" applyFont="1" applyBorder="1" applyAlignment="1">
      <alignment horizontal="left" vertical="center" wrapText="1" shrinkToFit="1"/>
    </xf>
    <xf numFmtId="0" fontId="41" fillId="0" borderId="3" xfId="13" applyFont="1" applyBorder="1" applyAlignment="1">
      <alignment horizontal="left" vertical="center" wrapText="1" shrinkToFit="1"/>
    </xf>
    <xf numFmtId="0" fontId="7" fillId="0" borderId="13" xfId="13" applyFont="1" applyBorder="1" applyAlignment="1">
      <alignment horizontal="left" vertical="center"/>
    </xf>
    <xf numFmtId="0" fontId="7" fillId="0" borderId="10" xfId="13" applyFont="1" applyBorder="1" applyAlignment="1">
      <alignment horizontal="left" vertical="center"/>
    </xf>
    <xf numFmtId="0" fontId="7" fillId="0" borderId="3" xfId="13" applyFont="1" applyBorder="1" applyAlignment="1" applyProtection="1">
      <alignment horizontal="center" vertical="center"/>
      <protection locked="0"/>
    </xf>
    <xf numFmtId="0" fontId="7" fillId="0" borderId="11" xfId="13" applyFont="1" applyBorder="1" applyAlignment="1">
      <alignment vertical="center"/>
    </xf>
    <xf numFmtId="0" fontId="7" fillId="0" borderId="12" xfId="13" applyFont="1" applyBorder="1" applyAlignment="1">
      <alignment vertical="center"/>
    </xf>
    <xf numFmtId="0" fontId="7" fillId="0" borderId="8" xfId="13" applyFont="1" applyBorder="1" applyAlignment="1">
      <alignment vertical="center"/>
    </xf>
    <xf numFmtId="0" fontId="7" fillId="0" borderId="34" xfId="13" applyFont="1" applyBorder="1" applyAlignment="1">
      <alignment horizontal="center" vertical="center" textRotation="255"/>
    </xf>
    <xf numFmtId="0" fontId="7" fillId="0" borderId="25" xfId="13" applyFont="1" applyBorder="1" applyAlignment="1">
      <alignment horizontal="center" vertical="center" textRotation="255"/>
    </xf>
    <xf numFmtId="0" fontId="7" fillId="0" borderId="1" xfId="13" applyFont="1" applyBorder="1" applyAlignment="1" applyProtection="1">
      <alignment horizontal="center"/>
      <protection locked="0"/>
    </xf>
    <xf numFmtId="0" fontId="7" fillId="0" borderId="3" xfId="13" applyFont="1" applyBorder="1" applyAlignment="1" applyProtection="1">
      <alignment horizontal="center"/>
      <protection locked="0"/>
    </xf>
    <xf numFmtId="0" fontId="67" fillId="0" borderId="13" xfId="14" applyFont="1" applyBorder="1" applyAlignment="1">
      <alignment horizontal="left" vertical="center" shrinkToFit="1"/>
    </xf>
    <xf numFmtId="0" fontId="67" fillId="0" borderId="9" xfId="14" applyFont="1" applyBorder="1" applyAlignment="1">
      <alignment horizontal="left" vertical="center" shrinkToFit="1"/>
    </xf>
    <xf numFmtId="0" fontId="67" fillId="0" borderId="10" xfId="14" applyFont="1" applyBorder="1" applyAlignment="1">
      <alignment horizontal="left" vertical="center" shrinkToFit="1"/>
    </xf>
    <xf numFmtId="0" fontId="7" fillId="0" borderId="86" xfId="13" applyFont="1" applyBorder="1" applyAlignment="1" applyProtection="1">
      <alignment horizontal="center" vertical="center"/>
      <protection locked="0"/>
    </xf>
    <xf numFmtId="0" fontId="7" fillId="0" borderId="87" xfId="13" applyFont="1" applyBorder="1" applyAlignment="1" applyProtection="1">
      <alignment horizontal="center" vertical="center"/>
      <protection locked="0"/>
    </xf>
    <xf numFmtId="0" fontId="7" fillId="0" borderId="88" xfId="13" applyFont="1" applyBorder="1" applyAlignment="1" applyProtection="1">
      <alignment horizontal="center" vertical="center"/>
      <protection locked="0"/>
    </xf>
    <xf numFmtId="0" fontId="7" fillId="0" borderId="89" xfId="13" applyFont="1" applyBorder="1" applyAlignment="1" applyProtection="1">
      <alignment horizontal="center" vertical="center"/>
      <protection locked="0"/>
    </xf>
    <xf numFmtId="0" fontId="7" fillId="0" borderId="90" xfId="13" applyFont="1" applyBorder="1" applyAlignment="1" applyProtection="1">
      <alignment horizontal="center" vertical="center"/>
      <protection locked="0"/>
    </xf>
    <xf numFmtId="0" fontId="7" fillId="0" borderId="91" xfId="13" applyFont="1" applyBorder="1" applyAlignment="1" applyProtection="1">
      <alignment horizontal="center" vertical="center"/>
      <protection locked="0"/>
    </xf>
    <xf numFmtId="0" fontId="7" fillId="0" borderId="1" xfId="13" applyFont="1" applyBorder="1" applyAlignment="1">
      <alignment horizontal="center" vertical="center"/>
    </xf>
    <xf numFmtId="0" fontId="7" fillId="0" borderId="0" xfId="13" applyFont="1" applyAlignment="1">
      <alignment horizontal="center" vertical="center"/>
    </xf>
    <xf numFmtId="0" fontId="7" fillId="0" borderId="3" xfId="13" applyFont="1" applyBorder="1" applyAlignment="1">
      <alignment horizontal="center" vertical="center"/>
    </xf>
    <xf numFmtId="0" fontId="7" fillId="7" borderId="13" xfId="13" applyFont="1" applyFill="1" applyBorder="1" applyAlignment="1">
      <alignment horizontal="center" vertical="center"/>
    </xf>
    <xf numFmtId="0" fontId="7" fillId="7" borderId="9" xfId="13" applyFont="1" applyFill="1" applyBorder="1" applyAlignment="1">
      <alignment horizontal="center" vertical="center"/>
    </xf>
    <xf numFmtId="0" fontId="7" fillId="7" borderId="10" xfId="13" applyFont="1" applyFill="1" applyBorder="1" applyAlignment="1">
      <alignment horizontal="center" vertical="center"/>
    </xf>
    <xf numFmtId="49" fontId="7" fillId="2" borderId="9" xfId="9" applyNumberFormat="1" applyFont="1" applyFill="1" applyBorder="1" applyAlignment="1" applyProtection="1">
      <alignment horizontal="center" vertical="center" shrinkToFit="1"/>
      <protection locked="0"/>
    </xf>
    <xf numFmtId="49" fontId="7" fillId="2" borderId="10" xfId="9" applyNumberFormat="1" applyFont="1" applyFill="1" applyBorder="1" applyAlignment="1" applyProtection="1">
      <alignment horizontal="center" vertical="center" shrinkToFit="1"/>
      <protection locked="0"/>
    </xf>
    <xf numFmtId="0" fontId="7" fillId="2" borderId="13" xfId="13" applyFont="1" applyFill="1" applyBorder="1" applyAlignment="1" applyProtection="1">
      <alignment horizontal="left" vertical="center"/>
      <protection locked="0"/>
    </xf>
    <xf numFmtId="0" fontId="7" fillId="2" borderId="9" xfId="13" applyFont="1" applyFill="1" applyBorder="1" applyAlignment="1" applyProtection="1">
      <alignment horizontal="left" vertical="center"/>
      <protection locked="0"/>
    </xf>
    <xf numFmtId="0" fontId="7" fillId="2" borderId="10" xfId="13" applyFont="1" applyFill="1" applyBorder="1" applyAlignment="1" applyProtection="1">
      <alignment horizontal="left" vertical="center"/>
      <protection locked="0"/>
    </xf>
    <xf numFmtId="0" fontId="7" fillId="2" borderId="9" xfId="13" applyFont="1" applyFill="1" applyBorder="1" applyProtection="1">
      <protection locked="0"/>
    </xf>
    <xf numFmtId="0" fontId="7" fillId="2" borderId="10" xfId="13" applyFont="1" applyFill="1" applyBorder="1" applyProtection="1">
      <protection locked="0"/>
    </xf>
    <xf numFmtId="0" fontId="7" fillId="2" borderId="13" xfId="13" applyFont="1" applyFill="1" applyBorder="1" applyAlignment="1" applyProtection="1">
      <alignment horizontal="center" vertical="center"/>
      <protection locked="0"/>
    </xf>
    <xf numFmtId="0" fontId="7" fillId="2" borderId="9" xfId="13" applyFont="1" applyFill="1" applyBorder="1" applyAlignment="1" applyProtection="1">
      <alignment horizontal="center" vertical="center"/>
      <protection locked="0"/>
    </xf>
    <xf numFmtId="0" fontId="7" fillId="2" borderId="10" xfId="13" applyFont="1" applyFill="1" applyBorder="1" applyAlignment="1" applyProtection="1">
      <alignment horizontal="center" vertical="center"/>
      <protection locked="0"/>
    </xf>
    <xf numFmtId="0" fontId="64" fillId="0" borderId="13" xfId="14" applyFont="1" applyBorder="1" applyAlignment="1">
      <alignment horizontal="left" vertical="center" shrinkToFit="1"/>
    </xf>
    <xf numFmtId="0" fontId="64" fillId="0" borderId="9" xfId="14" applyFont="1" applyBorder="1" applyAlignment="1">
      <alignment horizontal="left" vertical="center" shrinkToFit="1"/>
    </xf>
    <xf numFmtId="0" fontId="64" fillId="0" borderId="10" xfId="14" applyFont="1" applyBorder="1" applyAlignment="1">
      <alignment horizontal="left" vertical="center" shrinkToFit="1"/>
    </xf>
    <xf numFmtId="0" fontId="7" fillId="0" borderId="11" xfId="13" applyFont="1" applyBorder="1" applyAlignment="1">
      <alignment horizontal="center" vertical="center"/>
    </xf>
    <xf numFmtId="0" fontId="7" fillId="0" borderId="8" xfId="13" applyFont="1" applyBorder="1" applyAlignment="1">
      <alignment horizontal="center" vertical="center"/>
    </xf>
    <xf numFmtId="0" fontId="7" fillId="2" borderId="62" xfId="13" applyFont="1" applyFill="1" applyBorder="1" applyProtection="1">
      <protection locked="0"/>
    </xf>
    <xf numFmtId="0" fontId="7" fillId="2" borderId="72" xfId="13" applyFont="1" applyFill="1" applyBorder="1" applyProtection="1">
      <protection locked="0"/>
    </xf>
    <xf numFmtId="0" fontId="7" fillId="2" borderId="83" xfId="13" applyFont="1" applyFill="1" applyBorder="1" applyAlignment="1" applyProtection="1">
      <alignment horizontal="center" vertical="center"/>
      <protection locked="0"/>
    </xf>
    <xf numFmtId="0" fontId="7" fillId="2" borderId="85" xfId="13" applyFont="1" applyFill="1" applyBorder="1" applyAlignment="1" applyProtection="1">
      <alignment horizontal="center" vertical="center"/>
      <protection locked="0"/>
    </xf>
    <xf numFmtId="0" fontId="7" fillId="2" borderId="84" xfId="13" applyFont="1" applyFill="1" applyBorder="1" applyAlignment="1" applyProtection="1">
      <alignment horizontal="center" vertical="center"/>
      <protection locked="0"/>
    </xf>
    <xf numFmtId="0" fontId="7" fillId="2" borderId="63" xfId="13" applyFont="1" applyFill="1" applyBorder="1" applyAlignment="1" applyProtection="1">
      <alignment horizontal="center" vertical="center"/>
      <protection locked="0"/>
    </xf>
    <xf numFmtId="0" fontId="7" fillId="2" borderId="64" xfId="13" applyFont="1" applyFill="1" applyBorder="1" applyAlignment="1" applyProtection="1">
      <alignment horizontal="center" vertical="center"/>
      <protection locked="0"/>
    </xf>
    <xf numFmtId="0" fontId="7" fillId="2" borderId="65" xfId="13" applyFont="1" applyFill="1" applyBorder="1" applyAlignment="1" applyProtection="1">
      <alignment horizontal="center" vertical="center"/>
      <protection locked="0"/>
    </xf>
    <xf numFmtId="0" fontId="7" fillId="2" borderId="1" xfId="13" applyFont="1" applyFill="1" applyBorder="1" applyAlignment="1" applyProtection="1">
      <alignment horizontal="center"/>
      <protection locked="0"/>
    </xf>
    <xf numFmtId="0" fontId="7" fillId="2" borderId="3" xfId="13" applyFont="1" applyFill="1" applyBorder="1" applyAlignment="1" applyProtection="1">
      <alignment horizontal="center"/>
      <protection locked="0"/>
    </xf>
    <xf numFmtId="0" fontId="7" fillId="2" borderId="3" xfId="13" applyFont="1" applyFill="1" applyBorder="1" applyAlignment="1" applyProtection="1">
      <alignment horizontal="center" vertical="center"/>
      <protection locked="0"/>
    </xf>
    <xf numFmtId="0" fontId="7" fillId="0" borderId="13" xfId="14" applyFont="1" applyBorder="1" applyAlignment="1">
      <alignment horizontal="left" vertical="center"/>
    </xf>
    <xf numFmtId="0" fontId="7" fillId="0" borderId="9" xfId="14" applyFont="1" applyBorder="1" applyAlignment="1">
      <alignment horizontal="left" vertical="center"/>
    </xf>
    <xf numFmtId="0" fontId="7" fillId="0" borderId="13" xfId="14" applyFont="1" applyBorder="1" applyAlignment="1">
      <alignment horizontal="center" vertical="center"/>
    </xf>
    <xf numFmtId="0" fontId="7" fillId="2" borderId="9" xfId="14" applyFont="1" applyFill="1" applyBorder="1" applyAlignment="1">
      <alignment horizontal="center" vertical="center" shrinkToFit="1"/>
    </xf>
    <xf numFmtId="0" fontId="7" fillId="2" borderId="10" xfId="14" applyFont="1" applyFill="1" applyBorder="1" applyAlignment="1">
      <alignment horizontal="center" vertical="center" shrinkToFit="1"/>
    </xf>
    <xf numFmtId="0" fontId="7" fillId="2" borderId="86" xfId="13" applyFont="1" applyFill="1" applyBorder="1" applyAlignment="1" applyProtection="1">
      <alignment horizontal="center" vertical="center"/>
      <protection locked="0"/>
    </xf>
    <xf numFmtId="0" fontId="7" fillId="2" borderId="87" xfId="13" applyFont="1" applyFill="1" applyBorder="1" applyAlignment="1" applyProtection="1">
      <alignment horizontal="center" vertical="center"/>
      <protection locked="0"/>
    </xf>
    <xf numFmtId="0" fontId="7" fillId="2" borderId="88" xfId="13" applyFont="1" applyFill="1" applyBorder="1" applyAlignment="1" applyProtection="1">
      <alignment horizontal="center" vertical="center"/>
      <protection locked="0"/>
    </xf>
    <xf numFmtId="0" fontId="7" fillId="2" borderId="89" xfId="13" applyFont="1" applyFill="1" applyBorder="1" applyAlignment="1" applyProtection="1">
      <alignment horizontal="center" vertical="center"/>
      <protection locked="0"/>
    </xf>
    <xf numFmtId="0" fontId="7" fillId="2" borderId="90" xfId="13" applyFont="1" applyFill="1" applyBorder="1" applyAlignment="1" applyProtection="1">
      <alignment horizontal="center" vertical="center"/>
      <protection locked="0"/>
    </xf>
    <xf numFmtId="0" fontId="7" fillId="2" borderId="91" xfId="13" applyFont="1" applyFill="1" applyBorder="1" applyAlignment="1" applyProtection="1">
      <alignment horizontal="center" vertical="center"/>
      <protection locked="0"/>
    </xf>
    <xf numFmtId="0" fontId="7" fillId="2" borderId="13" xfId="13" applyFont="1" applyFill="1" applyBorder="1" applyAlignment="1">
      <alignment horizontal="center" vertical="center"/>
    </xf>
    <xf numFmtId="0" fontId="7" fillId="2" borderId="9" xfId="13" applyFont="1" applyFill="1" applyBorder="1" applyAlignment="1">
      <alignment horizontal="center" vertical="center"/>
    </xf>
    <xf numFmtId="0" fontId="7" fillId="2" borderId="10" xfId="13" applyFont="1" applyFill="1" applyBorder="1" applyAlignment="1">
      <alignment horizontal="center" vertical="center"/>
    </xf>
    <xf numFmtId="0" fontId="68" fillId="2" borderId="13" xfId="13" applyFont="1" applyFill="1" applyBorder="1" applyAlignment="1" applyProtection="1">
      <alignment horizontal="left" vertical="center"/>
      <protection locked="0"/>
    </xf>
    <xf numFmtId="0" fontId="68" fillId="2" borderId="9" xfId="13" applyFont="1" applyFill="1" applyBorder="1" applyAlignment="1" applyProtection="1">
      <alignment horizontal="left" vertical="center"/>
      <protection locked="0"/>
    </xf>
    <xf numFmtId="0" fontId="68" fillId="2" borderId="10" xfId="13" applyFont="1" applyFill="1" applyBorder="1" applyAlignment="1" applyProtection="1">
      <alignment horizontal="left" vertical="center"/>
      <protection locked="0"/>
    </xf>
    <xf numFmtId="0" fontId="68" fillId="2" borderId="13" xfId="13" applyFont="1" applyFill="1" applyBorder="1" applyAlignment="1" applyProtection="1">
      <alignment horizontal="center" vertical="center"/>
      <protection locked="0"/>
    </xf>
    <xf numFmtId="0" fontId="68" fillId="2" borderId="9" xfId="13" applyFont="1" applyFill="1" applyBorder="1" applyAlignment="1" applyProtection="1">
      <alignment horizontal="center" vertical="center"/>
      <protection locked="0"/>
    </xf>
    <xf numFmtId="0" fontId="68" fillId="2" borderId="10" xfId="13" applyFont="1" applyFill="1" applyBorder="1" applyAlignment="1" applyProtection="1">
      <alignment horizontal="center" vertical="center"/>
      <protection locked="0"/>
    </xf>
    <xf numFmtId="49" fontId="70" fillId="2" borderId="9" xfId="9" applyNumberFormat="1" applyFont="1" applyFill="1" applyBorder="1" applyAlignment="1" applyProtection="1">
      <alignment horizontal="center" vertical="center" shrinkToFit="1"/>
      <protection locked="0"/>
    </xf>
    <xf numFmtId="49" fontId="70" fillId="2" borderId="10" xfId="9" applyNumberFormat="1" applyFont="1" applyFill="1" applyBorder="1" applyAlignment="1" applyProtection="1">
      <alignment horizontal="center" vertical="center" shrinkToFit="1"/>
      <protection locked="0"/>
    </xf>
    <xf numFmtId="0" fontId="68" fillId="2" borderId="62" xfId="13" applyFont="1" applyFill="1" applyBorder="1" applyProtection="1">
      <protection locked="0"/>
    </xf>
    <xf numFmtId="0" fontId="68" fillId="2" borderId="72" xfId="13" applyFont="1" applyFill="1" applyBorder="1" applyProtection="1">
      <protection locked="0"/>
    </xf>
    <xf numFmtId="0" fontId="68" fillId="0" borderId="63" xfId="13" applyFont="1" applyBorder="1" applyAlignment="1" applyProtection="1">
      <alignment horizontal="center" vertical="center"/>
      <protection locked="0"/>
    </xf>
    <xf numFmtId="0" fontId="68" fillId="0" borderId="64" xfId="13" applyFont="1" applyBorder="1" applyAlignment="1" applyProtection="1">
      <alignment horizontal="center" vertical="center"/>
      <protection locked="0"/>
    </xf>
    <xf numFmtId="0" fontId="68" fillId="0" borderId="65" xfId="13" applyFont="1" applyBorder="1" applyAlignment="1" applyProtection="1">
      <alignment horizontal="center" vertical="center"/>
      <protection locked="0"/>
    </xf>
    <xf numFmtId="0" fontId="68" fillId="2" borderId="63" xfId="13" applyFont="1" applyFill="1" applyBorder="1" applyAlignment="1" applyProtection="1">
      <alignment horizontal="center" vertical="center"/>
      <protection locked="0"/>
    </xf>
    <xf numFmtId="0" fontId="68" fillId="2" borderId="64" xfId="13" applyFont="1" applyFill="1" applyBorder="1" applyAlignment="1" applyProtection="1">
      <alignment horizontal="center" vertical="center"/>
      <protection locked="0"/>
    </xf>
    <xf numFmtId="0" fontId="68" fillId="2" borderId="65" xfId="13" applyFont="1" applyFill="1" applyBorder="1" applyAlignment="1" applyProtection="1">
      <alignment horizontal="center" vertical="center"/>
      <protection locked="0"/>
    </xf>
    <xf numFmtId="0" fontId="68" fillId="2" borderId="83" xfId="13" applyFont="1" applyFill="1" applyBorder="1" applyAlignment="1" applyProtection="1">
      <alignment horizontal="center" vertical="center"/>
      <protection locked="0"/>
    </xf>
    <xf numFmtId="0" fontId="68" fillId="2" borderId="85" xfId="13" applyFont="1" applyFill="1" applyBorder="1" applyAlignment="1" applyProtection="1">
      <alignment horizontal="center" vertical="center"/>
      <protection locked="0"/>
    </xf>
    <xf numFmtId="0" fontId="68" fillId="2" borderId="84" xfId="13" applyFont="1" applyFill="1" applyBorder="1" applyAlignment="1" applyProtection="1">
      <alignment horizontal="center" vertical="center"/>
      <protection locked="0"/>
    </xf>
    <xf numFmtId="0" fontId="68" fillId="0" borderId="83" xfId="13" applyFont="1" applyBorder="1" applyAlignment="1" applyProtection="1">
      <alignment horizontal="center" vertical="center"/>
      <protection locked="0"/>
    </xf>
    <xf numFmtId="0" fontId="68" fillId="0" borderId="85" xfId="13" applyFont="1" applyBorder="1" applyAlignment="1" applyProtection="1">
      <alignment horizontal="center" vertical="center"/>
      <protection locked="0"/>
    </xf>
    <xf numFmtId="0" fontId="68" fillId="0" borderId="84" xfId="13" applyFont="1" applyBorder="1" applyAlignment="1" applyProtection="1">
      <alignment horizontal="center" vertical="center"/>
      <protection locked="0"/>
    </xf>
    <xf numFmtId="0" fontId="68" fillId="0" borderId="9" xfId="13" applyFont="1" applyBorder="1" applyAlignment="1" applyProtection="1">
      <alignment horizontal="center" vertical="center"/>
      <protection locked="0"/>
    </xf>
    <xf numFmtId="0" fontId="68" fillId="0" borderId="10" xfId="13" applyFont="1" applyBorder="1" applyAlignment="1" applyProtection="1">
      <alignment horizontal="center" vertical="center"/>
      <protection locked="0"/>
    </xf>
    <xf numFmtId="0" fontId="68" fillId="0" borderId="62" xfId="13" applyFont="1" applyBorder="1" applyProtection="1">
      <protection locked="0"/>
    </xf>
    <xf numFmtId="0" fontId="68" fillId="0" borderId="72" xfId="13" applyFont="1" applyBorder="1" applyProtection="1">
      <protection locked="0"/>
    </xf>
    <xf numFmtId="0" fontId="68" fillId="2" borderId="1" xfId="13" applyFont="1" applyFill="1" applyBorder="1" applyAlignment="1" applyProtection="1">
      <alignment horizontal="center"/>
      <protection locked="0"/>
    </xf>
    <xf numFmtId="0" fontId="68" fillId="2" borderId="3" xfId="13" applyFont="1" applyFill="1" applyBorder="1" applyAlignment="1" applyProtection="1">
      <alignment horizontal="center"/>
      <protection locked="0"/>
    </xf>
    <xf numFmtId="0" fontId="68" fillId="2" borderId="9" xfId="14" applyFont="1" applyFill="1" applyBorder="1" applyAlignment="1">
      <alignment horizontal="center" vertical="center" shrinkToFit="1"/>
    </xf>
    <xf numFmtId="0" fontId="68" fillId="2" borderId="10" xfId="14" applyFont="1" applyFill="1" applyBorder="1" applyAlignment="1">
      <alignment horizontal="center" vertical="center" shrinkToFit="1"/>
    </xf>
    <xf numFmtId="0" fontId="68" fillId="2" borderId="86" xfId="13" applyFont="1" applyFill="1" applyBorder="1" applyAlignment="1" applyProtection="1">
      <alignment horizontal="center" vertical="center"/>
      <protection locked="0"/>
    </xf>
    <xf numFmtId="0" fontId="68" fillId="2" borderId="87" xfId="13" applyFont="1" applyFill="1" applyBorder="1" applyAlignment="1" applyProtection="1">
      <alignment horizontal="center" vertical="center"/>
      <protection locked="0"/>
    </xf>
    <xf numFmtId="0" fontId="68" fillId="2" borderId="88" xfId="13" applyFont="1" applyFill="1" applyBorder="1" applyAlignment="1" applyProtection="1">
      <alignment horizontal="center" vertical="center"/>
      <protection locked="0"/>
    </xf>
    <xf numFmtId="0" fontId="68" fillId="2" borderId="89" xfId="13" applyFont="1" applyFill="1" applyBorder="1" applyAlignment="1" applyProtection="1">
      <alignment horizontal="center" vertical="center"/>
      <protection locked="0"/>
    </xf>
    <xf numFmtId="0" fontId="68" fillId="2" borderId="90" xfId="13" applyFont="1" applyFill="1" applyBorder="1" applyAlignment="1" applyProtection="1">
      <alignment horizontal="center" vertical="center"/>
      <protection locked="0"/>
    </xf>
    <xf numFmtId="0" fontId="68" fillId="2" borderId="91" xfId="13" applyFont="1" applyFill="1" applyBorder="1" applyAlignment="1" applyProtection="1">
      <alignment horizontal="center" vertical="center"/>
      <protection locked="0"/>
    </xf>
    <xf numFmtId="0" fontId="68" fillId="2" borderId="13" xfId="13" applyFont="1" applyFill="1" applyBorder="1" applyAlignment="1">
      <alignment horizontal="center" vertical="center"/>
    </xf>
    <xf numFmtId="0" fontId="68" fillId="2" borderId="9" xfId="13" applyFont="1" applyFill="1" applyBorder="1" applyAlignment="1">
      <alignment horizontal="center" vertical="center"/>
    </xf>
    <xf numFmtId="0" fontId="68" fillId="2" borderId="10" xfId="13" applyFont="1" applyFill="1" applyBorder="1" applyAlignment="1">
      <alignment horizontal="center" vertical="center"/>
    </xf>
    <xf numFmtId="49" fontId="69" fillId="2" borderId="13" xfId="6" applyNumberFormat="1" applyFont="1" applyFill="1" applyBorder="1" applyAlignment="1" applyProtection="1">
      <alignment horizontal="center" vertical="center"/>
      <protection locked="0"/>
    </xf>
    <xf numFmtId="49" fontId="68" fillId="2" borderId="9" xfId="13" applyNumberFormat="1" applyFont="1" applyFill="1" applyBorder="1" applyAlignment="1" applyProtection="1">
      <alignment horizontal="center" vertical="center"/>
      <protection locked="0"/>
    </xf>
    <xf numFmtId="49" fontId="68" fillId="2" borderId="10" xfId="13" applyNumberFormat="1" applyFont="1" applyFill="1" applyBorder="1" applyAlignment="1" applyProtection="1">
      <alignment horizontal="center" vertical="center"/>
      <protection locked="0"/>
    </xf>
    <xf numFmtId="0" fontId="22" fillId="0" borderId="38" xfId="0" applyFont="1" applyBorder="1" applyAlignment="1">
      <alignment horizontal="center" vertical="center"/>
    </xf>
    <xf numFmtId="0" fontId="22" fillId="0" borderId="19" xfId="0" applyFont="1" applyBorder="1" applyAlignment="1">
      <alignment horizontal="center" vertical="center"/>
    </xf>
    <xf numFmtId="0" fontId="22" fillId="0" borderId="21" xfId="0" applyFont="1" applyBorder="1" applyAlignment="1">
      <alignment horizontal="center" vertical="center"/>
    </xf>
    <xf numFmtId="0" fontId="22" fillId="0" borderId="55" xfId="0" applyFont="1" applyBorder="1" applyAlignment="1">
      <alignment horizontal="center" vertical="center"/>
    </xf>
    <xf numFmtId="0" fontId="22" fillId="0" borderId="58" xfId="0" applyFont="1" applyBorder="1" applyAlignment="1">
      <alignment horizontal="center" vertical="center" textRotation="255"/>
    </xf>
    <xf numFmtId="0" fontId="22" fillId="0" borderId="56" xfId="0" applyFont="1" applyBorder="1" applyAlignment="1">
      <alignment horizontal="center" vertical="center" textRotation="255"/>
    </xf>
    <xf numFmtId="0" fontId="22" fillId="0" borderId="23" xfId="0" applyFont="1" applyBorder="1" applyAlignment="1">
      <alignment horizontal="center" vertical="center" textRotation="255"/>
    </xf>
    <xf numFmtId="0" fontId="22" fillId="0" borderId="5" xfId="0" applyFont="1" applyBorder="1" applyAlignment="1">
      <alignment horizontal="center" vertical="center" textRotation="255"/>
    </xf>
    <xf numFmtId="0" fontId="22" fillId="0" borderId="24" xfId="0" applyFont="1" applyBorder="1" applyAlignment="1">
      <alignment horizontal="center" vertical="center" textRotation="255"/>
    </xf>
    <xf numFmtId="0" fontId="22" fillId="0" borderId="31" xfId="0" applyFont="1" applyBorder="1" applyAlignment="1">
      <alignment horizontal="center" vertical="center" textRotation="255"/>
    </xf>
    <xf numFmtId="0" fontId="22" fillId="0" borderId="22"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52" xfId="0" applyFont="1" applyBorder="1" applyAlignment="1">
      <alignment horizontal="center" vertical="center"/>
    </xf>
    <xf numFmtId="0" fontId="22" fillId="0" borderId="16" xfId="0" applyFont="1" applyBorder="1" applyAlignment="1">
      <alignment horizontal="center" vertical="center"/>
    </xf>
    <xf numFmtId="0" fontId="22" fillId="0" borderId="53" xfId="0" applyFont="1" applyBorder="1" applyAlignment="1">
      <alignment horizontal="center" vertical="center"/>
    </xf>
    <xf numFmtId="0" fontId="22" fillId="0" borderId="54"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13" xfId="0" applyFont="1" applyBorder="1" applyAlignment="1">
      <alignment horizontal="center" vertical="center"/>
    </xf>
    <xf numFmtId="0" fontId="22" fillId="0" borderId="37" xfId="0" applyFont="1" applyBorder="1" applyAlignment="1">
      <alignment horizontal="center" vertical="center" wrapText="1"/>
    </xf>
    <xf numFmtId="0" fontId="22" fillId="0" borderId="59" xfId="0" applyFont="1" applyBorder="1" applyAlignment="1">
      <alignment horizontal="center" vertical="center" wrapText="1"/>
    </xf>
    <xf numFmtId="0" fontId="22" fillId="0" borderId="60" xfId="0" applyFont="1" applyBorder="1" applyAlignment="1">
      <alignment horizontal="center" vertical="center" wrapText="1"/>
    </xf>
    <xf numFmtId="0" fontId="19" fillId="0" borderId="16" xfId="0" applyFont="1" applyBorder="1"/>
    <xf numFmtId="0" fontId="19" fillId="0" borderId="53" xfId="0" applyFont="1" applyBorder="1"/>
    <xf numFmtId="0" fontId="22" fillId="0" borderId="12" xfId="0" applyFont="1" applyBorder="1" applyAlignment="1">
      <alignment horizontal="center" vertical="center"/>
    </xf>
    <xf numFmtId="0" fontId="22" fillId="0" borderId="3" xfId="0" applyFont="1" applyBorder="1" applyAlignment="1">
      <alignment horizontal="center" vertical="center"/>
    </xf>
    <xf numFmtId="0" fontId="22" fillId="0" borderId="8" xfId="0" applyFont="1" applyBorder="1" applyAlignment="1">
      <alignment horizontal="center" vertical="center"/>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3"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16" fillId="0" borderId="0" xfId="0" applyFont="1" applyAlignment="1">
      <alignment horizontal="center" vertical="center"/>
    </xf>
    <xf numFmtId="0" fontId="16" fillId="0" borderId="7" xfId="0" applyFont="1" applyBorder="1" applyAlignment="1">
      <alignment horizontal="center" vertical="center"/>
    </xf>
    <xf numFmtId="0" fontId="16" fillId="0" borderId="15"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9" fillId="0" borderId="0" xfId="0" applyFont="1" applyAlignment="1">
      <alignment horizontal="right"/>
    </xf>
    <xf numFmtId="0" fontId="9" fillId="0" borderId="52" xfId="0" applyFont="1" applyBorder="1" applyAlignment="1">
      <alignment horizontal="center" vertical="center"/>
    </xf>
    <xf numFmtId="0" fontId="9" fillId="0" borderId="17" xfId="0" applyFont="1" applyBorder="1" applyAlignment="1">
      <alignment horizontal="center" vertical="center"/>
    </xf>
    <xf numFmtId="0" fontId="9" fillId="0" borderId="15" xfId="0" applyFont="1" applyBorder="1" applyAlignment="1">
      <alignment horizontal="center"/>
    </xf>
    <xf numFmtId="0" fontId="9" fillId="0" borderId="2" xfId="0" applyFont="1" applyBorder="1" applyAlignment="1">
      <alignment horizontal="center"/>
    </xf>
    <xf numFmtId="0" fontId="9" fillId="0" borderId="6" xfId="0" applyFont="1" applyBorder="1" applyAlignment="1">
      <alignment horizontal="center"/>
    </xf>
    <xf numFmtId="0" fontId="9" fillId="0" borderId="5" xfId="0" applyFont="1" applyBorder="1" applyAlignment="1">
      <alignment horizontal="center"/>
    </xf>
    <xf numFmtId="0" fontId="9" fillId="0" borderId="61" xfId="0" applyFont="1" applyBorder="1" applyAlignment="1">
      <alignment horizontal="center"/>
    </xf>
    <xf numFmtId="0" fontId="9" fillId="0" borderId="31" xfId="0" applyFont="1" applyBorder="1" applyAlignment="1">
      <alignment horizontal="center"/>
    </xf>
    <xf numFmtId="0" fontId="9" fillId="0" borderId="15" xfId="0" applyFont="1" applyBorder="1" applyAlignment="1">
      <alignment horizontal="left" vertical="top" wrapText="1"/>
    </xf>
    <xf numFmtId="0" fontId="9" fillId="0" borderId="2" xfId="0" applyFont="1" applyBorder="1" applyAlignment="1">
      <alignment horizontal="left" vertical="top"/>
    </xf>
    <xf numFmtId="0" fontId="9" fillId="0" borderId="6" xfId="0" applyFont="1" applyBorder="1" applyAlignment="1">
      <alignment horizontal="left" vertical="top"/>
    </xf>
    <xf numFmtId="0" fontId="9" fillId="0" borderId="5" xfId="0" applyFont="1" applyBorder="1" applyAlignment="1">
      <alignment horizontal="left" vertical="top"/>
    </xf>
    <xf numFmtId="0" fontId="9" fillId="0" borderId="61" xfId="0" applyFont="1" applyBorder="1" applyAlignment="1">
      <alignment horizontal="left" vertical="top"/>
    </xf>
    <xf numFmtId="0" fontId="9" fillId="0" borderId="31" xfId="0" applyFont="1" applyBorder="1" applyAlignment="1">
      <alignment horizontal="left" vertical="top"/>
    </xf>
    <xf numFmtId="0" fontId="9" fillId="0" borderId="1" xfId="0" applyFont="1" applyBorder="1" applyAlignment="1">
      <alignment horizontal="center"/>
    </xf>
    <xf numFmtId="0" fontId="9" fillId="0" borderId="11" xfId="0" applyFont="1" applyBorder="1" applyAlignment="1">
      <alignment horizontal="center"/>
    </xf>
    <xf numFmtId="0" fontId="9" fillId="0" borderId="0" xfId="0" applyFont="1" applyAlignment="1">
      <alignment horizontal="center"/>
    </xf>
    <xf numFmtId="0" fontId="9" fillId="0" borderId="7" xfId="0" applyFont="1" applyBorder="1" applyAlignment="1">
      <alignment horizontal="center"/>
    </xf>
    <xf numFmtId="0" fontId="9" fillId="0" borderId="12" xfId="0" applyFont="1" applyBorder="1" applyAlignment="1">
      <alignment horizontal="center"/>
    </xf>
    <xf numFmtId="0" fontId="9" fillId="0" borderId="3" xfId="0" applyFont="1" applyBorder="1" applyAlignment="1">
      <alignment horizontal="center"/>
    </xf>
    <xf numFmtId="0" fontId="9" fillId="0" borderId="8" xfId="0" applyFont="1" applyBorder="1" applyAlignment="1">
      <alignment horizontal="center"/>
    </xf>
    <xf numFmtId="0" fontId="9" fillId="0" borderId="15" xfId="0" applyFont="1" applyBorder="1" applyAlignment="1">
      <alignment horizontal="left" vertical="top"/>
    </xf>
    <xf numFmtId="0" fontId="9" fillId="0" borderId="1" xfId="0" applyFont="1" applyBorder="1" applyAlignment="1">
      <alignment horizontal="left" vertical="top"/>
    </xf>
    <xf numFmtId="0" fontId="9" fillId="0" borderId="11" xfId="0" applyFont="1" applyBorder="1" applyAlignment="1">
      <alignment horizontal="left" vertical="top"/>
    </xf>
    <xf numFmtId="0" fontId="9" fillId="0" borderId="0" xfId="0" applyFont="1" applyAlignment="1">
      <alignment horizontal="left" vertical="top"/>
    </xf>
    <xf numFmtId="0" fontId="9" fillId="0" borderId="7" xfId="0" applyFont="1" applyBorder="1" applyAlignment="1">
      <alignment horizontal="left" vertical="top"/>
    </xf>
    <xf numFmtId="0" fontId="9" fillId="0" borderId="12" xfId="0" applyFont="1" applyBorder="1" applyAlignment="1">
      <alignment horizontal="left" vertical="top"/>
    </xf>
    <xf numFmtId="0" fontId="9" fillId="0" borderId="3" xfId="0" applyFont="1" applyBorder="1" applyAlignment="1">
      <alignment horizontal="left" vertical="top"/>
    </xf>
    <xf numFmtId="0" fontId="9" fillId="0" borderId="8" xfId="0" applyFont="1" applyBorder="1" applyAlignment="1">
      <alignment horizontal="left" vertical="top"/>
    </xf>
    <xf numFmtId="0" fontId="9" fillId="0" borderId="13" xfId="0" applyFont="1" applyBorder="1" applyAlignment="1">
      <alignment horizontal="center"/>
    </xf>
    <xf numFmtId="0" fontId="9" fillId="0" borderId="9" xfId="0" applyFont="1" applyBorder="1" applyAlignment="1">
      <alignment horizontal="center"/>
    </xf>
    <xf numFmtId="0" fontId="9" fillId="0" borderId="10" xfId="0" applyFont="1" applyBorder="1" applyAlignment="1">
      <alignment horizontal="center"/>
    </xf>
    <xf numFmtId="0" fontId="9" fillId="0" borderId="62" xfId="0" applyFont="1" applyBorder="1" applyAlignment="1">
      <alignment horizontal="center"/>
    </xf>
    <xf numFmtId="0" fontId="9" fillId="0" borderId="72" xfId="0" applyFont="1" applyBorder="1" applyAlignment="1">
      <alignment horizontal="center"/>
    </xf>
    <xf numFmtId="0" fontId="9" fillId="0" borderId="71" xfId="0" applyFont="1" applyBorder="1" applyAlignment="1">
      <alignment horizontal="center"/>
    </xf>
    <xf numFmtId="0" fontId="9" fillId="0" borderId="66" xfId="0" applyFont="1" applyBorder="1" applyAlignment="1">
      <alignment horizontal="center"/>
    </xf>
    <xf numFmtId="0" fontId="9" fillId="0" borderId="18" xfId="0" applyFont="1" applyBorder="1" applyAlignment="1">
      <alignment horizontal="center"/>
    </xf>
    <xf numFmtId="0" fontId="9" fillId="0" borderId="67" xfId="0" applyFont="1" applyBorder="1" applyAlignment="1">
      <alignment horizontal="center"/>
    </xf>
    <xf numFmtId="0" fontId="9" fillId="0" borderId="68" xfId="0" applyFont="1" applyBorder="1" applyAlignment="1">
      <alignment horizontal="center"/>
    </xf>
    <xf numFmtId="0" fontId="9" fillId="0" borderId="69" xfId="0" applyFont="1" applyBorder="1" applyAlignment="1">
      <alignment horizontal="center"/>
    </xf>
    <xf numFmtId="0" fontId="9" fillId="0" borderId="70" xfId="0" applyFont="1" applyBorder="1" applyAlignment="1">
      <alignment horizontal="center"/>
    </xf>
    <xf numFmtId="0" fontId="9" fillId="0" borderId="63" xfId="0" applyFont="1" applyBorder="1" applyAlignment="1">
      <alignment horizontal="center"/>
    </xf>
    <xf numFmtId="0" fontId="9" fillId="0" borderId="64" xfId="0" applyFont="1" applyBorder="1" applyAlignment="1">
      <alignment horizontal="center"/>
    </xf>
    <xf numFmtId="0" fontId="9" fillId="0" borderId="65" xfId="0" applyFont="1" applyBorder="1" applyAlignment="1">
      <alignment horizontal="center"/>
    </xf>
    <xf numFmtId="0" fontId="9" fillId="0" borderId="44" xfId="0" applyFont="1" applyBorder="1" applyAlignment="1">
      <alignment horizontal="distributed" vertical="center"/>
    </xf>
    <xf numFmtId="0" fontId="9" fillId="0" borderId="25" xfId="0" applyFont="1" applyBorder="1" applyAlignment="1">
      <alignment horizontal="distributed" vertical="center"/>
    </xf>
    <xf numFmtId="0" fontId="11" fillId="0" borderId="0" xfId="0" applyFont="1" applyAlignment="1">
      <alignment horizontal="center"/>
    </xf>
    <xf numFmtId="0" fontId="9" fillId="0" borderId="13" xfId="0" applyFont="1" applyBorder="1" applyAlignment="1">
      <alignment horizontal="distributed"/>
    </xf>
    <xf numFmtId="0" fontId="9" fillId="0" borderId="10" xfId="0" applyFont="1" applyBorder="1" applyAlignment="1">
      <alignment horizontal="distributed"/>
    </xf>
    <xf numFmtId="0" fontId="9" fillId="0" borderId="34" xfId="0" applyFont="1" applyBorder="1" applyAlignment="1">
      <alignment horizontal="distributed"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7" xfId="0" applyFont="1" applyBorder="1" applyAlignment="1">
      <alignment horizontal="center" vertical="center"/>
    </xf>
    <xf numFmtId="49" fontId="29" fillId="0" borderId="0" xfId="5" applyNumberFormat="1" applyFont="1" applyAlignment="1">
      <alignment vertical="top" wrapText="1"/>
    </xf>
    <xf numFmtId="176" fontId="27" fillId="0" borderId="54" xfId="5" applyNumberFormat="1" applyFont="1" applyBorder="1" applyAlignment="1">
      <alignment horizontal="center" vertical="center" shrinkToFit="1"/>
    </xf>
    <xf numFmtId="176" fontId="27" fillId="0" borderId="14" xfId="5" applyNumberFormat="1" applyFont="1" applyBorder="1" applyAlignment="1">
      <alignment horizontal="center" vertical="center" shrinkToFit="1"/>
    </xf>
    <xf numFmtId="49" fontId="27" fillId="0" borderId="54" xfId="5" applyNumberFormat="1" applyFont="1" applyBorder="1" applyAlignment="1">
      <alignment horizontal="center" vertical="center" shrinkToFit="1"/>
    </xf>
    <xf numFmtId="49" fontId="27" fillId="0" borderId="9" xfId="5" applyNumberFormat="1" applyFont="1" applyBorder="1" applyAlignment="1">
      <alignment horizontal="center" vertical="center" shrinkToFit="1"/>
    </xf>
    <xf numFmtId="49" fontId="27" fillId="0" borderId="14" xfId="5" applyNumberFormat="1" applyFont="1" applyBorder="1" applyAlignment="1">
      <alignment horizontal="center" vertical="center" shrinkToFit="1"/>
    </xf>
    <xf numFmtId="49" fontId="29" fillId="0" borderId="0" xfId="5" applyNumberFormat="1" applyFont="1" applyAlignment="1">
      <alignment horizontal="left" vertical="top" wrapText="1"/>
    </xf>
    <xf numFmtId="49" fontId="27" fillId="0" borderId="23" xfId="5" applyNumberFormat="1" applyFont="1" applyBorder="1" applyAlignment="1">
      <alignment horizontal="center" vertical="center"/>
    </xf>
    <xf numFmtId="49" fontId="27" fillId="0" borderId="5" xfId="5" applyNumberFormat="1" applyFont="1" applyBorder="1" applyAlignment="1">
      <alignment horizontal="center" vertical="center"/>
    </xf>
    <xf numFmtId="49" fontId="27" fillId="0" borderId="23" xfId="5" applyNumberFormat="1" applyFont="1" applyBorder="1" applyAlignment="1">
      <alignment horizontal="left" vertical="center"/>
    </xf>
    <xf numFmtId="49" fontId="27" fillId="0" borderId="0" xfId="5" applyNumberFormat="1" applyFont="1" applyAlignment="1">
      <alignment horizontal="left" vertical="center"/>
    </xf>
    <xf numFmtId="49" fontId="27" fillId="0" borderId="5" xfId="5" applyNumberFormat="1" applyFont="1" applyBorder="1" applyAlignment="1">
      <alignment horizontal="left" vertical="center"/>
    </xf>
    <xf numFmtId="49" fontId="27" fillId="0" borderId="77" xfId="5" applyNumberFormat="1" applyFont="1" applyBorder="1" applyAlignment="1">
      <alignment horizontal="center" vertical="center" wrapText="1"/>
    </xf>
    <xf numFmtId="49" fontId="27" fillId="0" borderId="55" xfId="5" applyNumberFormat="1" applyFont="1" applyBorder="1" applyAlignment="1">
      <alignment horizontal="center" vertical="center" wrapText="1"/>
    </xf>
    <xf numFmtId="49" fontId="27" fillId="0" borderId="76" xfId="5" applyNumberFormat="1" applyFont="1" applyBorder="1" applyAlignment="1">
      <alignment horizontal="center" vertical="center"/>
    </xf>
    <xf numFmtId="49" fontId="27" fillId="0" borderId="29" xfId="5" applyNumberFormat="1" applyFont="1" applyBorder="1" applyAlignment="1">
      <alignment horizontal="center" vertical="center"/>
    </xf>
    <xf numFmtId="49" fontId="27" fillId="0" borderId="76" xfId="5" applyNumberFormat="1" applyFont="1" applyBorder="1" applyAlignment="1">
      <alignment horizontal="left" vertical="center" wrapText="1"/>
    </xf>
    <xf numFmtId="49" fontId="27" fillId="0" borderId="28" xfId="5" applyNumberFormat="1" applyFont="1" applyBorder="1" applyAlignment="1">
      <alignment horizontal="left" vertical="center"/>
    </xf>
    <xf numFmtId="49" fontId="27" fillId="0" borderId="29" xfId="5" applyNumberFormat="1" applyFont="1" applyBorder="1" applyAlignment="1">
      <alignment horizontal="left" vertical="center"/>
    </xf>
    <xf numFmtId="49" fontId="29" fillId="0" borderId="0" xfId="5" applyNumberFormat="1" applyFont="1" applyAlignment="1">
      <alignment horizontal="left" vertical="top" wrapText="1" indent="1"/>
    </xf>
    <xf numFmtId="49" fontId="27" fillId="0" borderId="73" xfId="5" applyNumberFormat="1" applyFont="1" applyBorder="1" applyAlignment="1">
      <alignment horizontal="center" vertical="center" shrinkToFit="1"/>
    </xf>
    <xf numFmtId="49" fontId="27" fillId="0" borderId="74" xfId="5" applyNumberFormat="1" applyFont="1" applyBorder="1" applyAlignment="1">
      <alignment horizontal="center" vertical="center" shrinkToFit="1"/>
    </xf>
    <xf numFmtId="49" fontId="27" fillId="0" borderId="73" xfId="5" applyNumberFormat="1" applyFont="1" applyBorder="1" applyAlignment="1">
      <alignment horizontal="left" vertical="center"/>
    </xf>
    <xf numFmtId="49" fontId="27" fillId="0" borderId="75" xfId="5" applyNumberFormat="1" applyFont="1" applyBorder="1" applyAlignment="1">
      <alignment horizontal="left" vertical="center"/>
    </xf>
    <xf numFmtId="49" fontId="27" fillId="0" borderId="74" xfId="5" applyNumberFormat="1" applyFont="1" applyBorder="1" applyAlignment="1">
      <alignment horizontal="left" vertical="center"/>
    </xf>
    <xf numFmtId="49" fontId="27" fillId="0" borderId="54" xfId="5" applyNumberFormat="1" applyFont="1" applyBorder="1" applyAlignment="1">
      <alignment horizontal="center" vertical="center"/>
    </xf>
    <xf numFmtId="49" fontId="27" fillId="0" borderId="14" xfId="5" applyNumberFormat="1" applyFont="1" applyBorder="1" applyAlignment="1">
      <alignment horizontal="center" vertical="center"/>
    </xf>
    <xf numFmtId="49" fontId="27" fillId="0" borderId="54" xfId="5" applyNumberFormat="1" applyFont="1" applyBorder="1" applyAlignment="1">
      <alignment horizontal="left" vertical="center"/>
    </xf>
    <xf numFmtId="49" fontId="27" fillId="0" borderId="9" xfId="5" applyNumberFormat="1" applyFont="1" applyBorder="1" applyAlignment="1">
      <alignment horizontal="left" vertical="center"/>
    </xf>
    <xf numFmtId="49" fontId="27" fillId="0" borderId="14" xfId="5" applyNumberFormat="1" applyFont="1" applyBorder="1" applyAlignment="1">
      <alignment horizontal="left" vertical="center"/>
    </xf>
    <xf numFmtId="49" fontId="27" fillId="0" borderId="54" xfId="5" applyNumberFormat="1" applyFont="1" applyBorder="1" applyAlignment="1">
      <alignment horizontal="left" vertical="center" shrinkToFit="1"/>
    </xf>
    <xf numFmtId="49" fontId="27" fillId="0" borderId="9" xfId="5" applyNumberFormat="1" applyFont="1" applyBorder="1" applyAlignment="1">
      <alignment horizontal="left" vertical="center" shrinkToFit="1"/>
    </xf>
    <xf numFmtId="49" fontId="27" fillId="0" borderId="14" xfId="5" applyNumberFormat="1" applyFont="1" applyBorder="1" applyAlignment="1">
      <alignment horizontal="left" vertical="center" shrinkToFit="1"/>
    </xf>
    <xf numFmtId="49" fontId="27" fillId="0" borderId="57" xfId="5" applyNumberFormat="1" applyFont="1" applyBorder="1" applyAlignment="1">
      <alignment horizontal="center" vertical="center"/>
    </xf>
    <xf numFmtId="49" fontId="27" fillId="0" borderId="4" xfId="5" applyNumberFormat="1" applyFont="1" applyBorder="1" applyAlignment="1">
      <alignment horizontal="center" vertical="center"/>
    </xf>
    <xf numFmtId="49" fontId="27" fillId="0" borderId="57" xfId="5" applyNumberFormat="1" applyFont="1" applyBorder="1" applyAlignment="1">
      <alignment horizontal="left" vertical="center" shrinkToFit="1"/>
    </xf>
    <xf numFmtId="49" fontId="27" fillId="0" borderId="3" xfId="5" applyNumberFormat="1" applyFont="1" applyBorder="1" applyAlignment="1">
      <alignment horizontal="left" vertical="center" shrinkToFit="1"/>
    </xf>
    <xf numFmtId="49" fontId="27" fillId="0" borderId="4" xfId="5" applyNumberFormat="1" applyFont="1" applyBorder="1" applyAlignment="1">
      <alignment horizontal="left" vertical="center" shrinkToFit="1"/>
    </xf>
    <xf numFmtId="49" fontId="27" fillId="0" borderId="0" xfId="5" applyNumberFormat="1" applyFont="1" applyAlignment="1">
      <alignment horizontal="center" vertical="center"/>
    </xf>
    <xf numFmtId="49" fontId="27" fillId="0" borderId="22" xfId="5" applyNumberFormat="1" applyFont="1" applyBorder="1" applyAlignment="1">
      <alignment horizontal="center" vertical="center"/>
    </xf>
    <xf numFmtId="49" fontId="27" fillId="0" borderId="17" xfId="5" applyNumberFormat="1" applyFont="1" applyBorder="1" applyAlignment="1">
      <alignment horizontal="center" vertical="center"/>
    </xf>
    <xf numFmtId="49" fontId="27" fillId="0" borderId="16" xfId="5" applyNumberFormat="1" applyFont="1" applyBorder="1" applyAlignment="1">
      <alignment horizontal="center" vertical="center"/>
    </xf>
    <xf numFmtId="49" fontId="27" fillId="0" borderId="16" xfId="5" applyNumberFormat="1" applyFont="1" applyBorder="1" applyAlignment="1">
      <alignment horizontal="right" vertical="center"/>
    </xf>
    <xf numFmtId="49" fontId="27" fillId="0" borderId="17" xfId="5" applyNumberFormat="1" applyFont="1" applyBorder="1" applyAlignment="1">
      <alignment horizontal="right" vertical="center"/>
    </xf>
    <xf numFmtId="49" fontId="30" fillId="0" borderId="0" xfId="5" applyNumberFormat="1" applyFont="1" applyAlignment="1">
      <alignment horizontal="center" vertical="center"/>
    </xf>
    <xf numFmtId="49" fontId="27" fillId="0" borderId="0" xfId="5" applyNumberFormat="1" applyFont="1" applyAlignment="1">
      <alignment horizontal="right" vertical="center"/>
    </xf>
    <xf numFmtId="49" fontId="13" fillId="0" borderId="0" xfId="5" applyNumberFormat="1" applyFont="1" applyAlignment="1">
      <alignment horizontal="center" vertical="center"/>
    </xf>
    <xf numFmtId="49" fontId="6" fillId="0" borderId="57" xfId="5" applyNumberFormat="1" applyFont="1" applyBorder="1" applyAlignment="1">
      <alignment horizontal="center" vertical="center"/>
    </xf>
    <xf numFmtId="49" fontId="6" fillId="0" borderId="4" xfId="5" applyNumberFormat="1" applyFont="1" applyBorder="1" applyAlignment="1">
      <alignment horizontal="center" vertical="center"/>
    </xf>
    <xf numFmtId="49" fontId="6" fillId="0" borderId="54" xfId="5" applyNumberFormat="1" applyFont="1" applyBorder="1" applyAlignment="1">
      <alignment horizontal="left" vertical="center"/>
    </xf>
    <xf numFmtId="49" fontId="6" fillId="0" borderId="9" xfId="5" applyNumberFormat="1" applyFont="1" applyBorder="1" applyAlignment="1">
      <alignment horizontal="left" vertical="center"/>
    </xf>
    <xf numFmtId="49" fontId="6" fillId="0" borderId="14" xfId="5" applyNumberFormat="1" applyFont="1" applyBorder="1" applyAlignment="1">
      <alignment horizontal="left" vertical="center"/>
    </xf>
    <xf numFmtId="49" fontId="6" fillId="0" borderId="57" xfId="5" applyNumberFormat="1" applyFont="1" applyBorder="1" applyAlignment="1">
      <alignment horizontal="left" vertical="center" shrinkToFit="1"/>
    </xf>
    <xf numFmtId="49" fontId="6" fillId="0" borderId="3" xfId="5" applyNumberFormat="1" applyFont="1" applyBorder="1" applyAlignment="1">
      <alignment horizontal="left" vertical="center" shrinkToFit="1"/>
    </xf>
    <xf numFmtId="49" fontId="6" fillId="0" borderId="4" xfId="5" applyNumberFormat="1" applyFont="1" applyBorder="1" applyAlignment="1">
      <alignment horizontal="left" vertical="center" shrinkToFit="1"/>
    </xf>
    <xf numFmtId="49" fontId="6" fillId="0" borderId="76" xfId="5" applyNumberFormat="1" applyFont="1" applyBorder="1" applyAlignment="1">
      <alignment horizontal="center" vertical="center"/>
    </xf>
    <xf numFmtId="49" fontId="6" fillId="0" borderId="29" xfId="5" applyNumberFormat="1" applyFont="1" applyBorder="1" applyAlignment="1">
      <alignment horizontal="center" vertical="center"/>
    </xf>
    <xf numFmtId="49" fontId="6" fillId="0" borderId="22" xfId="5" applyNumberFormat="1" applyFont="1" applyBorder="1" applyAlignment="1">
      <alignment horizontal="center" vertical="center"/>
    </xf>
    <xf numFmtId="49" fontId="6" fillId="0" borderId="16" xfId="5" applyNumberFormat="1" applyFont="1" applyBorder="1" applyAlignment="1">
      <alignment horizontal="center" vertical="center"/>
    </xf>
    <xf numFmtId="49" fontId="6" fillId="0" borderId="76" xfId="5" applyNumberFormat="1" applyFont="1" applyBorder="1" applyAlignment="1">
      <alignment horizontal="left" vertical="center" wrapText="1"/>
    </xf>
    <xf numFmtId="49" fontId="6" fillId="0" borderId="28" xfId="5" applyNumberFormat="1" applyFont="1" applyBorder="1" applyAlignment="1">
      <alignment horizontal="left" vertical="center"/>
    </xf>
    <xf numFmtId="49" fontId="6" fillId="0" borderId="29" xfId="5" applyNumberFormat="1" applyFont="1" applyBorder="1" applyAlignment="1">
      <alignment horizontal="left" vertical="center"/>
    </xf>
    <xf numFmtId="49" fontId="6" fillId="0" borderId="0" xfId="5" applyNumberFormat="1" applyFont="1" applyAlignment="1">
      <alignment horizontal="right" vertical="center"/>
    </xf>
    <xf numFmtId="49" fontId="6" fillId="0" borderId="0" xfId="5" applyNumberFormat="1" applyFont="1" applyAlignment="1">
      <alignment horizontal="center" vertical="center"/>
    </xf>
    <xf numFmtId="49" fontId="6" fillId="0" borderId="0" xfId="5" applyNumberFormat="1" applyFont="1" applyAlignment="1">
      <alignment horizontal="left" vertical="center"/>
    </xf>
    <xf numFmtId="49" fontId="6" fillId="0" borderId="54" xfId="5" applyNumberFormat="1" applyFont="1" applyBorder="1" applyAlignment="1">
      <alignment horizontal="left" vertical="center" shrinkToFit="1"/>
    </xf>
    <xf numFmtId="49" fontId="6" fillId="0" borderId="9" xfId="5" applyNumberFormat="1" applyFont="1" applyBorder="1" applyAlignment="1">
      <alignment horizontal="left" vertical="center" shrinkToFit="1"/>
    </xf>
    <xf numFmtId="49" fontId="6" fillId="0" borderId="14" xfId="5" applyNumberFormat="1" applyFont="1" applyBorder="1" applyAlignment="1">
      <alignment horizontal="left" vertical="center" shrinkToFit="1"/>
    </xf>
    <xf numFmtId="49" fontId="6" fillId="0" borderId="16" xfId="5" applyNumberFormat="1" applyFont="1" applyBorder="1" applyAlignment="1">
      <alignment horizontal="right" vertical="center"/>
    </xf>
    <xf numFmtId="49" fontId="6" fillId="0" borderId="17" xfId="5" applyNumberFormat="1" applyFont="1" applyBorder="1" applyAlignment="1">
      <alignment horizontal="right" vertical="center"/>
    </xf>
    <xf numFmtId="49" fontId="6" fillId="0" borderId="73" xfId="5" applyNumberFormat="1" applyFont="1" applyBorder="1" applyAlignment="1">
      <alignment horizontal="center" vertical="center" shrinkToFit="1"/>
    </xf>
    <xf numFmtId="49" fontId="6" fillId="0" borderId="74" xfId="5" applyNumberFormat="1" applyFont="1" applyBorder="1" applyAlignment="1">
      <alignment horizontal="center" vertical="center" shrinkToFit="1"/>
    </xf>
    <xf numFmtId="49" fontId="6" fillId="0" borderId="54" xfId="5" applyNumberFormat="1" applyFont="1" applyBorder="1" applyAlignment="1">
      <alignment horizontal="center" vertical="center" shrinkToFit="1"/>
    </xf>
    <xf numFmtId="49" fontId="6" fillId="0" borderId="14" xfId="5" applyNumberFormat="1" applyFont="1" applyBorder="1" applyAlignment="1">
      <alignment horizontal="center" vertical="center" shrinkToFit="1"/>
    </xf>
    <xf numFmtId="49" fontId="6" fillId="0" borderId="77" xfId="5" applyNumberFormat="1" applyFont="1" applyBorder="1" applyAlignment="1">
      <alignment horizontal="center" vertical="center" wrapText="1"/>
    </xf>
    <xf numFmtId="49" fontId="6" fillId="0" borderId="55" xfId="5" applyNumberFormat="1" applyFont="1" applyBorder="1" applyAlignment="1">
      <alignment horizontal="center" vertical="center" wrapText="1"/>
    </xf>
    <xf numFmtId="49" fontId="6" fillId="0" borderId="73" xfId="5" applyNumberFormat="1" applyFont="1" applyBorder="1" applyAlignment="1">
      <alignment horizontal="left" vertical="center"/>
    </xf>
    <xf numFmtId="49" fontId="6" fillId="0" borderId="75" xfId="5" applyNumberFormat="1" applyFont="1" applyBorder="1" applyAlignment="1">
      <alignment horizontal="left" vertical="center"/>
    </xf>
    <xf numFmtId="49" fontId="6" fillId="0" borderId="74" xfId="5" applyNumberFormat="1" applyFont="1" applyBorder="1" applyAlignment="1">
      <alignment horizontal="left" vertical="center"/>
    </xf>
    <xf numFmtId="49" fontId="6" fillId="0" borderId="17" xfId="5" applyNumberFormat="1" applyFont="1" applyBorder="1" applyAlignment="1">
      <alignment horizontal="center" vertical="center"/>
    </xf>
    <xf numFmtId="49" fontId="6" fillId="0" borderId="23" xfId="5" applyNumberFormat="1" applyFont="1" applyBorder="1" applyAlignment="1">
      <alignment horizontal="left" vertical="center" wrapText="1"/>
    </xf>
    <xf numFmtId="49" fontId="6" fillId="0" borderId="5" xfId="5" applyNumberFormat="1" applyFont="1" applyBorder="1" applyAlignment="1">
      <alignment horizontal="left" vertical="center"/>
    </xf>
    <xf numFmtId="49" fontId="6" fillId="0" borderId="23" xfId="5" applyNumberFormat="1" applyFont="1" applyBorder="1" applyAlignment="1">
      <alignment horizontal="left" vertical="center"/>
    </xf>
    <xf numFmtId="49" fontId="6" fillId="0" borderId="54" xfId="5" applyNumberFormat="1" applyFont="1" applyBorder="1" applyAlignment="1">
      <alignment horizontal="center" vertical="center"/>
    </xf>
    <xf numFmtId="49" fontId="6" fillId="0" borderId="14" xfId="5" applyNumberFormat="1" applyFont="1" applyBorder="1" applyAlignment="1">
      <alignment horizontal="center" vertical="center"/>
    </xf>
    <xf numFmtId="49" fontId="6" fillId="0" borderId="23" xfId="5" applyNumberFormat="1" applyFont="1" applyBorder="1" applyAlignment="1">
      <alignment horizontal="center" vertical="center"/>
    </xf>
    <xf numFmtId="49" fontId="6" fillId="0" borderId="5" xfId="5" applyNumberFormat="1" applyFont="1" applyBorder="1" applyAlignment="1">
      <alignment horizontal="center" vertical="center"/>
    </xf>
    <xf numFmtId="49" fontId="7" fillId="0" borderId="0" xfId="0" applyNumberFormat="1" applyFont="1" applyAlignment="1">
      <alignment horizontal="left" vertical="top" wrapText="1"/>
    </xf>
    <xf numFmtId="49" fontId="6" fillId="0" borderId="51"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57"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57" xfId="0" applyNumberFormat="1" applyFont="1" applyBorder="1" applyAlignment="1">
      <alignment horizontal="left" vertical="center" shrinkToFit="1"/>
    </xf>
    <xf numFmtId="49" fontId="6" fillId="0" borderId="3" xfId="0" applyNumberFormat="1" applyFont="1" applyBorder="1" applyAlignment="1">
      <alignment horizontal="left" vertical="center" shrinkToFit="1"/>
    </xf>
    <xf numFmtId="49" fontId="6" fillId="0" borderId="4" xfId="0" applyNumberFormat="1" applyFont="1" applyBorder="1" applyAlignment="1">
      <alignment horizontal="left" vertical="center" shrinkToFit="1"/>
    </xf>
    <xf numFmtId="49" fontId="6" fillId="0" borderId="54" xfId="0" applyNumberFormat="1" applyFont="1" applyBorder="1" applyAlignment="1">
      <alignment horizontal="center" vertical="center" shrinkToFit="1"/>
    </xf>
    <xf numFmtId="49" fontId="6" fillId="0" borderId="9" xfId="0" applyNumberFormat="1" applyFont="1" applyBorder="1" applyAlignment="1">
      <alignment horizontal="center" vertical="center" shrinkToFit="1"/>
    </xf>
    <xf numFmtId="49" fontId="6" fillId="0" borderId="14" xfId="0" applyNumberFormat="1" applyFont="1" applyBorder="1" applyAlignment="1">
      <alignment horizontal="center" vertical="center" shrinkToFit="1"/>
    </xf>
    <xf numFmtId="49" fontId="6" fillId="0" borderId="23"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5" xfId="0" applyNumberFormat="1" applyFont="1" applyBorder="1" applyAlignment="1">
      <alignment horizontal="center" vertical="center"/>
    </xf>
    <xf numFmtId="49" fontId="6" fillId="0" borderId="24" xfId="0" applyNumberFormat="1" applyFont="1" applyBorder="1" applyAlignment="1">
      <alignment horizontal="center" vertical="center"/>
    </xf>
    <xf numFmtId="49" fontId="6" fillId="0" borderId="30" xfId="0" applyNumberFormat="1" applyFont="1" applyBorder="1" applyAlignment="1">
      <alignment horizontal="center" vertical="center"/>
    </xf>
    <xf numFmtId="49" fontId="6" fillId="0" borderId="31" xfId="0" applyNumberFormat="1" applyFont="1" applyBorder="1" applyAlignment="1">
      <alignment horizontal="center" vertical="center"/>
    </xf>
    <xf numFmtId="49" fontId="6" fillId="0" borderId="51" xfId="0" applyNumberFormat="1" applyFont="1" applyBorder="1" applyAlignment="1">
      <alignment horizontal="left" vertical="center"/>
    </xf>
    <xf numFmtId="49" fontId="6" fillId="0" borderId="1" xfId="0" applyNumberFormat="1" applyFont="1" applyBorder="1" applyAlignment="1">
      <alignment horizontal="left" vertical="center"/>
    </xf>
    <xf numFmtId="49" fontId="6" fillId="0" borderId="2" xfId="0" applyNumberFormat="1" applyFont="1" applyBorder="1" applyAlignment="1">
      <alignment horizontal="left" vertical="center"/>
    </xf>
    <xf numFmtId="49" fontId="6" fillId="0" borderId="73" xfId="0" applyNumberFormat="1" applyFont="1" applyBorder="1" applyAlignment="1">
      <alignment horizontal="center" vertical="center" shrinkToFit="1"/>
    </xf>
    <xf numFmtId="49" fontId="6" fillId="0" borderId="75" xfId="0" applyNumberFormat="1" applyFont="1" applyBorder="1" applyAlignment="1">
      <alignment horizontal="center" vertical="center" shrinkToFit="1"/>
    </xf>
    <xf numFmtId="49" fontId="6" fillId="0" borderId="74" xfId="0" applyNumberFormat="1" applyFont="1" applyBorder="1" applyAlignment="1">
      <alignment horizontal="center" vertical="center" shrinkToFit="1"/>
    </xf>
    <xf numFmtId="49" fontId="6" fillId="0" borderId="57" xfId="0" applyNumberFormat="1" applyFont="1" applyBorder="1" applyAlignment="1">
      <alignment horizontal="center" vertical="center" shrinkToFit="1"/>
    </xf>
    <xf numFmtId="49" fontId="6" fillId="0" borderId="3" xfId="0" applyNumberFormat="1" applyFont="1" applyBorder="1" applyAlignment="1">
      <alignment horizontal="center" vertical="center" shrinkToFit="1"/>
    </xf>
    <xf numFmtId="49" fontId="6" fillId="0" borderId="4" xfId="0" applyNumberFormat="1" applyFont="1" applyBorder="1" applyAlignment="1">
      <alignment horizontal="center" vertical="center" shrinkToFit="1"/>
    </xf>
    <xf numFmtId="49" fontId="13" fillId="0" borderId="0" xfId="0" applyNumberFormat="1" applyFont="1" applyAlignment="1">
      <alignment horizontal="center" vertical="center"/>
    </xf>
    <xf numFmtId="49" fontId="6" fillId="0" borderId="22" xfId="0" applyNumberFormat="1" applyFont="1" applyBorder="1" applyAlignment="1">
      <alignment horizontal="center" vertical="center"/>
    </xf>
    <xf numFmtId="49" fontId="6" fillId="0" borderId="16" xfId="0" applyNumberFormat="1" applyFont="1" applyBorder="1" applyAlignment="1">
      <alignment horizontal="center" vertical="center"/>
    </xf>
    <xf numFmtId="49" fontId="6" fillId="0" borderId="17" xfId="0" applyNumberFormat="1" applyFont="1" applyBorder="1" applyAlignment="1">
      <alignment horizontal="center" vertical="center"/>
    </xf>
    <xf numFmtId="49" fontId="6" fillId="0" borderId="16" xfId="0" applyNumberFormat="1" applyFont="1" applyBorder="1" applyAlignment="1">
      <alignment horizontal="right" vertical="center"/>
    </xf>
    <xf numFmtId="49" fontId="6" fillId="0" borderId="17" xfId="0" applyNumberFormat="1" applyFont="1" applyBorder="1" applyAlignment="1">
      <alignment horizontal="right" vertical="center"/>
    </xf>
    <xf numFmtId="49" fontId="6" fillId="0" borderId="76" xfId="0" applyNumberFormat="1" applyFont="1" applyBorder="1" applyAlignment="1">
      <alignment horizontal="center" vertical="center"/>
    </xf>
    <xf numFmtId="49" fontId="6" fillId="0" borderId="28" xfId="0" applyNumberFormat="1" applyFont="1" applyBorder="1" applyAlignment="1">
      <alignment horizontal="center" vertical="center"/>
    </xf>
    <xf numFmtId="49" fontId="6" fillId="0" borderId="29" xfId="0" applyNumberFormat="1" applyFont="1" applyBorder="1" applyAlignment="1">
      <alignment horizontal="center" vertical="center"/>
    </xf>
    <xf numFmtId="0" fontId="14" fillId="2" borderId="6" xfId="7" applyFont="1" applyFill="1" applyBorder="1" applyAlignment="1">
      <alignment horizontal="left" vertical="top" wrapText="1"/>
    </xf>
    <xf numFmtId="0" fontId="14" fillId="2" borderId="7" xfId="7" applyFont="1" applyFill="1" applyBorder="1" applyAlignment="1">
      <alignment horizontal="left" vertical="top"/>
    </xf>
    <xf numFmtId="0" fontId="33" fillId="0" borderId="0" xfId="7" applyFont="1" applyAlignment="1">
      <alignment horizontal="center"/>
    </xf>
    <xf numFmtId="0" fontId="34" fillId="0" borderId="13" xfId="7" applyFont="1" applyBorder="1" applyAlignment="1">
      <alignment horizontal="center" vertical="center"/>
    </xf>
    <xf numFmtId="0" fontId="34" fillId="0" borderId="10" xfId="7" applyFont="1" applyBorder="1" applyAlignment="1">
      <alignment horizontal="center" vertical="center"/>
    </xf>
    <xf numFmtId="0" fontId="6" fillId="2" borderId="6" xfId="7" applyFont="1" applyFill="1" applyBorder="1" applyAlignment="1">
      <alignment horizontal="center"/>
    </xf>
    <xf numFmtId="0" fontId="6" fillId="2" borderId="0" xfId="7" applyFont="1" applyFill="1" applyAlignment="1">
      <alignment horizontal="center"/>
    </xf>
    <xf numFmtId="0" fontId="6" fillId="2" borderId="7" xfId="7" applyFont="1" applyFill="1" applyBorder="1" applyAlignment="1">
      <alignment horizontal="center"/>
    </xf>
    <xf numFmtId="0" fontId="41" fillId="0" borderId="26" xfId="4" applyFont="1" applyBorder="1">
      <alignment vertical="center"/>
    </xf>
    <xf numFmtId="0" fontId="41" fillId="0" borderId="13" xfId="9" applyFont="1" applyBorder="1" applyAlignment="1">
      <alignment horizontal="center" vertical="center" wrapText="1"/>
    </xf>
    <xf numFmtId="0" fontId="41" fillId="0" borderId="9" xfId="9" applyFont="1" applyBorder="1" applyAlignment="1">
      <alignment horizontal="center" vertical="center" wrapText="1"/>
    </xf>
    <xf numFmtId="0" fontId="41" fillId="0" borderId="10" xfId="9" applyFont="1" applyBorder="1" applyAlignment="1">
      <alignment horizontal="center" vertical="center" wrapText="1"/>
    </xf>
    <xf numFmtId="0" fontId="41" fillId="0" borderId="26" xfId="4" applyFont="1" applyBorder="1" applyAlignment="1">
      <alignment horizontal="center" vertical="center"/>
    </xf>
    <xf numFmtId="0" fontId="41" fillId="0" borderId="13" xfId="9" applyFont="1" applyBorder="1" applyAlignment="1">
      <alignment horizontal="center" vertical="center"/>
    </xf>
    <xf numFmtId="0" fontId="41" fillId="0" borderId="9" xfId="9" applyFont="1" applyBorder="1" applyAlignment="1">
      <alignment horizontal="center" vertical="center"/>
    </xf>
    <xf numFmtId="0" fontId="41" fillId="0" borderId="10" xfId="9" applyFont="1" applyBorder="1" applyAlignment="1">
      <alignment horizontal="center" vertical="center"/>
    </xf>
    <xf numFmtId="0" fontId="41" fillId="0" borderId="26" xfId="9" applyFont="1" applyBorder="1" applyAlignment="1">
      <alignment horizontal="center" vertical="center" wrapText="1"/>
    </xf>
    <xf numFmtId="0" fontId="41" fillId="0" borderId="26" xfId="9" applyFont="1" applyBorder="1" applyAlignment="1">
      <alignment horizontal="center" vertical="center"/>
    </xf>
    <xf numFmtId="0" fontId="41" fillId="0" borderId="26" xfId="4" applyFont="1" applyBorder="1" applyAlignment="1">
      <alignment horizontal="left" vertical="center"/>
    </xf>
    <xf numFmtId="0" fontId="41" fillId="4" borderId="26" xfId="4" applyFont="1" applyFill="1" applyBorder="1" applyAlignment="1">
      <alignment horizontal="right" vertical="center"/>
    </xf>
    <xf numFmtId="0" fontId="41" fillId="0" borderId="26" xfId="4" applyFont="1" applyBorder="1" applyAlignment="1">
      <alignment horizontal="center" vertical="center" wrapText="1"/>
    </xf>
    <xf numFmtId="177" fontId="41" fillId="0" borderId="26" xfId="4" applyNumberFormat="1" applyFont="1" applyBorder="1">
      <alignment vertical="center"/>
    </xf>
    <xf numFmtId="180" fontId="41" fillId="0" borderId="26" xfId="4" applyNumberFormat="1" applyFont="1" applyBorder="1" applyAlignment="1">
      <alignment horizontal="center" vertical="center"/>
    </xf>
    <xf numFmtId="0" fontId="7" fillId="5" borderId="26" xfId="4" applyFont="1" applyFill="1" applyBorder="1">
      <alignment vertical="center"/>
    </xf>
    <xf numFmtId="0" fontId="41" fillId="0" borderId="13" xfId="4" applyFont="1" applyBorder="1" applyAlignment="1">
      <alignment horizontal="center" vertical="center"/>
    </xf>
    <xf numFmtId="0" fontId="41" fillId="0" borderId="9" xfId="4" applyFont="1" applyBorder="1" applyAlignment="1">
      <alignment horizontal="center" vertical="center"/>
    </xf>
    <xf numFmtId="0" fontId="7" fillId="0" borderId="26" xfId="4" applyFont="1" applyBorder="1">
      <alignment vertical="center"/>
    </xf>
    <xf numFmtId="0" fontId="41" fillId="0" borderId="10" xfId="4" applyFont="1" applyBorder="1" applyAlignment="1">
      <alignment horizontal="center" vertical="center"/>
    </xf>
    <xf numFmtId="0" fontId="42" fillId="0" borderId="6" xfId="4" applyFont="1" applyBorder="1" applyAlignment="1">
      <alignment horizontal="center" vertical="center" wrapText="1"/>
    </xf>
    <xf numFmtId="0" fontId="42" fillId="0" borderId="12" xfId="4" applyFont="1" applyBorder="1" applyAlignment="1">
      <alignment horizontal="center" vertical="center" wrapText="1"/>
    </xf>
    <xf numFmtId="0" fontId="7" fillId="0" borderId="26" xfId="4" applyFont="1" applyBorder="1" applyAlignment="1">
      <alignment horizontal="center" vertical="center" wrapText="1"/>
    </xf>
    <xf numFmtId="0" fontId="41" fillId="0" borderId="15" xfId="4" applyFont="1" applyBorder="1" applyAlignment="1">
      <alignment horizontal="center" vertical="center"/>
    </xf>
    <xf numFmtId="0" fontId="41" fillId="0" borderId="6" xfId="4" applyFont="1" applyBorder="1" applyAlignment="1">
      <alignment horizontal="center" vertical="center"/>
    </xf>
    <xf numFmtId="0" fontId="41" fillId="0" borderId="15" xfId="4" applyFont="1" applyBorder="1" applyAlignment="1">
      <alignment horizontal="center" vertical="center" wrapText="1"/>
    </xf>
    <xf numFmtId="0" fontId="41" fillId="0" borderId="6" xfId="4" applyFont="1" applyBorder="1" applyAlignment="1">
      <alignment horizontal="center" vertical="center" wrapText="1"/>
    </xf>
    <xf numFmtId="0" fontId="41" fillId="0" borderId="12" xfId="4" applyFont="1" applyBorder="1" applyAlignment="1">
      <alignment horizontal="center" vertical="center" wrapText="1"/>
    </xf>
    <xf numFmtId="49" fontId="41" fillId="0" borderId="26" xfId="4" applyNumberFormat="1" applyFont="1" applyBorder="1" applyAlignment="1">
      <alignment horizontal="center" vertical="center"/>
    </xf>
    <xf numFmtId="0" fontId="41" fillId="0" borderId="10" xfId="4" applyFont="1" applyBorder="1" applyAlignment="1">
      <alignment horizontal="center" vertical="center" wrapText="1"/>
    </xf>
    <xf numFmtId="0" fontId="7" fillId="3" borderId="26" xfId="4" applyFont="1" applyFill="1" applyBorder="1" applyAlignment="1">
      <alignment horizontal="center" vertical="center" wrapText="1"/>
    </xf>
    <xf numFmtId="0" fontId="7" fillId="4" borderId="3" xfId="4" applyFont="1" applyFill="1" applyBorder="1" applyAlignment="1">
      <alignment horizontal="center" vertical="center"/>
    </xf>
    <xf numFmtId="0" fontId="7" fillId="0" borderId="3" xfId="4" applyFont="1" applyBorder="1" applyAlignment="1">
      <alignment horizontal="center" vertical="center"/>
    </xf>
    <xf numFmtId="0" fontId="7" fillId="5" borderId="26" xfId="4" applyFont="1" applyFill="1" applyBorder="1" applyAlignment="1">
      <alignment horizontal="center" vertical="center"/>
    </xf>
    <xf numFmtId="0" fontId="7" fillId="3" borderId="26" xfId="4" applyFont="1" applyFill="1" applyBorder="1" applyAlignment="1">
      <alignment horizontal="center" vertical="center"/>
    </xf>
    <xf numFmtId="0" fontId="40" fillId="6" borderId="26" xfId="8" applyFont="1" applyFill="1" applyBorder="1">
      <alignment vertical="center"/>
    </xf>
    <xf numFmtId="181" fontId="41" fillId="0" borderId="13" xfId="9" applyNumberFormat="1" applyFont="1" applyBorder="1" applyAlignment="1">
      <alignment horizontal="center" vertical="center" wrapText="1"/>
    </xf>
    <xf numFmtId="181" fontId="41" fillId="0" borderId="9" xfId="9" applyNumberFormat="1" applyFont="1" applyBorder="1" applyAlignment="1">
      <alignment horizontal="center" vertical="center" wrapText="1"/>
    </xf>
    <xf numFmtId="181" fontId="41" fillId="0" borderId="10" xfId="9" applyNumberFormat="1" applyFont="1" applyBorder="1" applyAlignment="1">
      <alignment horizontal="center" vertical="center" wrapText="1"/>
    </xf>
    <xf numFmtId="0" fontId="51" fillId="0" borderId="13" xfId="10" applyFont="1" applyBorder="1" applyAlignment="1">
      <alignment horizontal="left" vertical="center"/>
    </xf>
    <xf numFmtId="0" fontId="51" fillId="0" borderId="9" xfId="10" applyFont="1" applyBorder="1" applyAlignment="1">
      <alignment horizontal="left" vertical="center"/>
    </xf>
    <xf numFmtId="0" fontId="51" fillId="0" borderId="10" xfId="10" applyFont="1" applyBorder="1" applyAlignment="1">
      <alignment horizontal="left" vertical="center"/>
    </xf>
    <xf numFmtId="0" fontId="51" fillId="0" borderId="26" xfId="10" applyFont="1" applyBorder="1" applyAlignment="1">
      <alignment horizontal="left" vertical="center"/>
    </xf>
    <xf numFmtId="0" fontId="51" fillId="7" borderId="0" xfId="10" applyFont="1" applyFill="1" applyAlignment="1">
      <alignment horizontal="center" vertical="top"/>
    </xf>
    <xf numFmtId="0" fontId="51" fillId="7" borderId="13" xfId="10" applyFont="1" applyFill="1" applyBorder="1" applyAlignment="1">
      <alignment horizontal="left" vertical="center"/>
    </xf>
    <xf numFmtId="0" fontId="51" fillId="7" borderId="9" xfId="10" applyFont="1" applyFill="1" applyBorder="1" applyAlignment="1">
      <alignment horizontal="left" vertical="center"/>
    </xf>
    <xf numFmtId="0" fontId="51" fillId="7" borderId="10" xfId="10" applyFont="1" applyFill="1" applyBorder="1" applyAlignment="1">
      <alignment horizontal="left" vertical="center"/>
    </xf>
    <xf numFmtId="0" fontId="51" fillId="7" borderId="26" xfId="10" applyFont="1" applyFill="1" applyBorder="1" applyAlignment="1">
      <alignment horizontal="left" vertical="center"/>
    </xf>
    <xf numFmtId="0" fontId="53" fillId="7" borderId="0" xfId="10" applyFont="1" applyFill="1" applyAlignment="1">
      <alignment horizontal="center" vertical="center"/>
    </xf>
    <xf numFmtId="0" fontId="51" fillId="7" borderId="0" xfId="10" applyFont="1" applyFill="1" applyAlignment="1">
      <alignment horizontal="center" vertical="center"/>
    </xf>
    <xf numFmtId="0" fontId="53" fillId="7" borderId="0" xfId="10" applyFont="1" applyFill="1" applyAlignment="1">
      <alignment horizontal="right"/>
    </xf>
    <xf numFmtId="0" fontId="55" fillId="2" borderId="0" xfId="10" applyFont="1" applyFill="1" applyAlignment="1">
      <alignment horizontal="left" vertical="center"/>
    </xf>
    <xf numFmtId="0" fontId="55" fillId="2" borderId="3" xfId="10" applyFont="1" applyFill="1" applyBorder="1" applyAlignment="1">
      <alignment horizontal="left" vertical="center"/>
    </xf>
    <xf numFmtId="0" fontId="55" fillId="7" borderId="1" xfId="10" applyFont="1" applyFill="1" applyBorder="1" applyAlignment="1">
      <alignment horizontal="left"/>
    </xf>
    <xf numFmtId="0" fontId="55" fillId="2" borderId="1" xfId="10" applyFont="1" applyFill="1" applyBorder="1" applyAlignment="1">
      <alignment horizontal="center" vertical="center"/>
    </xf>
    <xf numFmtId="0" fontId="55" fillId="2" borderId="3" xfId="10" applyFont="1" applyFill="1" applyBorder="1" applyAlignment="1">
      <alignment horizontal="center" vertical="center"/>
    </xf>
    <xf numFmtId="0" fontId="52" fillId="7" borderId="3" xfId="10" applyFont="1" applyFill="1" applyBorder="1" applyAlignment="1">
      <alignment horizontal="center"/>
    </xf>
  </cellXfs>
  <cellStyles count="19">
    <cellStyle name="Normal 2" xfId="13" xr:uid="{F9A11A25-DC75-4941-98DE-519B47A7C280}"/>
    <cellStyle name="ハイパーリンク" xfId="6" builtinId="8"/>
    <cellStyle name="標準" xfId="0" builtinId="0"/>
    <cellStyle name="標準 2" xfId="1" xr:uid="{00000000-0005-0000-0000-000002000000}"/>
    <cellStyle name="標準 2 2" xfId="7" xr:uid="{2F62CE8C-1CA2-4DAD-8AE4-4EA5426D3185}"/>
    <cellStyle name="標準 2 3" xfId="11" xr:uid="{4BFCC92C-37F6-4BCE-A6E8-537A54549ED4}"/>
    <cellStyle name="標準 2 4" xfId="9" xr:uid="{2C41C0FF-EBB0-4CFD-870A-DE07E3287D87}"/>
    <cellStyle name="標準 3" xfId="2" xr:uid="{00000000-0005-0000-0000-000003000000}"/>
    <cellStyle name="標準 3 2" xfId="14" xr:uid="{793B0EB4-70C0-4E74-8A1F-7B0E0855797F}"/>
    <cellStyle name="標準 4" xfId="10" xr:uid="{6E4365BB-DDEE-4EDA-971F-C70CE2F8EC09}"/>
    <cellStyle name="標準 5" xfId="8" xr:uid="{9FBF186A-2916-4F0B-84E0-A9D48E3DAAC5}"/>
    <cellStyle name="標準 6" xfId="12" xr:uid="{BB896931-4515-4590-814D-44E5212FE14C}"/>
    <cellStyle name="標準 7" xfId="16" xr:uid="{CE9E7B7B-2A31-4E4E-8101-AD6421910596}"/>
    <cellStyle name="標準_【参考様式】" xfId="3" xr:uid="{00000000-0005-0000-0000-000004000000}"/>
    <cellStyle name="標準_③-２加算様式（就労）" xfId="4" xr:uid="{00000000-0005-0000-0000-000005000000}"/>
    <cellStyle name="標準_kyotaku_shinnsei" xfId="18" xr:uid="{9A647117-E3C8-4718-9EB1-08C6E2021E7B}"/>
    <cellStyle name="標準_実務経験証明書(相談支援専門員)" xfId="5" xr:uid="{00000000-0005-0000-0000-000006000000}"/>
    <cellStyle name="標準_第１号様式・付表" xfId="15" xr:uid="{89C4EAB8-5D31-4449-AB0B-8B7E360831B7}"/>
    <cellStyle name="標準_付表　訪問介護　修正版_第一号様式 2" xfId="17" xr:uid="{D930979F-AFAC-413B-81FB-FA5CC0D853E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B$15" lockText="1" noThreeD="1"/>
</file>

<file path=xl/ctrlProps/ctrlProp17.xml><?xml version="1.0" encoding="utf-8"?>
<formControlPr xmlns="http://schemas.microsoft.com/office/spreadsheetml/2009/9/main" objectType="CheckBox" checked="Checked" fmlaLink="$B$15"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361950</xdr:colOff>
          <xdr:row>7</xdr:row>
          <xdr:rowOff>95250</xdr:rowOff>
        </xdr:from>
        <xdr:to>
          <xdr:col>4</xdr:col>
          <xdr:colOff>666750</xdr:colOff>
          <xdr:row>7</xdr:row>
          <xdr:rowOff>304800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8</xdr:row>
          <xdr:rowOff>95250</xdr:rowOff>
        </xdr:from>
        <xdr:to>
          <xdr:col>4</xdr:col>
          <xdr:colOff>666750</xdr:colOff>
          <xdr:row>8</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9</xdr:row>
          <xdr:rowOff>95250</xdr:rowOff>
        </xdr:from>
        <xdr:to>
          <xdr:col>4</xdr:col>
          <xdr:colOff>666750</xdr:colOff>
          <xdr:row>9</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10</xdr:row>
          <xdr:rowOff>95250</xdr:rowOff>
        </xdr:from>
        <xdr:to>
          <xdr:col>4</xdr:col>
          <xdr:colOff>666750</xdr:colOff>
          <xdr:row>10</xdr:row>
          <xdr:rowOff>304800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11</xdr:row>
          <xdr:rowOff>95250</xdr:rowOff>
        </xdr:from>
        <xdr:to>
          <xdr:col>4</xdr:col>
          <xdr:colOff>666750</xdr:colOff>
          <xdr:row>11</xdr:row>
          <xdr:rowOff>304800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12</xdr:row>
          <xdr:rowOff>95250</xdr:rowOff>
        </xdr:from>
        <xdr:to>
          <xdr:col>4</xdr:col>
          <xdr:colOff>666750</xdr:colOff>
          <xdr:row>12</xdr:row>
          <xdr:rowOff>304800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13</xdr:row>
          <xdr:rowOff>95250</xdr:rowOff>
        </xdr:from>
        <xdr:to>
          <xdr:col>4</xdr:col>
          <xdr:colOff>666750</xdr:colOff>
          <xdr:row>13</xdr:row>
          <xdr:rowOff>304800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14</xdr:row>
          <xdr:rowOff>95250</xdr:rowOff>
        </xdr:from>
        <xdr:to>
          <xdr:col>4</xdr:col>
          <xdr:colOff>666750</xdr:colOff>
          <xdr:row>14</xdr:row>
          <xdr:rowOff>304800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15</xdr:row>
          <xdr:rowOff>152400</xdr:rowOff>
        </xdr:from>
        <xdr:to>
          <xdr:col>4</xdr:col>
          <xdr:colOff>666750</xdr:colOff>
          <xdr:row>15</xdr:row>
          <xdr:rowOff>361950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16</xdr:row>
          <xdr:rowOff>95250</xdr:rowOff>
        </xdr:from>
        <xdr:to>
          <xdr:col>4</xdr:col>
          <xdr:colOff>666750</xdr:colOff>
          <xdr:row>16</xdr:row>
          <xdr:rowOff>304800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17</xdr:row>
          <xdr:rowOff>95250</xdr:rowOff>
        </xdr:from>
        <xdr:to>
          <xdr:col>4</xdr:col>
          <xdr:colOff>666750</xdr:colOff>
          <xdr:row>17</xdr:row>
          <xdr:rowOff>304800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18</xdr:row>
          <xdr:rowOff>95250</xdr:rowOff>
        </xdr:from>
        <xdr:to>
          <xdr:col>4</xdr:col>
          <xdr:colOff>666750</xdr:colOff>
          <xdr:row>18</xdr:row>
          <xdr:rowOff>304800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19</xdr:row>
          <xdr:rowOff>95250</xdr:rowOff>
        </xdr:from>
        <xdr:to>
          <xdr:col>4</xdr:col>
          <xdr:colOff>666750</xdr:colOff>
          <xdr:row>19</xdr:row>
          <xdr:rowOff>304800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21</xdr:row>
          <xdr:rowOff>95250</xdr:rowOff>
        </xdr:from>
        <xdr:to>
          <xdr:col>4</xdr:col>
          <xdr:colOff>666750</xdr:colOff>
          <xdr:row>21</xdr:row>
          <xdr:rowOff>304800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20</xdr:row>
          <xdr:rowOff>95250</xdr:rowOff>
        </xdr:from>
        <xdr:to>
          <xdr:col>4</xdr:col>
          <xdr:colOff>666750</xdr:colOff>
          <xdr:row>20</xdr:row>
          <xdr:rowOff>304800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13</xdr:row>
          <xdr:rowOff>161925</xdr:rowOff>
        </xdr:from>
        <xdr:to>
          <xdr:col>2</xdr:col>
          <xdr:colOff>95250</xdr:colOff>
          <xdr:row>15</xdr:row>
          <xdr:rowOff>19050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28575</xdr:colOff>
      <xdr:row>21</xdr:row>
      <xdr:rowOff>1</xdr:rowOff>
    </xdr:from>
    <xdr:to>
      <xdr:col>40</xdr:col>
      <xdr:colOff>19050</xdr:colOff>
      <xdr:row>21</xdr:row>
      <xdr:rowOff>171450</xdr:rowOff>
    </xdr:to>
    <xdr:sp macro="" textlink="">
      <xdr:nvSpPr>
        <xdr:cNvPr id="2" name="矢印: 左 1">
          <a:extLst>
            <a:ext uri="{FF2B5EF4-FFF2-40B4-BE49-F238E27FC236}">
              <a16:creationId xmlns:a16="http://schemas.microsoft.com/office/drawing/2014/main" id="{BFABC51C-D6D6-3A8A-C159-B577B9CAB164}"/>
            </a:ext>
          </a:extLst>
        </xdr:cNvPr>
        <xdr:cNvSpPr/>
      </xdr:nvSpPr>
      <xdr:spPr>
        <a:xfrm>
          <a:off x="8143875" y="4067176"/>
          <a:ext cx="609600" cy="171449"/>
        </a:xfrm>
        <a:prstGeom prst="leftArrow">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95250</xdr:colOff>
      <xdr:row>20</xdr:row>
      <xdr:rowOff>142875</xdr:rowOff>
    </xdr:from>
    <xdr:to>
      <xdr:col>47</xdr:col>
      <xdr:colOff>180975</xdr:colOff>
      <xdr:row>22</xdr:row>
      <xdr:rowOff>57150</xdr:rowOff>
    </xdr:to>
    <xdr:sp macro="" textlink="">
      <xdr:nvSpPr>
        <xdr:cNvPr id="3" name="正方形/長方形 2">
          <a:extLst>
            <a:ext uri="{FF2B5EF4-FFF2-40B4-BE49-F238E27FC236}">
              <a16:creationId xmlns:a16="http://schemas.microsoft.com/office/drawing/2014/main" id="{819B1DA0-2605-9D04-ECE6-51C60BD0E611}"/>
            </a:ext>
          </a:extLst>
        </xdr:cNvPr>
        <xdr:cNvSpPr/>
      </xdr:nvSpPr>
      <xdr:spPr>
        <a:xfrm>
          <a:off x="8429625" y="4019550"/>
          <a:ext cx="1885950" cy="295275"/>
        </a:xfrm>
        <a:prstGeom prst="rect">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法人番号は記載不要です。</a:t>
          </a:r>
        </a:p>
      </xdr:txBody>
    </xdr:sp>
    <xdr:clientData/>
  </xdr:twoCellAnchor>
  <xdr:twoCellAnchor>
    <xdr:from>
      <xdr:col>37</xdr:col>
      <xdr:colOff>19050</xdr:colOff>
      <xdr:row>4</xdr:row>
      <xdr:rowOff>1</xdr:rowOff>
    </xdr:from>
    <xdr:to>
      <xdr:col>40</xdr:col>
      <xdr:colOff>9525</xdr:colOff>
      <xdr:row>4</xdr:row>
      <xdr:rowOff>171450</xdr:rowOff>
    </xdr:to>
    <xdr:sp macro="" textlink="">
      <xdr:nvSpPr>
        <xdr:cNvPr id="5" name="矢印: 左 4">
          <a:extLst>
            <a:ext uri="{FF2B5EF4-FFF2-40B4-BE49-F238E27FC236}">
              <a16:creationId xmlns:a16="http://schemas.microsoft.com/office/drawing/2014/main" id="{E19FF0DC-024C-4588-8700-2D9B78646B5D}"/>
            </a:ext>
          </a:extLst>
        </xdr:cNvPr>
        <xdr:cNvSpPr/>
      </xdr:nvSpPr>
      <xdr:spPr>
        <a:xfrm>
          <a:off x="8134350" y="828676"/>
          <a:ext cx="609600" cy="171449"/>
        </a:xfrm>
        <a:prstGeom prst="leftArrow">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114300</xdr:colOff>
      <xdr:row>3</xdr:row>
      <xdr:rowOff>152401</xdr:rowOff>
    </xdr:from>
    <xdr:to>
      <xdr:col>46</xdr:col>
      <xdr:colOff>171450</xdr:colOff>
      <xdr:row>6</xdr:row>
      <xdr:rowOff>95251</xdr:rowOff>
    </xdr:to>
    <xdr:sp macro="" textlink="">
      <xdr:nvSpPr>
        <xdr:cNvPr id="4" name="正方形/長方形 3">
          <a:extLst>
            <a:ext uri="{FF2B5EF4-FFF2-40B4-BE49-F238E27FC236}">
              <a16:creationId xmlns:a16="http://schemas.microsoft.com/office/drawing/2014/main" id="{FF063BC2-FE2B-4D1D-9413-B42A74261B5F}"/>
            </a:ext>
          </a:extLst>
        </xdr:cNvPr>
        <xdr:cNvSpPr/>
      </xdr:nvSpPr>
      <xdr:spPr>
        <a:xfrm>
          <a:off x="8448675" y="790576"/>
          <a:ext cx="1657350" cy="514350"/>
        </a:xfrm>
        <a:prstGeom prst="rect">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該当するサービス種別に○を付けてください。</a:t>
          </a:r>
        </a:p>
      </xdr:txBody>
    </xdr:sp>
    <xdr:clientData/>
  </xdr:twoCellAnchor>
  <xdr:twoCellAnchor>
    <xdr:from>
      <xdr:col>38</xdr:col>
      <xdr:colOff>152400</xdr:colOff>
      <xdr:row>7</xdr:row>
      <xdr:rowOff>57150</xdr:rowOff>
    </xdr:from>
    <xdr:to>
      <xdr:col>47</xdr:col>
      <xdr:colOff>85725</xdr:colOff>
      <xdr:row>8</xdr:row>
      <xdr:rowOff>152400</xdr:rowOff>
    </xdr:to>
    <xdr:sp macro="" textlink="">
      <xdr:nvSpPr>
        <xdr:cNvPr id="6" name="楕円 5">
          <a:extLst>
            <a:ext uri="{FF2B5EF4-FFF2-40B4-BE49-F238E27FC236}">
              <a16:creationId xmlns:a16="http://schemas.microsoft.com/office/drawing/2014/main" id="{981AD2D6-C6A0-4046-A333-96F421A1F272}"/>
            </a:ext>
          </a:extLst>
        </xdr:cNvPr>
        <xdr:cNvSpPr/>
      </xdr:nvSpPr>
      <xdr:spPr>
        <a:xfrm>
          <a:off x="8486775" y="1457325"/>
          <a:ext cx="1733550" cy="285750"/>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76200</xdr:colOff>
      <xdr:row>9</xdr:row>
      <xdr:rowOff>104775</xdr:rowOff>
    </xdr:from>
    <xdr:to>
      <xdr:col>48</xdr:col>
      <xdr:colOff>9525</xdr:colOff>
      <xdr:row>11</xdr:row>
      <xdr:rowOff>9525</xdr:rowOff>
    </xdr:to>
    <xdr:sp macro="" textlink="">
      <xdr:nvSpPr>
        <xdr:cNvPr id="7" name="楕円 6">
          <a:extLst>
            <a:ext uri="{FF2B5EF4-FFF2-40B4-BE49-F238E27FC236}">
              <a16:creationId xmlns:a16="http://schemas.microsoft.com/office/drawing/2014/main" id="{19085C86-5EF6-49AE-ACFF-3FFFFEC7395C}"/>
            </a:ext>
          </a:extLst>
        </xdr:cNvPr>
        <xdr:cNvSpPr/>
      </xdr:nvSpPr>
      <xdr:spPr>
        <a:xfrm>
          <a:off x="8410575" y="1885950"/>
          <a:ext cx="1933575" cy="285750"/>
        </a:xfrm>
        <a:prstGeom prst="ellips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0</xdr:colOff>
      <xdr:row>14</xdr:row>
      <xdr:rowOff>28575</xdr:rowOff>
    </xdr:from>
    <xdr:to>
      <xdr:col>39</xdr:col>
      <xdr:colOff>190500</xdr:colOff>
      <xdr:row>15</xdr:row>
      <xdr:rowOff>9524</xdr:rowOff>
    </xdr:to>
    <xdr:sp macro="" textlink="">
      <xdr:nvSpPr>
        <xdr:cNvPr id="9" name="矢印: 左 8">
          <a:extLst>
            <a:ext uri="{FF2B5EF4-FFF2-40B4-BE49-F238E27FC236}">
              <a16:creationId xmlns:a16="http://schemas.microsoft.com/office/drawing/2014/main" id="{9DAEA5A2-021C-41DC-B364-17F90CEBC283}"/>
            </a:ext>
          </a:extLst>
        </xdr:cNvPr>
        <xdr:cNvSpPr/>
      </xdr:nvSpPr>
      <xdr:spPr>
        <a:xfrm>
          <a:off x="8115300" y="2762250"/>
          <a:ext cx="609600" cy="171449"/>
        </a:xfrm>
        <a:prstGeom prst="leftArrow">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66675</xdr:colOff>
      <xdr:row>13</xdr:row>
      <xdr:rowOff>171450</xdr:rowOff>
    </xdr:from>
    <xdr:to>
      <xdr:col>48</xdr:col>
      <xdr:colOff>47625</xdr:colOff>
      <xdr:row>16</xdr:row>
      <xdr:rowOff>95250</xdr:rowOff>
    </xdr:to>
    <xdr:sp macro="" textlink="">
      <xdr:nvSpPr>
        <xdr:cNvPr id="8" name="正方形/長方形 7">
          <a:extLst>
            <a:ext uri="{FF2B5EF4-FFF2-40B4-BE49-F238E27FC236}">
              <a16:creationId xmlns:a16="http://schemas.microsoft.com/office/drawing/2014/main" id="{AEFCC108-9C72-47C8-A4CB-962FDA4421F6}"/>
            </a:ext>
          </a:extLst>
        </xdr:cNvPr>
        <xdr:cNvSpPr/>
      </xdr:nvSpPr>
      <xdr:spPr>
        <a:xfrm>
          <a:off x="8401050" y="2714625"/>
          <a:ext cx="1981200" cy="495300"/>
        </a:xfrm>
        <a:prstGeom prst="rect">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内容をご確認の上、チェックをつけてください。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13</xdr:row>
          <xdr:rowOff>161925</xdr:rowOff>
        </xdr:from>
        <xdr:to>
          <xdr:col>2</xdr:col>
          <xdr:colOff>95250</xdr:colOff>
          <xdr:row>15</xdr:row>
          <xdr:rowOff>19050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28575</xdr:colOff>
      <xdr:row>21</xdr:row>
      <xdr:rowOff>1</xdr:rowOff>
    </xdr:from>
    <xdr:to>
      <xdr:col>40</xdr:col>
      <xdr:colOff>19050</xdr:colOff>
      <xdr:row>21</xdr:row>
      <xdr:rowOff>171450</xdr:rowOff>
    </xdr:to>
    <xdr:sp macro="" textlink="">
      <xdr:nvSpPr>
        <xdr:cNvPr id="2" name="矢印: 左 1">
          <a:extLst>
            <a:ext uri="{FF2B5EF4-FFF2-40B4-BE49-F238E27FC236}">
              <a16:creationId xmlns:a16="http://schemas.microsoft.com/office/drawing/2014/main" id="{15F9C463-C8F5-4665-9F37-64E2EDBEC29F}"/>
            </a:ext>
          </a:extLst>
        </xdr:cNvPr>
        <xdr:cNvSpPr/>
      </xdr:nvSpPr>
      <xdr:spPr>
        <a:xfrm>
          <a:off x="8143875" y="4067176"/>
          <a:ext cx="609600" cy="171449"/>
        </a:xfrm>
        <a:prstGeom prst="leftArrow">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114300</xdr:colOff>
      <xdr:row>20</xdr:row>
      <xdr:rowOff>142875</xdr:rowOff>
    </xdr:from>
    <xdr:to>
      <xdr:col>48</xdr:col>
      <xdr:colOff>19050</xdr:colOff>
      <xdr:row>22</xdr:row>
      <xdr:rowOff>57150</xdr:rowOff>
    </xdr:to>
    <xdr:sp macro="" textlink="">
      <xdr:nvSpPr>
        <xdr:cNvPr id="3" name="正方形/長方形 2">
          <a:extLst>
            <a:ext uri="{FF2B5EF4-FFF2-40B4-BE49-F238E27FC236}">
              <a16:creationId xmlns:a16="http://schemas.microsoft.com/office/drawing/2014/main" id="{AE343FBD-26EA-4445-88CB-10B20F1DA7D8}"/>
            </a:ext>
          </a:extLst>
        </xdr:cNvPr>
        <xdr:cNvSpPr/>
      </xdr:nvSpPr>
      <xdr:spPr>
        <a:xfrm>
          <a:off x="8448675" y="4019550"/>
          <a:ext cx="1905000" cy="295275"/>
        </a:xfrm>
        <a:prstGeom prst="rect">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法人番号は記載不要です。</a:t>
          </a:r>
        </a:p>
      </xdr:txBody>
    </xdr:sp>
    <xdr:clientData/>
  </xdr:twoCellAnchor>
  <xdr:twoCellAnchor>
    <xdr:from>
      <xdr:col>37</xdr:col>
      <xdr:colOff>19050</xdr:colOff>
      <xdr:row>4</xdr:row>
      <xdr:rowOff>1</xdr:rowOff>
    </xdr:from>
    <xdr:to>
      <xdr:col>40</xdr:col>
      <xdr:colOff>9525</xdr:colOff>
      <xdr:row>4</xdr:row>
      <xdr:rowOff>171450</xdr:rowOff>
    </xdr:to>
    <xdr:sp macro="" textlink="">
      <xdr:nvSpPr>
        <xdr:cNvPr id="4" name="矢印: 左 3">
          <a:extLst>
            <a:ext uri="{FF2B5EF4-FFF2-40B4-BE49-F238E27FC236}">
              <a16:creationId xmlns:a16="http://schemas.microsoft.com/office/drawing/2014/main" id="{ABBF99ED-69A5-4099-8936-1DBCF68B58D9}"/>
            </a:ext>
          </a:extLst>
        </xdr:cNvPr>
        <xdr:cNvSpPr/>
      </xdr:nvSpPr>
      <xdr:spPr>
        <a:xfrm>
          <a:off x="8134350" y="828676"/>
          <a:ext cx="609600" cy="171449"/>
        </a:xfrm>
        <a:prstGeom prst="leftArrow">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114300</xdr:colOff>
      <xdr:row>3</xdr:row>
      <xdr:rowOff>152401</xdr:rowOff>
    </xdr:from>
    <xdr:to>
      <xdr:col>46</xdr:col>
      <xdr:colOff>171450</xdr:colOff>
      <xdr:row>6</xdr:row>
      <xdr:rowOff>95251</xdr:rowOff>
    </xdr:to>
    <xdr:sp macro="" textlink="">
      <xdr:nvSpPr>
        <xdr:cNvPr id="5" name="正方形/長方形 4">
          <a:extLst>
            <a:ext uri="{FF2B5EF4-FFF2-40B4-BE49-F238E27FC236}">
              <a16:creationId xmlns:a16="http://schemas.microsoft.com/office/drawing/2014/main" id="{3B03BC8A-BA93-44AD-89E4-68B8E9E3D849}"/>
            </a:ext>
          </a:extLst>
        </xdr:cNvPr>
        <xdr:cNvSpPr/>
      </xdr:nvSpPr>
      <xdr:spPr>
        <a:xfrm>
          <a:off x="8448675" y="790576"/>
          <a:ext cx="1657350" cy="514350"/>
        </a:xfrm>
        <a:prstGeom prst="rect">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該当するサービス種別に○を付けてください。</a:t>
          </a:r>
        </a:p>
      </xdr:txBody>
    </xdr:sp>
    <xdr:clientData/>
  </xdr:twoCellAnchor>
  <xdr:twoCellAnchor>
    <xdr:from>
      <xdr:col>6</xdr:col>
      <xdr:colOff>19050</xdr:colOff>
      <xdr:row>3</xdr:row>
      <xdr:rowOff>142876</xdr:rowOff>
    </xdr:from>
    <xdr:to>
      <xdr:col>14</xdr:col>
      <xdr:colOff>0</xdr:colOff>
      <xdr:row>5</xdr:row>
      <xdr:rowOff>47626</xdr:rowOff>
    </xdr:to>
    <xdr:sp macro="" textlink="">
      <xdr:nvSpPr>
        <xdr:cNvPr id="6" name="楕円 5">
          <a:extLst>
            <a:ext uri="{FF2B5EF4-FFF2-40B4-BE49-F238E27FC236}">
              <a16:creationId xmlns:a16="http://schemas.microsoft.com/office/drawing/2014/main" id="{7BDB7003-8C91-02AC-3D72-04B350537D44}"/>
            </a:ext>
          </a:extLst>
        </xdr:cNvPr>
        <xdr:cNvSpPr/>
      </xdr:nvSpPr>
      <xdr:spPr>
        <a:xfrm>
          <a:off x="1343025" y="781051"/>
          <a:ext cx="1733550" cy="285750"/>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47624</xdr:colOff>
      <xdr:row>3</xdr:row>
      <xdr:rowOff>152401</xdr:rowOff>
    </xdr:from>
    <xdr:to>
      <xdr:col>30</xdr:col>
      <xdr:colOff>9524</xdr:colOff>
      <xdr:row>5</xdr:row>
      <xdr:rowOff>19050</xdr:rowOff>
    </xdr:to>
    <xdr:sp macro="" textlink="">
      <xdr:nvSpPr>
        <xdr:cNvPr id="7" name="楕円 6">
          <a:extLst>
            <a:ext uri="{FF2B5EF4-FFF2-40B4-BE49-F238E27FC236}">
              <a16:creationId xmlns:a16="http://schemas.microsoft.com/office/drawing/2014/main" id="{A456773B-BD33-4F9D-A5B0-79DD9E5ECE8E}"/>
            </a:ext>
          </a:extLst>
        </xdr:cNvPr>
        <xdr:cNvSpPr/>
      </xdr:nvSpPr>
      <xdr:spPr>
        <a:xfrm>
          <a:off x="4657724" y="790576"/>
          <a:ext cx="1933575" cy="247649"/>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9525</xdr:colOff>
      <xdr:row>14</xdr:row>
      <xdr:rowOff>19051</xdr:rowOff>
    </xdr:from>
    <xdr:to>
      <xdr:col>40</xdr:col>
      <xdr:colOff>0</xdr:colOff>
      <xdr:row>15</xdr:row>
      <xdr:rowOff>0</xdr:rowOff>
    </xdr:to>
    <xdr:sp macro="" textlink="">
      <xdr:nvSpPr>
        <xdr:cNvPr id="8" name="矢印: 左 7">
          <a:extLst>
            <a:ext uri="{FF2B5EF4-FFF2-40B4-BE49-F238E27FC236}">
              <a16:creationId xmlns:a16="http://schemas.microsoft.com/office/drawing/2014/main" id="{2745150C-0E6A-44E6-AA8A-29EFF4AAB840}"/>
            </a:ext>
          </a:extLst>
        </xdr:cNvPr>
        <xdr:cNvSpPr/>
      </xdr:nvSpPr>
      <xdr:spPr>
        <a:xfrm>
          <a:off x="8124825" y="2752726"/>
          <a:ext cx="609600" cy="171449"/>
        </a:xfrm>
        <a:prstGeom prst="leftArrow">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66675</xdr:colOff>
      <xdr:row>13</xdr:row>
      <xdr:rowOff>161925</xdr:rowOff>
    </xdr:from>
    <xdr:to>
      <xdr:col>48</xdr:col>
      <xdr:colOff>47625</xdr:colOff>
      <xdr:row>16</xdr:row>
      <xdr:rowOff>85725</xdr:rowOff>
    </xdr:to>
    <xdr:sp macro="" textlink="">
      <xdr:nvSpPr>
        <xdr:cNvPr id="9" name="正方形/長方形 8">
          <a:extLst>
            <a:ext uri="{FF2B5EF4-FFF2-40B4-BE49-F238E27FC236}">
              <a16:creationId xmlns:a16="http://schemas.microsoft.com/office/drawing/2014/main" id="{3303170D-3BF0-4A39-A7D0-C5D73E4BF53A}"/>
            </a:ext>
          </a:extLst>
        </xdr:cNvPr>
        <xdr:cNvSpPr/>
      </xdr:nvSpPr>
      <xdr:spPr>
        <a:xfrm>
          <a:off x="8401050" y="2705100"/>
          <a:ext cx="1981200" cy="495300"/>
        </a:xfrm>
        <a:prstGeom prst="rect">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内容をご確認の上、チェックをつけてください。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257175</xdr:colOff>
      <xdr:row>23</xdr:row>
      <xdr:rowOff>57150</xdr:rowOff>
    </xdr:from>
    <xdr:to>
      <xdr:col>19</xdr:col>
      <xdr:colOff>142875</xdr:colOff>
      <xdr:row>26</xdr:row>
      <xdr:rowOff>142875</xdr:rowOff>
    </xdr:to>
    <xdr:sp macro="" textlink="">
      <xdr:nvSpPr>
        <xdr:cNvPr id="7" name="正方形/長方形 6">
          <a:extLst>
            <a:ext uri="{FF2B5EF4-FFF2-40B4-BE49-F238E27FC236}">
              <a16:creationId xmlns:a16="http://schemas.microsoft.com/office/drawing/2014/main" id="{F1D356CC-9020-987B-FFDB-08571D16B37C}"/>
            </a:ext>
          </a:extLst>
        </xdr:cNvPr>
        <xdr:cNvSpPr/>
      </xdr:nvSpPr>
      <xdr:spPr>
        <a:xfrm>
          <a:off x="6391275" y="4438650"/>
          <a:ext cx="2009775" cy="657225"/>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不足する場合は、下記にある</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記入欄不足時の資料</a:t>
          </a:r>
          <a:r>
            <a:rPr kumimoji="1" lang="en-US" altLang="ja-JP" sz="1100" b="1">
              <a:solidFill>
                <a:srgbClr val="FF0000"/>
              </a:solidFill>
            </a:rPr>
            <a:t>』</a:t>
          </a:r>
          <a:r>
            <a:rPr kumimoji="1" lang="ja-JP" altLang="en-US" sz="1100" b="1">
              <a:solidFill>
                <a:srgbClr val="FF0000"/>
              </a:solidFill>
            </a:rPr>
            <a:t>に</a:t>
          </a:r>
          <a:endParaRPr kumimoji="1" lang="en-US" altLang="ja-JP" sz="1100" b="1">
            <a:solidFill>
              <a:srgbClr val="FF0000"/>
            </a:solidFill>
          </a:endParaRPr>
        </a:p>
        <a:p>
          <a:pPr algn="l"/>
          <a:r>
            <a:rPr kumimoji="1" lang="ja-JP" altLang="en-US" sz="1100" b="1">
              <a:solidFill>
                <a:srgbClr val="FF0000"/>
              </a:solidFill>
            </a:rPr>
            <a:t>記載してください。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257175</xdr:colOff>
      <xdr:row>9</xdr:row>
      <xdr:rowOff>104775</xdr:rowOff>
    </xdr:from>
    <xdr:to>
      <xdr:col>8</xdr:col>
      <xdr:colOff>85725</xdr:colOff>
      <xdr:row>13</xdr:row>
      <xdr:rowOff>28575</xdr:rowOff>
    </xdr:to>
    <xdr:sp macro="" textlink="">
      <xdr:nvSpPr>
        <xdr:cNvPr id="4190" name="couch2">
          <a:extLst>
            <a:ext uri="{FF2B5EF4-FFF2-40B4-BE49-F238E27FC236}">
              <a16:creationId xmlns:a16="http://schemas.microsoft.com/office/drawing/2014/main" id="{00000000-0008-0000-0500-00005E100000}"/>
            </a:ext>
          </a:extLst>
        </xdr:cNvPr>
        <xdr:cNvSpPr>
          <a:spLocks noEditPoints="1" noChangeArrowheads="1"/>
        </xdr:cNvSpPr>
      </xdr:nvSpPr>
      <xdr:spPr bwMode="auto">
        <a:xfrm>
          <a:off x="1295400" y="1905000"/>
          <a:ext cx="1943100" cy="723900"/>
        </a:xfrm>
        <a:custGeom>
          <a:avLst/>
          <a:gdLst>
            <a:gd name="T0" fmla="*/ 10800 w 21600"/>
            <a:gd name="T1" fmla="*/ 0 h 21600"/>
            <a:gd name="T2" fmla="*/ 20993 w 21600"/>
            <a:gd name="T3" fmla="*/ 10800 h 21600"/>
            <a:gd name="T4" fmla="*/ 5373 w 21600"/>
            <a:gd name="T5" fmla="*/ 21172 h 21600"/>
            <a:gd name="T6" fmla="*/ 17029 w 21600"/>
            <a:gd name="T7" fmla="*/ 21600 h 21600"/>
            <a:gd name="T8" fmla="*/ 11244 w 21600"/>
            <a:gd name="T9" fmla="*/ 21119 h 21600"/>
            <a:gd name="T10" fmla="*/ 607 w 21600"/>
            <a:gd name="T11" fmla="*/ 10800 h 21600"/>
            <a:gd name="T12" fmla="*/ 3062 w 21600"/>
            <a:gd name="T13" fmla="*/ 6469 h 21600"/>
            <a:gd name="T14" fmla="*/ 18553 w 21600"/>
            <a:gd name="T15" fmla="*/ 17831 h 21600"/>
          </a:gdLst>
          <a:ahLst/>
          <a:cxnLst>
            <a:cxn ang="0">
              <a:pos x="T0" y="T1"/>
            </a:cxn>
            <a:cxn ang="0">
              <a:pos x="T2" y="T3"/>
            </a:cxn>
            <a:cxn ang="0">
              <a:pos x="T4" y="T5"/>
            </a:cxn>
            <a:cxn ang="0">
              <a:pos x="T6" y="T7"/>
            </a:cxn>
            <a:cxn ang="0">
              <a:pos x="T8" y="T9"/>
            </a:cxn>
            <a:cxn ang="0">
              <a:pos x="T10" y="T11"/>
            </a:cxn>
          </a:cxnLst>
          <a:rect l="T12" t="T13" r="T14" b="T15"/>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2</xdr:col>
      <xdr:colOff>276225</xdr:colOff>
      <xdr:row>24</xdr:row>
      <xdr:rowOff>0</xdr:rowOff>
    </xdr:from>
    <xdr:to>
      <xdr:col>8</xdr:col>
      <xdr:colOff>104775</xdr:colOff>
      <xdr:row>27</xdr:row>
      <xdr:rowOff>123825</xdr:rowOff>
    </xdr:to>
    <xdr:sp macro="" textlink="">
      <xdr:nvSpPr>
        <xdr:cNvPr id="4191" name="couch2">
          <a:extLst>
            <a:ext uri="{FF2B5EF4-FFF2-40B4-BE49-F238E27FC236}">
              <a16:creationId xmlns:a16="http://schemas.microsoft.com/office/drawing/2014/main" id="{00000000-0008-0000-0500-00005F100000}"/>
            </a:ext>
          </a:extLst>
        </xdr:cNvPr>
        <xdr:cNvSpPr>
          <a:spLocks noEditPoints="1" noChangeArrowheads="1"/>
        </xdr:cNvSpPr>
      </xdr:nvSpPr>
      <xdr:spPr bwMode="auto">
        <a:xfrm rot="10800000">
          <a:off x="1314450" y="4800600"/>
          <a:ext cx="1943100" cy="723900"/>
        </a:xfrm>
        <a:custGeom>
          <a:avLst/>
          <a:gdLst>
            <a:gd name="T0" fmla="*/ 10800 w 21600"/>
            <a:gd name="T1" fmla="*/ 0 h 21600"/>
            <a:gd name="T2" fmla="*/ 20993 w 21600"/>
            <a:gd name="T3" fmla="*/ 10800 h 21600"/>
            <a:gd name="T4" fmla="*/ 5373 w 21600"/>
            <a:gd name="T5" fmla="*/ 21172 h 21600"/>
            <a:gd name="T6" fmla="*/ 17029 w 21600"/>
            <a:gd name="T7" fmla="*/ 21600 h 21600"/>
            <a:gd name="T8" fmla="*/ 11244 w 21600"/>
            <a:gd name="T9" fmla="*/ 21119 h 21600"/>
            <a:gd name="T10" fmla="*/ 607 w 21600"/>
            <a:gd name="T11" fmla="*/ 10800 h 21600"/>
            <a:gd name="T12" fmla="*/ 3062 w 21600"/>
            <a:gd name="T13" fmla="*/ 6469 h 21600"/>
            <a:gd name="T14" fmla="*/ 18553 w 21600"/>
            <a:gd name="T15" fmla="*/ 17831 h 21600"/>
          </a:gdLst>
          <a:ahLst/>
          <a:cxnLst>
            <a:cxn ang="0">
              <a:pos x="T0" y="T1"/>
            </a:cxn>
            <a:cxn ang="0">
              <a:pos x="T2" y="T3"/>
            </a:cxn>
            <a:cxn ang="0">
              <a:pos x="T4" y="T5"/>
            </a:cxn>
            <a:cxn ang="0">
              <a:pos x="T6" y="T7"/>
            </a:cxn>
            <a:cxn ang="0">
              <a:pos x="T8" y="T9"/>
            </a:cxn>
            <a:cxn ang="0">
              <a:pos x="T10" y="T11"/>
            </a:cxn>
          </a:cxnLst>
          <a:rect l="T12" t="T13" r="T14" b="T15"/>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3</xdr:col>
      <xdr:colOff>104775</xdr:colOff>
      <xdr:row>16</xdr:row>
      <xdr:rowOff>142875</xdr:rowOff>
    </xdr:from>
    <xdr:to>
      <xdr:col>7</xdr:col>
      <xdr:colOff>238125</xdr:colOff>
      <xdr:row>20</xdr:row>
      <xdr:rowOff>76200</xdr:rowOff>
    </xdr:to>
    <xdr:sp macro="" textlink="">
      <xdr:nvSpPr>
        <xdr:cNvPr id="4192" name="desk1">
          <a:extLst>
            <a:ext uri="{FF2B5EF4-FFF2-40B4-BE49-F238E27FC236}">
              <a16:creationId xmlns:a16="http://schemas.microsoft.com/office/drawing/2014/main" id="{00000000-0008-0000-0500-000060100000}"/>
            </a:ext>
          </a:extLst>
        </xdr:cNvPr>
        <xdr:cNvSpPr>
          <a:spLocks noEditPoints="1" noChangeArrowheads="1"/>
        </xdr:cNvSpPr>
      </xdr:nvSpPr>
      <xdr:spPr bwMode="auto">
        <a:xfrm>
          <a:off x="1495425" y="3343275"/>
          <a:ext cx="1543050" cy="733425"/>
        </a:xfrm>
        <a:custGeom>
          <a:avLst/>
          <a:gdLst>
            <a:gd name="T0" fmla="*/ 0 w 21600"/>
            <a:gd name="T1" fmla="*/ 0 h 21600"/>
            <a:gd name="T2" fmla="*/ 21600 w 21600"/>
            <a:gd name="T3" fmla="*/ 0 h 21600"/>
            <a:gd name="T4" fmla="*/ 21600 w 21600"/>
            <a:gd name="T5" fmla="*/ 21600 h 21600"/>
            <a:gd name="T6" fmla="*/ 0 w 21600"/>
            <a:gd name="T7" fmla="*/ 21600 h 21600"/>
            <a:gd name="T8" fmla="*/ 10800 w 21600"/>
            <a:gd name="T9" fmla="*/ 0 h 21600"/>
            <a:gd name="T10" fmla="*/ 21600 w 21600"/>
            <a:gd name="T11" fmla="*/ 10800 h 21600"/>
            <a:gd name="T12" fmla="*/ 10800 w 21600"/>
            <a:gd name="T13" fmla="*/ 21600 h 21600"/>
            <a:gd name="T14" fmla="*/ 0 w 21600"/>
            <a:gd name="T15" fmla="*/ 10800 h 21600"/>
            <a:gd name="T16" fmla="*/ 1000 w 21600"/>
            <a:gd name="T17" fmla="*/ 1000 h 21600"/>
            <a:gd name="T18" fmla="*/ 20600 w 21600"/>
            <a:gd name="T19" fmla="*/ 20600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a:moveTo>
                <a:pt x="0" y="0"/>
              </a:moveTo>
              <a:lnTo>
                <a:pt x="21600" y="0"/>
              </a:lnTo>
              <a:lnTo>
                <a:pt x="21600" y="21600"/>
              </a:lnTo>
              <a:lnTo>
                <a:pt x="0" y="21600"/>
              </a:lnTo>
              <a:lnTo>
                <a:pt x="0" y="0"/>
              </a:lnTo>
              <a:close/>
            </a:path>
          </a:pathLst>
        </a:custGeom>
        <a:solidFill>
          <a:srgbClr val="996633"/>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15</xdr:col>
      <xdr:colOff>295275</xdr:colOff>
      <xdr:row>20</xdr:row>
      <xdr:rowOff>0</xdr:rowOff>
    </xdr:from>
    <xdr:to>
      <xdr:col>19</xdr:col>
      <xdr:colOff>47625</xdr:colOff>
      <xdr:row>23</xdr:row>
      <xdr:rowOff>47625</xdr:rowOff>
    </xdr:to>
    <xdr:sp macro="" textlink="">
      <xdr:nvSpPr>
        <xdr:cNvPr id="4193" name="desk1">
          <a:extLst>
            <a:ext uri="{FF2B5EF4-FFF2-40B4-BE49-F238E27FC236}">
              <a16:creationId xmlns:a16="http://schemas.microsoft.com/office/drawing/2014/main" id="{00000000-0008-0000-0500-000061100000}"/>
            </a:ext>
          </a:extLst>
        </xdr:cNvPr>
        <xdr:cNvSpPr>
          <a:spLocks noEditPoints="1" noChangeArrowheads="1"/>
        </xdr:cNvSpPr>
      </xdr:nvSpPr>
      <xdr:spPr bwMode="auto">
        <a:xfrm>
          <a:off x="5915025" y="4000500"/>
          <a:ext cx="1162050" cy="647700"/>
        </a:xfrm>
        <a:custGeom>
          <a:avLst/>
          <a:gdLst>
            <a:gd name="T0" fmla="*/ 0 w 21600"/>
            <a:gd name="T1" fmla="*/ 0 h 21600"/>
            <a:gd name="T2" fmla="*/ 21600 w 21600"/>
            <a:gd name="T3" fmla="*/ 0 h 21600"/>
            <a:gd name="T4" fmla="*/ 21600 w 21600"/>
            <a:gd name="T5" fmla="*/ 21600 h 21600"/>
            <a:gd name="T6" fmla="*/ 0 w 21600"/>
            <a:gd name="T7" fmla="*/ 21600 h 21600"/>
            <a:gd name="T8" fmla="*/ 10800 w 21600"/>
            <a:gd name="T9" fmla="*/ 0 h 21600"/>
            <a:gd name="T10" fmla="*/ 21600 w 21600"/>
            <a:gd name="T11" fmla="*/ 10800 h 21600"/>
            <a:gd name="T12" fmla="*/ 10800 w 21600"/>
            <a:gd name="T13" fmla="*/ 21600 h 21600"/>
            <a:gd name="T14" fmla="*/ 0 w 21600"/>
            <a:gd name="T15" fmla="*/ 10800 h 21600"/>
            <a:gd name="T16" fmla="*/ 1000 w 21600"/>
            <a:gd name="T17" fmla="*/ 1000 h 21600"/>
            <a:gd name="T18" fmla="*/ 20600 w 21600"/>
            <a:gd name="T19" fmla="*/ 20600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a:moveTo>
                <a:pt x="0" y="0"/>
              </a:moveTo>
              <a:lnTo>
                <a:pt x="21600" y="0"/>
              </a:lnTo>
              <a:lnTo>
                <a:pt x="21600" y="21600"/>
              </a:lnTo>
              <a:lnTo>
                <a:pt x="0" y="21600"/>
              </a:lnTo>
              <a:lnTo>
                <a:pt x="0" y="0"/>
              </a:lnTo>
              <a:close/>
            </a:path>
          </a:pathLst>
        </a:custGeom>
        <a:solidFill>
          <a:srgbClr val="996633"/>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15</xdr:col>
      <xdr:colOff>295275</xdr:colOff>
      <xdr:row>23</xdr:row>
      <xdr:rowOff>66675</xdr:rowOff>
    </xdr:from>
    <xdr:to>
      <xdr:col>19</xdr:col>
      <xdr:colOff>47625</xdr:colOff>
      <xdr:row>26</xdr:row>
      <xdr:rowOff>114300</xdr:rowOff>
    </xdr:to>
    <xdr:sp macro="" textlink="">
      <xdr:nvSpPr>
        <xdr:cNvPr id="4194" name="desk1">
          <a:extLst>
            <a:ext uri="{FF2B5EF4-FFF2-40B4-BE49-F238E27FC236}">
              <a16:creationId xmlns:a16="http://schemas.microsoft.com/office/drawing/2014/main" id="{00000000-0008-0000-0500-000062100000}"/>
            </a:ext>
          </a:extLst>
        </xdr:cNvPr>
        <xdr:cNvSpPr>
          <a:spLocks noEditPoints="1" noChangeArrowheads="1"/>
        </xdr:cNvSpPr>
      </xdr:nvSpPr>
      <xdr:spPr bwMode="auto">
        <a:xfrm>
          <a:off x="5915025" y="4667250"/>
          <a:ext cx="1162050" cy="647700"/>
        </a:xfrm>
        <a:custGeom>
          <a:avLst/>
          <a:gdLst>
            <a:gd name="T0" fmla="*/ 0 w 21600"/>
            <a:gd name="T1" fmla="*/ 0 h 21600"/>
            <a:gd name="T2" fmla="*/ 21600 w 21600"/>
            <a:gd name="T3" fmla="*/ 0 h 21600"/>
            <a:gd name="T4" fmla="*/ 21600 w 21600"/>
            <a:gd name="T5" fmla="*/ 21600 h 21600"/>
            <a:gd name="T6" fmla="*/ 0 w 21600"/>
            <a:gd name="T7" fmla="*/ 21600 h 21600"/>
            <a:gd name="T8" fmla="*/ 10800 w 21600"/>
            <a:gd name="T9" fmla="*/ 0 h 21600"/>
            <a:gd name="T10" fmla="*/ 21600 w 21600"/>
            <a:gd name="T11" fmla="*/ 10800 h 21600"/>
            <a:gd name="T12" fmla="*/ 10800 w 21600"/>
            <a:gd name="T13" fmla="*/ 21600 h 21600"/>
            <a:gd name="T14" fmla="*/ 0 w 21600"/>
            <a:gd name="T15" fmla="*/ 10800 h 21600"/>
            <a:gd name="T16" fmla="*/ 1000 w 21600"/>
            <a:gd name="T17" fmla="*/ 1000 h 21600"/>
            <a:gd name="T18" fmla="*/ 20600 w 21600"/>
            <a:gd name="T19" fmla="*/ 20600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a:moveTo>
                <a:pt x="0" y="0"/>
              </a:moveTo>
              <a:lnTo>
                <a:pt x="21600" y="0"/>
              </a:lnTo>
              <a:lnTo>
                <a:pt x="21600" y="21600"/>
              </a:lnTo>
              <a:lnTo>
                <a:pt x="0" y="21600"/>
              </a:lnTo>
              <a:lnTo>
                <a:pt x="0" y="0"/>
              </a:lnTo>
              <a:close/>
            </a:path>
          </a:pathLst>
        </a:custGeom>
        <a:solidFill>
          <a:srgbClr val="996633"/>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19</xdr:col>
      <xdr:colOff>47625</xdr:colOff>
      <xdr:row>20</xdr:row>
      <xdr:rowOff>0</xdr:rowOff>
    </xdr:from>
    <xdr:to>
      <xdr:col>22</xdr:col>
      <xdr:colOff>152400</xdr:colOff>
      <xdr:row>23</xdr:row>
      <xdr:rowOff>47625</xdr:rowOff>
    </xdr:to>
    <xdr:sp macro="" textlink="">
      <xdr:nvSpPr>
        <xdr:cNvPr id="4195" name="desk1">
          <a:extLst>
            <a:ext uri="{FF2B5EF4-FFF2-40B4-BE49-F238E27FC236}">
              <a16:creationId xmlns:a16="http://schemas.microsoft.com/office/drawing/2014/main" id="{00000000-0008-0000-0500-000063100000}"/>
            </a:ext>
          </a:extLst>
        </xdr:cNvPr>
        <xdr:cNvSpPr>
          <a:spLocks noEditPoints="1" noChangeArrowheads="1"/>
        </xdr:cNvSpPr>
      </xdr:nvSpPr>
      <xdr:spPr bwMode="auto">
        <a:xfrm>
          <a:off x="7077075" y="4000500"/>
          <a:ext cx="1162050" cy="647700"/>
        </a:xfrm>
        <a:custGeom>
          <a:avLst/>
          <a:gdLst>
            <a:gd name="T0" fmla="*/ 0 w 21600"/>
            <a:gd name="T1" fmla="*/ 0 h 21600"/>
            <a:gd name="T2" fmla="*/ 21600 w 21600"/>
            <a:gd name="T3" fmla="*/ 0 h 21600"/>
            <a:gd name="T4" fmla="*/ 21600 w 21600"/>
            <a:gd name="T5" fmla="*/ 21600 h 21600"/>
            <a:gd name="T6" fmla="*/ 0 w 21600"/>
            <a:gd name="T7" fmla="*/ 21600 h 21600"/>
            <a:gd name="T8" fmla="*/ 10800 w 21600"/>
            <a:gd name="T9" fmla="*/ 0 h 21600"/>
            <a:gd name="T10" fmla="*/ 21600 w 21600"/>
            <a:gd name="T11" fmla="*/ 10800 h 21600"/>
            <a:gd name="T12" fmla="*/ 10800 w 21600"/>
            <a:gd name="T13" fmla="*/ 21600 h 21600"/>
            <a:gd name="T14" fmla="*/ 0 w 21600"/>
            <a:gd name="T15" fmla="*/ 10800 h 21600"/>
            <a:gd name="T16" fmla="*/ 1000 w 21600"/>
            <a:gd name="T17" fmla="*/ 1000 h 21600"/>
            <a:gd name="T18" fmla="*/ 20600 w 21600"/>
            <a:gd name="T19" fmla="*/ 20600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a:moveTo>
                <a:pt x="0" y="0"/>
              </a:moveTo>
              <a:lnTo>
                <a:pt x="21600" y="0"/>
              </a:lnTo>
              <a:lnTo>
                <a:pt x="21600" y="21600"/>
              </a:lnTo>
              <a:lnTo>
                <a:pt x="0" y="21600"/>
              </a:lnTo>
              <a:lnTo>
                <a:pt x="0" y="0"/>
              </a:lnTo>
              <a:close/>
            </a:path>
          </a:pathLst>
        </a:custGeom>
        <a:solidFill>
          <a:srgbClr val="996633"/>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19</xdr:col>
      <xdr:colOff>47625</xdr:colOff>
      <xdr:row>23</xdr:row>
      <xdr:rowOff>66675</xdr:rowOff>
    </xdr:from>
    <xdr:to>
      <xdr:col>22</xdr:col>
      <xdr:colOff>152400</xdr:colOff>
      <xdr:row>26</xdr:row>
      <xdr:rowOff>114300</xdr:rowOff>
    </xdr:to>
    <xdr:sp macro="" textlink="">
      <xdr:nvSpPr>
        <xdr:cNvPr id="4196" name="desk1">
          <a:extLst>
            <a:ext uri="{FF2B5EF4-FFF2-40B4-BE49-F238E27FC236}">
              <a16:creationId xmlns:a16="http://schemas.microsoft.com/office/drawing/2014/main" id="{00000000-0008-0000-0500-000064100000}"/>
            </a:ext>
          </a:extLst>
        </xdr:cNvPr>
        <xdr:cNvSpPr>
          <a:spLocks noEditPoints="1" noChangeArrowheads="1"/>
        </xdr:cNvSpPr>
      </xdr:nvSpPr>
      <xdr:spPr bwMode="auto">
        <a:xfrm>
          <a:off x="7077075" y="4667250"/>
          <a:ext cx="1162050" cy="647700"/>
        </a:xfrm>
        <a:custGeom>
          <a:avLst/>
          <a:gdLst>
            <a:gd name="T0" fmla="*/ 0 w 21600"/>
            <a:gd name="T1" fmla="*/ 0 h 21600"/>
            <a:gd name="T2" fmla="*/ 21600 w 21600"/>
            <a:gd name="T3" fmla="*/ 0 h 21600"/>
            <a:gd name="T4" fmla="*/ 21600 w 21600"/>
            <a:gd name="T5" fmla="*/ 21600 h 21600"/>
            <a:gd name="T6" fmla="*/ 0 w 21600"/>
            <a:gd name="T7" fmla="*/ 21600 h 21600"/>
            <a:gd name="T8" fmla="*/ 10800 w 21600"/>
            <a:gd name="T9" fmla="*/ 0 h 21600"/>
            <a:gd name="T10" fmla="*/ 21600 w 21600"/>
            <a:gd name="T11" fmla="*/ 10800 h 21600"/>
            <a:gd name="T12" fmla="*/ 10800 w 21600"/>
            <a:gd name="T13" fmla="*/ 21600 h 21600"/>
            <a:gd name="T14" fmla="*/ 0 w 21600"/>
            <a:gd name="T15" fmla="*/ 10800 h 21600"/>
            <a:gd name="T16" fmla="*/ 1000 w 21600"/>
            <a:gd name="T17" fmla="*/ 1000 h 21600"/>
            <a:gd name="T18" fmla="*/ 20600 w 21600"/>
            <a:gd name="T19" fmla="*/ 20600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a:moveTo>
                <a:pt x="0" y="0"/>
              </a:moveTo>
              <a:lnTo>
                <a:pt x="21600" y="0"/>
              </a:lnTo>
              <a:lnTo>
                <a:pt x="21600" y="21600"/>
              </a:lnTo>
              <a:lnTo>
                <a:pt x="0" y="21600"/>
              </a:lnTo>
              <a:lnTo>
                <a:pt x="0" y="0"/>
              </a:lnTo>
              <a:close/>
            </a:path>
          </a:pathLst>
        </a:custGeom>
        <a:solidFill>
          <a:srgbClr val="996633"/>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16</xdr:col>
      <xdr:colOff>190500</xdr:colOff>
      <xdr:row>15</xdr:row>
      <xdr:rowOff>142875</xdr:rowOff>
    </xdr:from>
    <xdr:to>
      <xdr:col>18</xdr:col>
      <xdr:colOff>161925</xdr:colOff>
      <xdr:row>19</xdr:row>
      <xdr:rowOff>19050</xdr:rowOff>
    </xdr:to>
    <xdr:sp macro="" textlink="">
      <xdr:nvSpPr>
        <xdr:cNvPr id="4197" name="chair1">
          <a:extLst>
            <a:ext uri="{FF2B5EF4-FFF2-40B4-BE49-F238E27FC236}">
              <a16:creationId xmlns:a16="http://schemas.microsoft.com/office/drawing/2014/main" id="{00000000-0008-0000-0500-000065100000}"/>
            </a:ext>
          </a:extLst>
        </xdr:cNvPr>
        <xdr:cNvSpPr>
          <a:spLocks noEditPoints="1" noChangeArrowheads="1"/>
        </xdr:cNvSpPr>
      </xdr:nvSpPr>
      <xdr:spPr bwMode="auto">
        <a:xfrm>
          <a:off x="6162675" y="3143250"/>
          <a:ext cx="676275" cy="676275"/>
        </a:xfrm>
        <a:custGeom>
          <a:avLst/>
          <a:gdLst>
            <a:gd name="T0" fmla="*/ 10800 w 21600"/>
            <a:gd name="T1" fmla="*/ 0 h 21600"/>
            <a:gd name="T2" fmla="*/ 21600 w 21600"/>
            <a:gd name="T3" fmla="*/ 10800 h 21600"/>
            <a:gd name="T4" fmla="*/ 10800 w 21600"/>
            <a:gd name="T5" fmla="*/ 21600 h 21600"/>
            <a:gd name="T6" fmla="*/ 0 w 21600"/>
            <a:gd name="T7" fmla="*/ 10800 h 21600"/>
            <a:gd name="T8" fmla="*/ 1593 w 21600"/>
            <a:gd name="T9" fmla="*/ 7848 h 21600"/>
            <a:gd name="T10" fmla="*/ 20317 w 21600"/>
            <a:gd name="T11" fmla="*/ 17575 h 21600"/>
          </a:gdLst>
          <a:ahLst/>
          <a:cxnLst>
            <a:cxn ang="0">
              <a:pos x="T0" y="T1"/>
            </a:cxn>
            <a:cxn ang="0">
              <a:pos x="T2" y="T3"/>
            </a:cxn>
            <a:cxn ang="0">
              <a:pos x="T4" y="T5"/>
            </a:cxn>
            <a:cxn ang="0">
              <a:pos x="T6" y="T7"/>
            </a:cxn>
          </a:cxnLst>
          <a:rect l="T8" t="T9" r="T10" b="T11"/>
          <a:pathLst>
            <a:path w="21600" h="21600" extrusionOk="0">
              <a:moveTo>
                <a:pt x="17752" y="5993"/>
              </a:moveTo>
              <a:lnTo>
                <a:pt x="13862" y="5993"/>
              </a:lnTo>
              <a:lnTo>
                <a:pt x="13862" y="3443"/>
              </a:lnTo>
              <a:lnTo>
                <a:pt x="18455" y="3443"/>
              </a:lnTo>
              <a:lnTo>
                <a:pt x="18952" y="3443"/>
              </a:lnTo>
              <a:lnTo>
                <a:pt x="19448" y="3354"/>
              </a:lnTo>
              <a:lnTo>
                <a:pt x="19697" y="3220"/>
              </a:lnTo>
              <a:lnTo>
                <a:pt x="20234" y="3041"/>
              </a:lnTo>
              <a:lnTo>
                <a:pt x="20566" y="2817"/>
              </a:lnTo>
              <a:lnTo>
                <a:pt x="20731" y="2460"/>
              </a:lnTo>
              <a:lnTo>
                <a:pt x="20897" y="2102"/>
              </a:lnTo>
              <a:lnTo>
                <a:pt x="20897" y="1744"/>
              </a:lnTo>
              <a:lnTo>
                <a:pt x="20897" y="1431"/>
              </a:lnTo>
              <a:lnTo>
                <a:pt x="20731" y="1073"/>
              </a:lnTo>
              <a:lnTo>
                <a:pt x="20566" y="716"/>
              </a:lnTo>
              <a:lnTo>
                <a:pt x="20234" y="492"/>
              </a:lnTo>
              <a:lnTo>
                <a:pt x="19697" y="224"/>
              </a:lnTo>
              <a:lnTo>
                <a:pt x="19448" y="134"/>
              </a:lnTo>
              <a:lnTo>
                <a:pt x="18952" y="0"/>
              </a:lnTo>
              <a:lnTo>
                <a:pt x="18455" y="0"/>
              </a:lnTo>
              <a:lnTo>
                <a:pt x="10966" y="0"/>
              </a:lnTo>
              <a:lnTo>
                <a:pt x="3641" y="0"/>
              </a:lnTo>
              <a:lnTo>
                <a:pt x="3145" y="0"/>
              </a:lnTo>
              <a:lnTo>
                <a:pt x="2648" y="134"/>
              </a:lnTo>
              <a:lnTo>
                <a:pt x="2276" y="224"/>
              </a:lnTo>
              <a:lnTo>
                <a:pt x="1945" y="492"/>
              </a:lnTo>
              <a:lnTo>
                <a:pt x="1697" y="716"/>
              </a:lnTo>
              <a:lnTo>
                <a:pt x="1366" y="1073"/>
              </a:lnTo>
              <a:lnTo>
                <a:pt x="1200" y="1431"/>
              </a:lnTo>
              <a:lnTo>
                <a:pt x="1200" y="1744"/>
              </a:lnTo>
              <a:lnTo>
                <a:pt x="1200" y="2102"/>
              </a:lnTo>
              <a:lnTo>
                <a:pt x="1366" y="2460"/>
              </a:lnTo>
              <a:lnTo>
                <a:pt x="1697" y="2817"/>
              </a:lnTo>
              <a:lnTo>
                <a:pt x="1945" y="3041"/>
              </a:lnTo>
              <a:lnTo>
                <a:pt x="2276" y="3220"/>
              </a:lnTo>
              <a:lnTo>
                <a:pt x="2648" y="3354"/>
              </a:lnTo>
              <a:lnTo>
                <a:pt x="3145" y="3443"/>
              </a:lnTo>
              <a:lnTo>
                <a:pt x="3641" y="3443"/>
              </a:lnTo>
              <a:lnTo>
                <a:pt x="8152" y="3443"/>
              </a:lnTo>
              <a:lnTo>
                <a:pt x="8152" y="5993"/>
              </a:lnTo>
              <a:lnTo>
                <a:pt x="3890" y="5993"/>
              </a:lnTo>
              <a:lnTo>
                <a:pt x="3145" y="6127"/>
              </a:lnTo>
              <a:lnTo>
                <a:pt x="2276" y="6306"/>
              </a:lnTo>
              <a:lnTo>
                <a:pt x="1697" y="6663"/>
              </a:lnTo>
              <a:lnTo>
                <a:pt x="1200" y="7155"/>
              </a:lnTo>
              <a:lnTo>
                <a:pt x="662" y="7737"/>
              </a:lnTo>
              <a:lnTo>
                <a:pt x="166" y="8273"/>
              </a:lnTo>
              <a:lnTo>
                <a:pt x="0" y="8989"/>
              </a:lnTo>
              <a:lnTo>
                <a:pt x="0" y="9525"/>
              </a:lnTo>
              <a:lnTo>
                <a:pt x="0" y="10822"/>
              </a:lnTo>
              <a:lnTo>
                <a:pt x="0" y="15831"/>
              </a:lnTo>
              <a:lnTo>
                <a:pt x="166" y="16547"/>
              </a:lnTo>
              <a:lnTo>
                <a:pt x="662" y="17307"/>
              </a:lnTo>
              <a:lnTo>
                <a:pt x="1697" y="18380"/>
              </a:lnTo>
              <a:lnTo>
                <a:pt x="2814" y="19275"/>
              </a:lnTo>
              <a:lnTo>
                <a:pt x="3641" y="19766"/>
              </a:lnTo>
              <a:lnTo>
                <a:pt x="4428" y="20169"/>
              </a:lnTo>
              <a:lnTo>
                <a:pt x="5421" y="20527"/>
              </a:lnTo>
              <a:lnTo>
                <a:pt x="6372" y="20884"/>
              </a:lnTo>
              <a:lnTo>
                <a:pt x="7572" y="21242"/>
              </a:lnTo>
              <a:lnTo>
                <a:pt x="8648" y="21466"/>
              </a:lnTo>
              <a:lnTo>
                <a:pt x="9766" y="21600"/>
              </a:lnTo>
              <a:lnTo>
                <a:pt x="11131" y="21600"/>
              </a:lnTo>
              <a:lnTo>
                <a:pt x="12414" y="21600"/>
              </a:lnTo>
              <a:lnTo>
                <a:pt x="13779" y="21466"/>
              </a:lnTo>
              <a:lnTo>
                <a:pt x="14855" y="21242"/>
              </a:lnTo>
              <a:lnTo>
                <a:pt x="15807" y="20884"/>
              </a:lnTo>
              <a:lnTo>
                <a:pt x="16841" y="20527"/>
              </a:lnTo>
              <a:lnTo>
                <a:pt x="17669" y="20169"/>
              </a:lnTo>
              <a:lnTo>
                <a:pt x="18455" y="19766"/>
              </a:lnTo>
              <a:lnTo>
                <a:pt x="19117" y="19275"/>
              </a:lnTo>
              <a:lnTo>
                <a:pt x="20234" y="18380"/>
              </a:lnTo>
              <a:lnTo>
                <a:pt x="21062" y="17307"/>
              </a:lnTo>
              <a:lnTo>
                <a:pt x="21600" y="16547"/>
              </a:lnTo>
              <a:lnTo>
                <a:pt x="21600" y="15831"/>
              </a:lnTo>
              <a:lnTo>
                <a:pt x="21600" y="10733"/>
              </a:lnTo>
              <a:lnTo>
                <a:pt x="21600" y="9525"/>
              </a:lnTo>
              <a:lnTo>
                <a:pt x="21600" y="8989"/>
              </a:lnTo>
              <a:lnTo>
                <a:pt x="21434" y="8273"/>
              </a:lnTo>
              <a:lnTo>
                <a:pt x="21062" y="7737"/>
              </a:lnTo>
              <a:lnTo>
                <a:pt x="20566" y="7155"/>
              </a:lnTo>
              <a:lnTo>
                <a:pt x="19903" y="6663"/>
              </a:lnTo>
              <a:lnTo>
                <a:pt x="19283" y="6306"/>
              </a:lnTo>
              <a:lnTo>
                <a:pt x="18621" y="6127"/>
              </a:lnTo>
              <a:lnTo>
                <a:pt x="17752" y="5993"/>
              </a:lnTo>
              <a:close/>
            </a:path>
            <a:path w="21600" h="21600" extrusionOk="0">
              <a:moveTo>
                <a:pt x="8152" y="3443"/>
              </a:moveTo>
              <a:lnTo>
                <a:pt x="13862" y="3443"/>
              </a:lnTo>
            </a:path>
            <a:path w="21600" h="21600" extrusionOk="0">
              <a:moveTo>
                <a:pt x="8152" y="5993"/>
              </a:moveTo>
              <a:lnTo>
                <a:pt x="13862" y="5993"/>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19</xdr:col>
      <xdr:colOff>314325</xdr:colOff>
      <xdr:row>15</xdr:row>
      <xdr:rowOff>142875</xdr:rowOff>
    </xdr:from>
    <xdr:to>
      <xdr:col>21</xdr:col>
      <xdr:colOff>285750</xdr:colOff>
      <xdr:row>19</xdr:row>
      <xdr:rowOff>19050</xdr:rowOff>
    </xdr:to>
    <xdr:sp macro="" textlink="">
      <xdr:nvSpPr>
        <xdr:cNvPr id="4198" name="chair1">
          <a:extLst>
            <a:ext uri="{FF2B5EF4-FFF2-40B4-BE49-F238E27FC236}">
              <a16:creationId xmlns:a16="http://schemas.microsoft.com/office/drawing/2014/main" id="{00000000-0008-0000-0500-000066100000}"/>
            </a:ext>
          </a:extLst>
        </xdr:cNvPr>
        <xdr:cNvSpPr>
          <a:spLocks noEditPoints="1" noChangeArrowheads="1"/>
        </xdr:cNvSpPr>
      </xdr:nvSpPr>
      <xdr:spPr bwMode="auto">
        <a:xfrm>
          <a:off x="7343775" y="3143250"/>
          <a:ext cx="676275" cy="676275"/>
        </a:xfrm>
        <a:custGeom>
          <a:avLst/>
          <a:gdLst>
            <a:gd name="T0" fmla="*/ 10800 w 21600"/>
            <a:gd name="T1" fmla="*/ 0 h 21600"/>
            <a:gd name="T2" fmla="*/ 21600 w 21600"/>
            <a:gd name="T3" fmla="*/ 10800 h 21600"/>
            <a:gd name="T4" fmla="*/ 10800 w 21600"/>
            <a:gd name="T5" fmla="*/ 21600 h 21600"/>
            <a:gd name="T6" fmla="*/ 0 w 21600"/>
            <a:gd name="T7" fmla="*/ 10800 h 21600"/>
            <a:gd name="T8" fmla="*/ 1593 w 21600"/>
            <a:gd name="T9" fmla="*/ 7848 h 21600"/>
            <a:gd name="T10" fmla="*/ 20317 w 21600"/>
            <a:gd name="T11" fmla="*/ 17575 h 21600"/>
          </a:gdLst>
          <a:ahLst/>
          <a:cxnLst>
            <a:cxn ang="0">
              <a:pos x="T0" y="T1"/>
            </a:cxn>
            <a:cxn ang="0">
              <a:pos x="T2" y="T3"/>
            </a:cxn>
            <a:cxn ang="0">
              <a:pos x="T4" y="T5"/>
            </a:cxn>
            <a:cxn ang="0">
              <a:pos x="T6" y="T7"/>
            </a:cxn>
          </a:cxnLst>
          <a:rect l="T8" t="T9" r="T10" b="T11"/>
          <a:pathLst>
            <a:path w="21600" h="21600" extrusionOk="0">
              <a:moveTo>
                <a:pt x="17752" y="5993"/>
              </a:moveTo>
              <a:lnTo>
                <a:pt x="13862" y="5993"/>
              </a:lnTo>
              <a:lnTo>
                <a:pt x="13862" y="3443"/>
              </a:lnTo>
              <a:lnTo>
                <a:pt x="18455" y="3443"/>
              </a:lnTo>
              <a:lnTo>
                <a:pt x="18952" y="3443"/>
              </a:lnTo>
              <a:lnTo>
                <a:pt x="19448" y="3354"/>
              </a:lnTo>
              <a:lnTo>
                <a:pt x="19697" y="3220"/>
              </a:lnTo>
              <a:lnTo>
                <a:pt x="20234" y="3041"/>
              </a:lnTo>
              <a:lnTo>
                <a:pt x="20566" y="2817"/>
              </a:lnTo>
              <a:lnTo>
                <a:pt x="20731" y="2460"/>
              </a:lnTo>
              <a:lnTo>
                <a:pt x="20897" y="2102"/>
              </a:lnTo>
              <a:lnTo>
                <a:pt x="20897" y="1744"/>
              </a:lnTo>
              <a:lnTo>
                <a:pt x="20897" y="1431"/>
              </a:lnTo>
              <a:lnTo>
                <a:pt x="20731" y="1073"/>
              </a:lnTo>
              <a:lnTo>
                <a:pt x="20566" y="716"/>
              </a:lnTo>
              <a:lnTo>
                <a:pt x="20234" y="492"/>
              </a:lnTo>
              <a:lnTo>
                <a:pt x="19697" y="224"/>
              </a:lnTo>
              <a:lnTo>
                <a:pt x="19448" y="134"/>
              </a:lnTo>
              <a:lnTo>
                <a:pt x="18952" y="0"/>
              </a:lnTo>
              <a:lnTo>
                <a:pt x="18455" y="0"/>
              </a:lnTo>
              <a:lnTo>
                <a:pt x="10966" y="0"/>
              </a:lnTo>
              <a:lnTo>
                <a:pt x="3641" y="0"/>
              </a:lnTo>
              <a:lnTo>
                <a:pt x="3145" y="0"/>
              </a:lnTo>
              <a:lnTo>
                <a:pt x="2648" y="134"/>
              </a:lnTo>
              <a:lnTo>
                <a:pt x="2276" y="224"/>
              </a:lnTo>
              <a:lnTo>
                <a:pt x="1945" y="492"/>
              </a:lnTo>
              <a:lnTo>
                <a:pt x="1697" y="716"/>
              </a:lnTo>
              <a:lnTo>
                <a:pt x="1366" y="1073"/>
              </a:lnTo>
              <a:lnTo>
                <a:pt x="1200" y="1431"/>
              </a:lnTo>
              <a:lnTo>
                <a:pt x="1200" y="1744"/>
              </a:lnTo>
              <a:lnTo>
                <a:pt x="1200" y="2102"/>
              </a:lnTo>
              <a:lnTo>
                <a:pt x="1366" y="2460"/>
              </a:lnTo>
              <a:lnTo>
                <a:pt x="1697" y="2817"/>
              </a:lnTo>
              <a:lnTo>
                <a:pt x="1945" y="3041"/>
              </a:lnTo>
              <a:lnTo>
                <a:pt x="2276" y="3220"/>
              </a:lnTo>
              <a:lnTo>
                <a:pt x="2648" y="3354"/>
              </a:lnTo>
              <a:lnTo>
                <a:pt x="3145" y="3443"/>
              </a:lnTo>
              <a:lnTo>
                <a:pt x="3641" y="3443"/>
              </a:lnTo>
              <a:lnTo>
                <a:pt x="8152" y="3443"/>
              </a:lnTo>
              <a:lnTo>
                <a:pt x="8152" y="5993"/>
              </a:lnTo>
              <a:lnTo>
                <a:pt x="3890" y="5993"/>
              </a:lnTo>
              <a:lnTo>
                <a:pt x="3145" y="6127"/>
              </a:lnTo>
              <a:lnTo>
                <a:pt x="2276" y="6306"/>
              </a:lnTo>
              <a:lnTo>
                <a:pt x="1697" y="6663"/>
              </a:lnTo>
              <a:lnTo>
                <a:pt x="1200" y="7155"/>
              </a:lnTo>
              <a:lnTo>
                <a:pt x="662" y="7737"/>
              </a:lnTo>
              <a:lnTo>
                <a:pt x="166" y="8273"/>
              </a:lnTo>
              <a:lnTo>
                <a:pt x="0" y="8989"/>
              </a:lnTo>
              <a:lnTo>
                <a:pt x="0" y="9525"/>
              </a:lnTo>
              <a:lnTo>
                <a:pt x="0" y="10822"/>
              </a:lnTo>
              <a:lnTo>
                <a:pt x="0" y="15831"/>
              </a:lnTo>
              <a:lnTo>
                <a:pt x="166" y="16547"/>
              </a:lnTo>
              <a:lnTo>
                <a:pt x="662" y="17307"/>
              </a:lnTo>
              <a:lnTo>
                <a:pt x="1697" y="18380"/>
              </a:lnTo>
              <a:lnTo>
                <a:pt x="2814" y="19275"/>
              </a:lnTo>
              <a:lnTo>
                <a:pt x="3641" y="19766"/>
              </a:lnTo>
              <a:lnTo>
                <a:pt x="4428" y="20169"/>
              </a:lnTo>
              <a:lnTo>
                <a:pt x="5421" y="20527"/>
              </a:lnTo>
              <a:lnTo>
                <a:pt x="6372" y="20884"/>
              </a:lnTo>
              <a:lnTo>
                <a:pt x="7572" y="21242"/>
              </a:lnTo>
              <a:lnTo>
                <a:pt x="8648" y="21466"/>
              </a:lnTo>
              <a:lnTo>
                <a:pt x="9766" y="21600"/>
              </a:lnTo>
              <a:lnTo>
                <a:pt x="11131" y="21600"/>
              </a:lnTo>
              <a:lnTo>
                <a:pt x="12414" y="21600"/>
              </a:lnTo>
              <a:lnTo>
                <a:pt x="13779" y="21466"/>
              </a:lnTo>
              <a:lnTo>
                <a:pt x="14855" y="21242"/>
              </a:lnTo>
              <a:lnTo>
                <a:pt x="15807" y="20884"/>
              </a:lnTo>
              <a:lnTo>
                <a:pt x="16841" y="20527"/>
              </a:lnTo>
              <a:lnTo>
                <a:pt x="17669" y="20169"/>
              </a:lnTo>
              <a:lnTo>
                <a:pt x="18455" y="19766"/>
              </a:lnTo>
              <a:lnTo>
                <a:pt x="19117" y="19275"/>
              </a:lnTo>
              <a:lnTo>
                <a:pt x="20234" y="18380"/>
              </a:lnTo>
              <a:lnTo>
                <a:pt x="21062" y="17307"/>
              </a:lnTo>
              <a:lnTo>
                <a:pt x="21600" y="16547"/>
              </a:lnTo>
              <a:lnTo>
                <a:pt x="21600" y="15831"/>
              </a:lnTo>
              <a:lnTo>
                <a:pt x="21600" y="10733"/>
              </a:lnTo>
              <a:lnTo>
                <a:pt x="21600" y="9525"/>
              </a:lnTo>
              <a:lnTo>
                <a:pt x="21600" y="8989"/>
              </a:lnTo>
              <a:lnTo>
                <a:pt x="21434" y="8273"/>
              </a:lnTo>
              <a:lnTo>
                <a:pt x="21062" y="7737"/>
              </a:lnTo>
              <a:lnTo>
                <a:pt x="20566" y="7155"/>
              </a:lnTo>
              <a:lnTo>
                <a:pt x="19903" y="6663"/>
              </a:lnTo>
              <a:lnTo>
                <a:pt x="19283" y="6306"/>
              </a:lnTo>
              <a:lnTo>
                <a:pt x="18621" y="6127"/>
              </a:lnTo>
              <a:lnTo>
                <a:pt x="17752" y="5993"/>
              </a:lnTo>
              <a:close/>
            </a:path>
            <a:path w="21600" h="21600" extrusionOk="0">
              <a:moveTo>
                <a:pt x="8152" y="3443"/>
              </a:moveTo>
              <a:lnTo>
                <a:pt x="13862" y="3443"/>
              </a:lnTo>
            </a:path>
            <a:path w="21600" h="21600" extrusionOk="0">
              <a:moveTo>
                <a:pt x="8152" y="5993"/>
              </a:moveTo>
              <a:lnTo>
                <a:pt x="13862" y="5993"/>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19</xdr:col>
      <xdr:colOff>333375</xdr:colOff>
      <xdr:row>27</xdr:row>
      <xdr:rowOff>47625</xdr:rowOff>
    </xdr:from>
    <xdr:to>
      <xdr:col>21</xdr:col>
      <xdr:colOff>304800</xdr:colOff>
      <xdr:row>30</xdr:row>
      <xdr:rowOff>123825</xdr:rowOff>
    </xdr:to>
    <xdr:sp macro="" textlink="">
      <xdr:nvSpPr>
        <xdr:cNvPr id="4199" name="chair1">
          <a:extLst>
            <a:ext uri="{FF2B5EF4-FFF2-40B4-BE49-F238E27FC236}">
              <a16:creationId xmlns:a16="http://schemas.microsoft.com/office/drawing/2014/main" id="{00000000-0008-0000-0500-000067100000}"/>
            </a:ext>
          </a:extLst>
        </xdr:cNvPr>
        <xdr:cNvSpPr>
          <a:spLocks noEditPoints="1" noChangeArrowheads="1"/>
        </xdr:cNvSpPr>
      </xdr:nvSpPr>
      <xdr:spPr bwMode="auto">
        <a:xfrm rot="10800000">
          <a:off x="7362825" y="5448300"/>
          <a:ext cx="676275" cy="676275"/>
        </a:xfrm>
        <a:custGeom>
          <a:avLst/>
          <a:gdLst>
            <a:gd name="T0" fmla="*/ 10800 w 21600"/>
            <a:gd name="T1" fmla="*/ 0 h 21600"/>
            <a:gd name="T2" fmla="*/ 21600 w 21600"/>
            <a:gd name="T3" fmla="*/ 10800 h 21600"/>
            <a:gd name="T4" fmla="*/ 10800 w 21600"/>
            <a:gd name="T5" fmla="*/ 21600 h 21600"/>
            <a:gd name="T6" fmla="*/ 0 w 21600"/>
            <a:gd name="T7" fmla="*/ 10800 h 21600"/>
            <a:gd name="T8" fmla="*/ 1593 w 21600"/>
            <a:gd name="T9" fmla="*/ 7848 h 21600"/>
            <a:gd name="T10" fmla="*/ 20317 w 21600"/>
            <a:gd name="T11" fmla="*/ 17575 h 21600"/>
          </a:gdLst>
          <a:ahLst/>
          <a:cxnLst>
            <a:cxn ang="0">
              <a:pos x="T0" y="T1"/>
            </a:cxn>
            <a:cxn ang="0">
              <a:pos x="T2" y="T3"/>
            </a:cxn>
            <a:cxn ang="0">
              <a:pos x="T4" y="T5"/>
            </a:cxn>
            <a:cxn ang="0">
              <a:pos x="T6" y="T7"/>
            </a:cxn>
          </a:cxnLst>
          <a:rect l="T8" t="T9" r="T10" b="T11"/>
          <a:pathLst>
            <a:path w="21600" h="21600" extrusionOk="0">
              <a:moveTo>
                <a:pt x="17752" y="5993"/>
              </a:moveTo>
              <a:lnTo>
                <a:pt x="13862" y="5993"/>
              </a:lnTo>
              <a:lnTo>
                <a:pt x="13862" y="3443"/>
              </a:lnTo>
              <a:lnTo>
                <a:pt x="18455" y="3443"/>
              </a:lnTo>
              <a:lnTo>
                <a:pt x="18952" y="3443"/>
              </a:lnTo>
              <a:lnTo>
                <a:pt x="19448" y="3354"/>
              </a:lnTo>
              <a:lnTo>
                <a:pt x="19697" y="3220"/>
              </a:lnTo>
              <a:lnTo>
                <a:pt x="20234" y="3041"/>
              </a:lnTo>
              <a:lnTo>
                <a:pt x="20566" y="2817"/>
              </a:lnTo>
              <a:lnTo>
                <a:pt x="20731" y="2460"/>
              </a:lnTo>
              <a:lnTo>
                <a:pt x="20897" y="2102"/>
              </a:lnTo>
              <a:lnTo>
                <a:pt x="20897" y="1744"/>
              </a:lnTo>
              <a:lnTo>
                <a:pt x="20897" y="1431"/>
              </a:lnTo>
              <a:lnTo>
                <a:pt x="20731" y="1073"/>
              </a:lnTo>
              <a:lnTo>
                <a:pt x="20566" y="716"/>
              </a:lnTo>
              <a:lnTo>
                <a:pt x="20234" y="492"/>
              </a:lnTo>
              <a:lnTo>
                <a:pt x="19697" y="224"/>
              </a:lnTo>
              <a:lnTo>
                <a:pt x="19448" y="134"/>
              </a:lnTo>
              <a:lnTo>
                <a:pt x="18952" y="0"/>
              </a:lnTo>
              <a:lnTo>
                <a:pt x="18455" y="0"/>
              </a:lnTo>
              <a:lnTo>
                <a:pt x="10966" y="0"/>
              </a:lnTo>
              <a:lnTo>
                <a:pt x="3641" y="0"/>
              </a:lnTo>
              <a:lnTo>
                <a:pt x="3145" y="0"/>
              </a:lnTo>
              <a:lnTo>
                <a:pt x="2648" y="134"/>
              </a:lnTo>
              <a:lnTo>
                <a:pt x="2276" y="224"/>
              </a:lnTo>
              <a:lnTo>
                <a:pt x="1945" y="492"/>
              </a:lnTo>
              <a:lnTo>
                <a:pt x="1697" y="716"/>
              </a:lnTo>
              <a:lnTo>
                <a:pt x="1366" y="1073"/>
              </a:lnTo>
              <a:lnTo>
                <a:pt x="1200" y="1431"/>
              </a:lnTo>
              <a:lnTo>
                <a:pt x="1200" y="1744"/>
              </a:lnTo>
              <a:lnTo>
                <a:pt x="1200" y="2102"/>
              </a:lnTo>
              <a:lnTo>
                <a:pt x="1366" y="2460"/>
              </a:lnTo>
              <a:lnTo>
                <a:pt x="1697" y="2817"/>
              </a:lnTo>
              <a:lnTo>
                <a:pt x="1945" y="3041"/>
              </a:lnTo>
              <a:lnTo>
                <a:pt x="2276" y="3220"/>
              </a:lnTo>
              <a:lnTo>
                <a:pt x="2648" y="3354"/>
              </a:lnTo>
              <a:lnTo>
                <a:pt x="3145" y="3443"/>
              </a:lnTo>
              <a:lnTo>
                <a:pt x="3641" y="3443"/>
              </a:lnTo>
              <a:lnTo>
                <a:pt x="8152" y="3443"/>
              </a:lnTo>
              <a:lnTo>
                <a:pt x="8152" y="5993"/>
              </a:lnTo>
              <a:lnTo>
                <a:pt x="3890" y="5993"/>
              </a:lnTo>
              <a:lnTo>
                <a:pt x="3145" y="6127"/>
              </a:lnTo>
              <a:lnTo>
                <a:pt x="2276" y="6306"/>
              </a:lnTo>
              <a:lnTo>
                <a:pt x="1697" y="6663"/>
              </a:lnTo>
              <a:lnTo>
                <a:pt x="1200" y="7155"/>
              </a:lnTo>
              <a:lnTo>
                <a:pt x="662" y="7737"/>
              </a:lnTo>
              <a:lnTo>
                <a:pt x="166" y="8273"/>
              </a:lnTo>
              <a:lnTo>
                <a:pt x="0" y="8989"/>
              </a:lnTo>
              <a:lnTo>
                <a:pt x="0" y="9525"/>
              </a:lnTo>
              <a:lnTo>
                <a:pt x="0" y="10822"/>
              </a:lnTo>
              <a:lnTo>
                <a:pt x="0" y="15831"/>
              </a:lnTo>
              <a:lnTo>
                <a:pt x="166" y="16547"/>
              </a:lnTo>
              <a:lnTo>
                <a:pt x="662" y="17307"/>
              </a:lnTo>
              <a:lnTo>
                <a:pt x="1697" y="18380"/>
              </a:lnTo>
              <a:lnTo>
                <a:pt x="2814" y="19275"/>
              </a:lnTo>
              <a:lnTo>
                <a:pt x="3641" y="19766"/>
              </a:lnTo>
              <a:lnTo>
                <a:pt x="4428" y="20169"/>
              </a:lnTo>
              <a:lnTo>
                <a:pt x="5421" y="20527"/>
              </a:lnTo>
              <a:lnTo>
                <a:pt x="6372" y="20884"/>
              </a:lnTo>
              <a:lnTo>
                <a:pt x="7572" y="21242"/>
              </a:lnTo>
              <a:lnTo>
                <a:pt x="8648" y="21466"/>
              </a:lnTo>
              <a:lnTo>
                <a:pt x="9766" y="21600"/>
              </a:lnTo>
              <a:lnTo>
                <a:pt x="11131" y="21600"/>
              </a:lnTo>
              <a:lnTo>
                <a:pt x="12414" y="21600"/>
              </a:lnTo>
              <a:lnTo>
                <a:pt x="13779" y="21466"/>
              </a:lnTo>
              <a:lnTo>
                <a:pt x="14855" y="21242"/>
              </a:lnTo>
              <a:lnTo>
                <a:pt x="15807" y="20884"/>
              </a:lnTo>
              <a:lnTo>
                <a:pt x="16841" y="20527"/>
              </a:lnTo>
              <a:lnTo>
                <a:pt x="17669" y="20169"/>
              </a:lnTo>
              <a:lnTo>
                <a:pt x="18455" y="19766"/>
              </a:lnTo>
              <a:lnTo>
                <a:pt x="19117" y="19275"/>
              </a:lnTo>
              <a:lnTo>
                <a:pt x="20234" y="18380"/>
              </a:lnTo>
              <a:lnTo>
                <a:pt x="21062" y="17307"/>
              </a:lnTo>
              <a:lnTo>
                <a:pt x="21600" y="16547"/>
              </a:lnTo>
              <a:lnTo>
                <a:pt x="21600" y="15831"/>
              </a:lnTo>
              <a:lnTo>
                <a:pt x="21600" y="10733"/>
              </a:lnTo>
              <a:lnTo>
                <a:pt x="21600" y="9525"/>
              </a:lnTo>
              <a:lnTo>
                <a:pt x="21600" y="8989"/>
              </a:lnTo>
              <a:lnTo>
                <a:pt x="21434" y="8273"/>
              </a:lnTo>
              <a:lnTo>
                <a:pt x="21062" y="7737"/>
              </a:lnTo>
              <a:lnTo>
                <a:pt x="20566" y="7155"/>
              </a:lnTo>
              <a:lnTo>
                <a:pt x="19903" y="6663"/>
              </a:lnTo>
              <a:lnTo>
                <a:pt x="19283" y="6306"/>
              </a:lnTo>
              <a:lnTo>
                <a:pt x="18621" y="6127"/>
              </a:lnTo>
              <a:lnTo>
                <a:pt x="17752" y="5993"/>
              </a:lnTo>
              <a:close/>
            </a:path>
            <a:path w="21600" h="21600" extrusionOk="0">
              <a:moveTo>
                <a:pt x="8152" y="3443"/>
              </a:moveTo>
              <a:lnTo>
                <a:pt x="13862" y="3443"/>
              </a:lnTo>
            </a:path>
            <a:path w="21600" h="21600" extrusionOk="0">
              <a:moveTo>
                <a:pt x="8152" y="5993"/>
              </a:moveTo>
              <a:lnTo>
                <a:pt x="13862" y="5993"/>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16</xdr:col>
      <xdr:colOff>76200</xdr:colOff>
      <xdr:row>27</xdr:row>
      <xdr:rowOff>47625</xdr:rowOff>
    </xdr:from>
    <xdr:to>
      <xdr:col>18</xdr:col>
      <xdr:colOff>276225</xdr:colOff>
      <xdr:row>30</xdr:row>
      <xdr:rowOff>123825</xdr:rowOff>
    </xdr:to>
    <xdr:sp macro="" textlink="">
      <xdr:nvSpPr>
        <xdr:cNvPr id="4200" name="chair">
          <a:extLst>
            <a:ext uri="{FF2B5EF4-FFF2-40B4-BE49-F238E27FC236}">
              <a16:creationId xmlns:a16="http://schemas.microsoft.com/office/drawing/2014/main" id="{00000000-0008-0000-0500-000068100000}"/>
            </a:ext>
          </a:extLst>
        </xdr:cNvPr>
        <xdr:cNvSpPr>
          <a:spLocks noEditPoints="1" noChangeArrowheads="1"/>
        </xdr:cNvSpPr>
      </xdr:nvSpPr>
      <xdr:spPr bwMode="auto">
        <a:xfrm rot="10800000">
          <a:off x="6048375" y="5448300"/>
          <a:ext cx="904875" cy="676275"/>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26</xdr:col>
      <xdr:colOff>0</xdr:colOff>
      <xdr:row>16</xdr:row>
      <xdr:rowOff>9525</xdr:rowOff>
    </xdr:from>
    <xdr:to>
      <xdr:col>28</xdr:col>
      <xdr:colOff>0</xdr:colOff>
      <xdr:row>19</xdr:row>
      <xdr:rowOff>76200</xdr:rowOff>
    </xdr:to>
    <xdr:sp macro="" textlink="">
      <xdr:nvSpPr>
        <xdr:cNvPr id="4201" name="Freeform 105">
          <a:extLst>
            <a:ext uri="{FF2B5EF4-FFF2-40B4-BE49-F238E27FC236}">
              <a16:creationId xmlns:a16="http://schemas.microsoft.com/office/drawing/2014/main" id="{00000000-0008-0000-0500-000069100000}"/>
            </a:ext>
          </a:extLst>
        </xdr:cNvPr>
        <xdr:cNvSpPr>
          <a:spLocks/>
        </xdr:cNvSpPr>
      </xdr:nvSpPr>
      <xdr:spPr bwMode="auto">
        <a:xfrm>
          <a:off x="9496425" y="3209925"/>
          <a:ext cx="704850" cy="666750"/>
        </a:xfrm>
        <a:custGeom>
          <a:avLst/>
          <a:gdLst>
            <a:gd name="T0" fmla="*/ 74 w 74"/>
            <a:gd name="T1" fmla="*/ 0 h 70"/>
            <a:gd name="T2" fmla="*/ 51 w 74"/>
            <a:gd name="T3" fmla="*/ 54 h 70"/>
            <a:gd name="T4" fmla="*/ 0 w 74"/>
            <a:gd name="T5" fmla="*/ 70 h 70"/>
          </a:gdLst>
          <a:ahLst/>
          <a:cxnLst>
            <a:cxn ang="0">
              <a:pos x="T0" y="T1"/>
            </a:cxn>
            <a:cxn ang="0">
              <a:pos x="T2" y="T3"/>
            </a:cxn>
            <a:cxn ang="0">
              <a:pos x="T4" y="T5"/>
            </a:cxn>
          </a:cxnLst>
          <a:rect l="0" t="0" r="r" b="b"/>
          <a:pathLst>
            <a:path w="74" h="70">
              <a:moveTo>
                <a:pt x="74" y="0"/>
              </a:moveTo>
              <a:cubicBezTo>
                <a:pt x="68" y="21"/>
                <a:pt x="63" y="42"/>
                <a:pt x="51" y="54"/>
              </a:cubicBezTo>
              <a:cubicBezTo>
                <a:pt x="39" y="66"/>
                <a:pt x="8" y="67"/>
                <a:pt x="0" y="70"/>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0</xdr:colOff>
      <xdr:row>16</xdr:row>
      <xdr:rowOff>9525</xdr:rowOff>
    </xdr:from>
    <xdr:to>
      <xdr:col>12</xdr:col>
      <xdr:colOff>0</xdr:colOff>
      <xdr:row>19</xdr:row>
      <xdr:rowOff>76200</xdr:rowOff>
    </xdr:to>
    <xdr:sp macro="" textlink="">
      <xdr:nvSpPr>
        <xdr:cNvPr id="4202" name="Freeform 106">
          <a:extLst>
            <a:ext uri="{FF2B5EF4-FFF2-40B4-BE49-F238E27FC236}">
              <a16:creationId xmlns:a16="http://schemas.microsoft.com/office/drawing/2014/main" id="{00000000-0008-0000-0500-00006A100000}"/>
            </a:ext>
          </a:extLst>
        </xdr:cNvPr>
        <xdr:cNvSpPr>
          <a:spLocks/>
        </xdr:cNvSpPr>
      </xdr:nvSpPr>
      <xdr:spPr bwMode="auto">
        <a:xfrm>
          <a:off x="3857625" y="3209925"/>
          <a:ext cx="704850" cy="666750"/>
        </a:xfrm>
        <a:custGeom>
          <a:avLst/>
          <a:gdLst>
            <a:gd name="T0" fmla="*/ 74 w 74"/>
            <a:gd name="T1" fmla="*/ 0 h 70"/>
            <a:gd name="T2" fmla="*/ 51 w 74"/>
            <a:gd name="T3" fmla="*/ 54 h 70"/>
            <a:gd name="T4" fmla="*/ 0 w 74"/>
            <a:gd name="T5" fmla="*/ 70 h 70"/>
          </a:gdLst>
          <a:ahLst/>
          <a:cxnLst>
            <a:cxn ang="0">
              <a:pos x="T0" y="T1"/>
            </a:cxn>
            <a:cxn ang="0">
              <a:pos x="T2" y="T3"/>
            </a:cxn>
            <a:cxn ang="0">
              <a:pos x="T4" y="T5"/>
            </a:cxn>
          </a:cxnLst>
          <a:rect l="0" t="0" r="r" b="b"/>
          <a:pathLst>
            <a:path w="74" h="70">
              <a:moveTo>
                <a:pt x="74" y="0"/>
              </a:moveTo>
              <a:cubicBezTo>
                <a:pt x="68" y="21"/>
                <a:pt x="63" y="42"/>
                <a:pt x="51" y="54"/>
              </a:cubicBezTo>
              <a:cubicBezTo>
                <a:pt x="39" y="66"/>
                <a:pt x="8" y="67"/>
                <a:pt x="0" y="70"/>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161925</xdr:colOff>
      <xdr:row>11</xdr:row>
      <xdr:rowOff>28575</xdr:rowOff>
    </xdr:from>
    <xdr:to>
      <xdr:col>20</xdr:col>
      <xdr:colOff>9525</xdr:colOff>
      <xdr:row>13</xdr:row>
      <xdr:rowOff>9525</xdr:rowOff>
    </xdr:to>
    <xdr:sp macro="" textlink="">
      <xdr:nvSpPr>
        <xdr:cNvPr id="4203" name="Freeform 107">
          <a:extLst>
            <a:ext uri="{FF2B5EF4-FFF2-40B4-BE49-F238E27FC236}">
              <a16:creationId xmlns:a16="http://schemas.microsoft.com/office/drawing/2014/main" id="{00000000-0008-0000-0500-00006B100000}"/>
            </a:ext>
          </a:extLst>
        </xdr:cNvPr>
        <xdr:cNvSpPr>
          <a:spLocks/>
        </xdr:cNvSpPr>
      </xdr:nvSpPr>
      <xdr:spPr bwMode="auto">
        <a:xfrm>
          <a:off x="6838950" y="2228850"/>
          <a:ext cx="552450" cy="381000"/>
        </a:xfrm>
        <a:custGeom>
          <a:avLst/>
          <a:gdLst>
            <a:gd name="T0" fmla="*/ 50 w 50"/>
            <a:gd name="T1" fmla="*/ 41 h 41"/>
            <a:gd name="T2" fmla="*/ 11 w 50"/>
            <a:gd name="T3" fmla="*/ 33 h 41"/>
            <a:gd name="T4" fmla="*/ 0 w 50"/>
            <a:gd name="T5" fmla="*/ 0 h 41"/>
          </a:gdLst>
          <a:ahLst/>
          <a:cxnLst>
            <a:cxn ang="0">
              <a:pos x="T0" y="T1"/>
            </a:cxn>
            <a:cxn ang="0">
              <a:pos x="T2" y="T3"/>
            </a:cxn>
            <a:cxn ang="0">
              <a:pos x="T4" y="T5"/>
            </a:cxn>
          </a:cxnLst>
          <a:rect l="0" t="0" r="r" b="b"/>
          <a:pathLst>
            <a:path w="50" h="41">
              <a:moveTo>
                <a:pt x="50" y="41"/>
              </a:moveTo>
              <a:cubicBezTo>
                <a:pt x="34" y="40"/>
                <a:pt x="19" y="40"/>
                <a:pt x="11" y="33"/>
              </a:cubicBezTo>
              <a:cubicBezTo>
                <a:pt x="3" y="26"/>
                <a:pt x="2" y="5"/>
                <a:pt x="0" y="0"/>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28575</xdr:colOff>
      <xdr:row>6</xdr:row>
      <xdr:rowOff>38100</xdr:rowOff>
    </xdr:from>
    <xdr:to>
      <xdr:col>18</xdr:col>
      <xdr:colOff>342900</xdr:colOff>
      <xdr:row>8</xdr:row>
      <xdr:rowOff>142875</xdr:rowOff>
    </xdr:to>
    <xdr:sp macro="" textlink="">
      <xdr:nvSpPr>
        <xdr:cNvPr id="4204" name="sink1">
          <a:extLst>
            <a:ext uri="{FF2B5EF4-FFF2-40B4-BE49-F238E27FC236}">
              <a16:creationId xmlns:a16="http://schemas.microsoft.com/office/drawing/2014/main" id="{00000000-0008-0000-0500-00006C100000}"/>
            </a:ext>
          </a:extLst>
        </xdr:cNvPr>
        <xdr:cNvSpPr>
          <a:spLocks noEditPoints="1" noChangeArrowheads="1"/>
        </xdr:cNvSpPr>
      </xdr:nvSpPr>
      <xdr:spPr bwMode="auto">
        <a:xfrm>
          <a:off x="6000750" y="1238250"/>
          <a:ext cx="1019175" cy="50482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21600 h 21600"/>
            <a:gd name="T14" fmla="*/ 0 w 21600"/>
            <a:gd name="T15" fmla="*/ 10800 h 21600"/>
            <a:gd name="T16" fmla="*/ 968 w 21600"/>
            <a:gd name="T17" fmla="*/ 23215 h 21600"/>
            <a:gd name="T18" fmla="*/ 20654 w 21600"/>
            <a:gd name="T19" fmla="*/ 27978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extrusionOk="0">
              <a:moveTo>
                <a:pt x="10595" y="21600"/>
              </a:moveTo>
              <a:lnTo>
                <a:pt x="21600" y="21600"/>
              </a:lnTo>
              <a:lnTo>
                <a:pt x="21600" y="10800"/>
              </a:lnTo>
              <a:lnTo>
                <a:pt x="21600" y="0"/>
              </a:lnTo>
              <a:lnTo>
                <a:pt x="10709" y="0"/>
              </a:lnTo>
              <a:lnTo>
                <a:pt x="0" y="0"/>
              </a:lnTo>
              <a:lnTo>
                <a:pt x="0" y="10545"/>
              </a:lnTo>
              <a:lnTo>
                <a:pt x="0" y="21600"/>
              </a:lnTo>
              <a:lnTo>
                <a:pt x="10595" y="21600"/>
              </a:lnTo>
              <a:close/>
            </a:path>
            <a:path w="21600" h="21600" extrusionOk="0">
              <a:moveTo>
                <a:pt x="9478" y="6945"/>
              </a:moveTo>
              <a:lnTo>
                <a:pt x="8157" y="7200"/>
              </a:lnTo>
              <a:lnTo>
                <a:pt x="6835" y="7625"/>
              </a:lnTo>
              <a:lnTo>
                <a:pt x="5787" y="8249"/>
              </a:lnTo>
              <a:lnTo>
                <a:pt x="4762" y="9014"/>
              </a:lnTo>
              <a:lnTo>
                <a:pt x="4375" y="9524"/>
              </a:lnTo>
              <a:lnTo>
                <a:pt x="3987" y="10006"/>
              </a:lnTo>
              <a:lnTo>
                <a:pt x="3646" y="10431"/>
              </a:lnTo>
              <a:lnTo>
                <a:pt x="3349" y="10913"/>
              </a:lnTo>
              <a:lnTo>
                <a:pt x="3144" y="11537"/>
              </a:lnTo>
              <a:lnTo>
                <a:pt x="2962" y="12076"/>
              </a:lnTo>
              <a:lnTo>
                <a:pt x="2848" y="12557"/>
              </a:lnTo>
              <a:lnTo>
                <a:pt x="2848" y="13124"/>
              </a:lnTo>
              <a:lnTo>
                <a:pt x="2962" y="13861"/>
              </a:lnTo>
              <a:lnTo>
                <a:pt x="3053" y="14400"/>
              </a:lnTo>
              <a:lnTo>
                <a:pt x="3258" y="14995"/>
              </a:lnTo>
              <a:lnTo>
                <a:pt x="3532" y="15619"/>
              </a:lnTo>
              <a:lnTo>
                <a:pt x="3828" y="16157"/>
              </a:lnTo>
              <a:lnTo>
                <a:pt x="4170" y="16781"/>
              </a:lnTo>
              <a:lnTo>
                <a:pt x="4671" y="17263"/>
              </a:lnTo>
              <a:lnTo>
                <a:pt x="5104" y="17688"/>
              </a:lnTo>
              <a:lnTo>
                <a:pt x="5696" y="18057"/>
              </a:lnTo>
              <a:lnTo>
                <a:pt x="6334" y="18425"/>
              </a:lnTo>
              <a:lnTo>
                <a:pt x="6927" y="18794"/>
              </a:lnTo>
              <a:lnTo>
                <a:pt x="7656" y="18964"/>
              </a:lnTo>
              <a:lnTo>
                <a:pt x="8339" y="19219"/>
              </a:lnTo>
              <a:lnTo>
                <a:pt x="9091" y="19332"/>
              </a:lnTo>
              <a:lnTo>
                <a:pt x="9866" y="19474"/>
              </a:lnTo>
              <a:lnTo>
                <a:pt x="10709" y="19474"/>
              </a:lnTo>
              <a:lnTo>
                <a:pt x="11438" y="19474"/>
              </a:lnTo>
              <a:lnTo>
                <a:pt x="12213" y="19332"/>
              </a:lnTo>
              <a:lnTo>
                <a:pt x="12965" y="19219"/>
              </a:lnTo>
              <a:lnTo>
                <a:pt x="13739" y="18964"/>
              </a:lnTo>
              <a:lnTo>
                <a:pt x="14377" y="18794"/>
              </a:lnTo>
              <a:lnTo>
                <a:pt x="15061" y="18425"/>
              </a:lnTo>
              <a:lnTo>
                <a:pt x="15608" y="18057"/>
              </a:lnTo>
              <a:lnTo>
                <a:pt x="16200" y="17688"/>
              </a:lnTo>
              <a:lnTo>
                <a:pt x="16724" y="17263"/>
              </a:lnTo>
              <a:lnTo>
                <a:pt x="17134" y="16781"/>
              </a:lnTo>
              <a:lnTo>
                <a:pt x="17613" y="16157"/>
              </a:lnTo>
              <a:lnTo>
                <a:pt x="17863" y="15619"/>
              </a:lnTo>
              <a:lnTo>
                <a:pt x="18159" y="14995"/>
              </a:lnTo>
              <a:lnTo>
                <a:pt x="18342" y="14400"/>
              </a:lnTo>
              <a:lnTo>
                <a:pt x="18456" y="13861"/>
              </a:lnTo>
              <a:lnTo>
                <a:pt x="18547" y="13124"/>
              </a:lnTo>
              <a:lnTo>
                <a:pt x="18456" y="12557"/>
              </a:lnTo>
              <a:lnTo>
                <a:pt x="18342" y="12076"/>
              </a:lnTo>
              <a:lnTo>
                <a:pt x="18251" y="11537"/>
              </a:lnTo>
              <a:lnTo>
                <a:pt x="17954" y="10913"/>
              </a:lnTo>
              <a:lnTo>
                <a:pt x="17704" y="10431"/>
              </a:lnTo>
              <a:lnTo>
                <a:pt x="17430" y="10006"/>
              </a:lnTo>
              <a:lnTo>
                <a:pt x="17020" y="9524"/>
              </a:lnTo>
              <a:lnTo>
                <a:pt x="16633" y="9014"/>
              </a:lnTo>
              <a:lnTo>
                <a:pt x="15699" y="8362"/>
              </a:lnTo>
              <a:lnTo>
                <a:pt x="14582" y="7625"/>
              </a:lnTo>
              <a:lnTo>
                <a:pt x="13352" y="7200"/>
              </a:lnTo>
              <a:lnTo>
                <a:pt x="12030" y="6945"/>
              </a:lnTo>
              <a:moveTo>
                <a:pt x="10800" y="12557"/>
              </a:moveTo>
              <a:lnTo>
                <a:pt x="11096" y="12444"/>
              </a:lnTo>
              <a:lnTo>
                <a:pt x="11301" y="12444"/>
              </a:lnTo>
              <a:lnTo>
                <a:pt x="11438" y="12331"/>
              </a:lnTo>
              <a:lnTo>
                <a:pt x="11643" y="12076"/>
              </a:lnTo>
              <a:lnTo>
                <a:pt x="11825" y="11820"/>
              </a:lnTo>
              <a:lnTo>
                <a:pt x="11939" y="11594"/>
              </a:lnTo>
              <a:lnTo>
                <a:pt x="11939" y="11282"/>
              </a:lnTo>
              <a:lnTo>
                <a:pt x="12030" y="11055"/>
              </a:lnTo>
              <a:lnTo>
                <a:pt x="12030" y="3912"/>
              </a:lnTo>
              <a:lnTo>
                <a:pt x="11939" y="3543"/>
              </a:lnTo>
              <a:lnTo>
                <a:pt x="11939" y="3288"/>
              </a:lnTo>
              <a:lnTo>
                <a:pt x="11825" y="3061"/>
              </a:lnTo>
              <a:lnTo>
                <a:pt x="11643" y="2806"/>
              </a:lnTo>
              <a:lnTo>
                <a:pt x="11438" y="2636"/>
              </a:lnTo>
              <a:lnTo>
                <a:pt x="11301" y="2494"/>
              </a:lnTo>
              <a:lnTo>
                <a:pt x="11096" y="2381"/>
              </a:lnTo>
              <a:lnTo>
                <a:pt x="10800" y="2381"/>
              </a:lnTo>
              <a:lnTo>
                <a:pt x="10595" y="2381"/>
              </a:lnTo>
              <a:lnTo>
                <a:pt x="10299" y="2494"/>
              </a:lnTo>
              <a:lnTo>
                <a:pt x="10162" y="2636"/>
              </a:lnTo>
              <a:lnTo>
                <a:pt x="9957" y="2806"/>
              </a:lnTo>
              <a:lnTo>
                <a:pt x="9775" y="3061"/>
              </a:lnTo>
              <a:lnTo>
                <a:pt x="9661" y="3288"/>
              </a:lnTo>
              <a:lnTo>
                <a:pt x="9661" y="3543"/>
              </a:lnTo>
              <a:lnTo>
                <a:pt x="9570" y="3912"/>
              </a:lnTo>
              <a:lnTo>
                <a:pt x="9570" y="11055"/>
              </a:lnTo>
              <a:lnTo>
                <a:pt x="9661" y="11282"/>
              </a:lnTo>
              <a:lnTo>
                <a:pt x="9661" y="11594"/>
              </a:lnTo>
              <a:lnTo>
                <a:pt x="9775" y="11820"/>
              </a:lnTo>
              <a:lnTo>
                <a:pt x="9957" y="12076"/>
              </a:lnTo>
              <a:lnTo>
                <a:pt x="10162" y="12331"/>
              </a:lnTo>
              <a:lnTo>
                <a:pt x="10299" y="12444"/>
              </a:lnTo>
              <a:lnTo>
                <a:pt x="10595" y="12444"/>
              </a:lnTo>
              <a:lnTo>
                <a:pt x="10800" y="12557"/>
              </a:lnTo>
              <a:moveTo>
                <a:pt x="6289" y="6463"/>
              </a:moveTo>
              <a:lnTo>
                <a:pt x="6539" y="6350"/>
              </a:lnTo>
              <a:lnTo>
                <a:pt x="6722" y="6350"/>
              </a:lnTo>
              <a:lnTo>
                <a:pt x="7018" y="6094"/>
              </a:lnTo>
              <a:lnTo>
                <a:pt x="7223" y="5981"/>
              </a:lnTo>
              <a:lnTo>
                <a:pt x="7405" y="5669"/>
              </a:lnTo>
              <a:lnTo>
                <a:pt x="7519" y="5414"/>
              </a:lnTo>
              <a:lnTo>
                <a:pt x="7610" y="5074"/>
              </a:lnTo>
              <a:lnTo>
                <a:pt x="7610" y="4706"/>
              </a:lnTo>
              <a:lnTo>
                <a:pt x="7610" y="4337"/>
              </a:lnTo>
              <a:lnTo>
                <a:pt x="7519" y="4139"/>
              </a:lnTo>
              <a:lnTo>
                <a:pt x="7405" y="3770"/>
              </a:lnTo>
              <a:lnTo>
                <a:pt x="7223" y="3543"/>
              </a:lnTo>
              <a:lnTo>
                <a:pt x="7018" y="3288"/>
              </a:lnTo>
              <a:lnTo>
                <a:pt x="6722" y="3175"/>
              </a:lnTo>
              <a:lnTo>
                <a:pt x="6539" y="3061"/>
              </a:lnTo>
              <a:lnTo>
                <a:pt x="6289" y="3061"/>
              </a:lnTo>
              <a:lnTo>
                <a:pt x="5992" y="3061"/>
              </a:lnTo>
              <a:lnTo>
                <a:pt x="5696" y="3175"/>
              </a:lnTo>
              <a:lnTo>
                <a:pt x="5514" y="3288"/>
              </a:lnTo>
              <a:lnTo>
                <a:pt x="5309" y="3543"/>
              </a:lnTo>
              <a:lnTo>
                <a:pt x="5104" y="3770"/>
              </a:lnTo>
              <a:lnTo>
                <a:pt x="4967" y="4139"/>
              </a:lnTo>
              <a:lnTo>
                <a:pt x="4967" y="4337"/>
              </a:lnTo>
              <a:lnTo>
                <a:pt x="4876" y="4706"/>
              </a:lnTo>
              <a:lnTo>
                <a:pt x="4967" y="5074"/>
              </a:lnTo>
              <a:lnTo>
                <a:pt x="4967" y="5414"/>
              </a:lnTo>
              <a:lnTo>
                <a:pt x="5104" y="5669"/>
              </a:lnTo>
              <a:lnTo>
                <a:pt x="5309" y="5981"/>
              </a:lnTo>
              <a:lnTo>
                <a:pt x="5514" y="6094"/>
              </a:lnTo>
              <a:lnTo>
                <a:pt x="5696" y="6350"/>
              </a:lnTo>
              <a:lnTo>
                <a:pt x="5992" y="6350"/>
              </a:lnTo>
              <a:lnTo>
                <a:pt x="6289" y="6463"/>
              </a:lnTo>
              <a:moveTo>
                <a:pt x="15311" y="6463"/>
              </a:moveTo>
              <a:lnTo>
                <a:pt x="15061" y="6350"/>
              </a:lnTo>
              <a:lnTo>
                <a:pt x="14878" y="6350"/>
              </a:lnTo>
              <a:lnTo>
                <a:pt x="14582" y="6094"/>
              </a:lnTo>
              <a:lnTo>
                <a:pt x="14377" y="5981"/>
              </a:lnTo>
              <a:lnTo>
                <a:pt x="14195" y="5669"/>
              </a:lnTo>
              <a:lnTo>
                <a:pt x="14081" y="5414"/>
              </a:lnTo>
              <a:lnTo>
                <a:pt x="13990" y="5074"/>
              </a:lnTo>
              <a:lnTo>
                <a:pt x="13990" y="4706"/>
              </a:lnTo>
              <a:lnTo>
                <a:pt x="13990" y="4337"/>
              </a:lnTo>
              <a:lnTo>
                <a:pt x="14081" y="4139"/>
              </a:lnTo>
              <a:lnTo>
                <a:pt x="14195" y="3770"/>
              </a:lnTo>
              <a:lnTo>
                <a:pt x="14377" y="3543"/>
              </a:lnTo>
              <a:lnTo>
                <a:pt x="14582" y="3288"/>
              </a:lnTo>
              <a:lnTo>
                <a:pt x="14878" y="3175"/>
              </a:lnTo>
              <a:lnTo>
                <a:pt x="15061" y="3061"/>
              </a:lnTo>
              <a:lnTo>
                <a:pt x="15311" y="3061"/>
              </a:lnTo>
              <a:lnTo>
                <a:pt x="15608" y="3061"/>
              </a:lnTo>
              <a:lnTo>
                <a:pt x="15904" y="3175"/>
              </a:lnTo>
              <a:lnTo>
                <a:pt x="16086" y="3288"/>
              </a:lnTo>
              <a:lnTo>
                <a:pt x="16382" y="3543"/>
              </a:lnTo>
              <a:lnTo>
                <a:pt x="16496" y="3770"/>
              </a:lnTo>
              <a:lnTo>
                <a:pt x="16633" y="4139"/>
              </a:lnTo>
              <a:lnTo>
                <a:pt x="16633" y="4337"/>
              </a:lnTo>
              <a:lnTo>
                <a:pt x="16724" y="4706"/>
              </a:lnTo>
              <a:lnTo>
                <a:pt x="16633" y="5074"/>
              </a:lnTo>
              <a:lnTo>
                <a:pt x="16633" y="5414"/>
              </a:lnTo>
              <a:lnTo>
                <a:pt x="16496" y="5669"/>
              </a:lnTo>
              <a:lnTo>
                <a:pt x="16382" y="5981"/>
              </a:lnTo>
              <a:lnTo>
                <a:pt x="16086" y="6094"/>
              </a:lnTo>
              <a:lnTo>
                <a:pt x="15904" y="6350"/>
              </a:lnTo>
              <a:lnTo>
                <a:pt x="15608" y="6350"/>
              </a:lnTo>
              <a:lnTo>
                <a:pt x="15311" y="6463"/>
              </a:lnTo>
            </a:path>
          </a:pathLst>
        </a:custGeom>
        <a:solidFill>
          <a:srgbClr val="FFFFCC"/>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47625</xdr:colOff>
      <xdr:row>21</xdr:row>
      <xdr:rowOff>390525</xdr:rowOff>
    </xdr:from>
    <xdr:to>
      <xdr:col>12</xdr:col>
      <xdr:colOff>295275</xdr:colOff>
      <xdr:row>21</xdr:row>
      <xdr:rowOff>619125</xdr:rowOff>
    </xdr:to>
    <xdr:sp macro="" textlink="">
      <xdr:nvSpPr>
        <xdr:cNvPr id="5121" name="Oval 1">
          <a:extLst>
            <a:ext uri="{FF2B5EF4-FFF2-40B4-BE49-F238E27FC236}">
              <a16:creationId xmlns:a16="http://schemas.microsoft.com/office/drawing/2014/main" id="{00000000-0008-0000-0B00-000001140000}"/>
            </a:ext>
          </a:extLst>
        </xdr:cNvPr>
        <xdr:cNvSpPr>
          <a:spLocks noChangeArrowheads="1"/>
        </xdr:cNvSpPr>
      </xdr:nvSpPr>
      <xdr:spPr bwMode="auto">
        <a:xfrm>
          <a:off x="4972050" y="7477125"/>
          <a:ext cx="247650" cy="22860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20107;&#26989;&#32773;&#25351;&#23450;&#20418;\&#12304;&#25351;&#23450;&#26356;&#26032;&#12305;\&#25351;&#23450;&#26356;&#26032;&#12304;H19.7&#26376;&#65374;&#65305;&#26376;&#12305;\&#23621;&#23429;&#20171;&#35703;\&#21407;&#35696;&#39006;\&#20803;&#12487;&#12540;&#12479;\&#26356;&#26032;Prg\&#65308;&#35370;&#21839;&#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020&#12288;&#35215;&#21063;&#12539;&#35201;&#32177;&#12539;&#35201;&#38936;/03&#12288;&#35215;&#21063;/01&#12288;&#30456;&#35527;&#25903;&#25588;&#20107;&#26989;&#25152;&#25351;&#23450;&#12395;&#38306;&#12377;&#12427;&#35215;&#21063;/R8.4&#26376;&#25913;&#27491;&#65288;&#30003;&#35531;&#26360;&#27161;&#28310;&#27096;&#24335;&#65289;/00&#12288;&#28310;&#20633;/071128%20(&#26356;&#26032;)&#25351;&#23450;&#30003;&#35531;&#12398;&#27161;&#28310;&#27096;&#24335;&#31561;/&#27161;&#28310;&#27096;&#24335;&#65300;&#65288;&#21220;&#21209;&#20307;&#21046;&#19968;&#35239;&#34920;&#65289;.xlsx" TargetMode="External"/><Relationship Id="rId2" Type="http://schemas.openxmlformats.org/officeDocument/2006/relationships/externalLinkPath" Target="file:///\\nerima.local\&#35506;&#20849;&#26377;\&#31119;&#31049;&#37096;\&#38556;&#23475;&#32773;&#12469;&#12540;&#12499;&#12473;&#35519;&#25972;&#25285;&#24403;&#35506;\05%20&#20107;&#26989;&#32773;&#25903;&#25588;&#20418;\020&#12288;&#35215;&#21063;&#12539;&#35201;&#32177;&#12539;&#35201;&#38936;\03&#12288;&#35215;&#21063;\01&#12288;&#30456;&#35527;&#25903;&#25588;&#20107;&#26989;&#25152;&#25351;&#23450;&#12395;&#38306;&#12377;&#12427;&#35215;&#21063;\R8.4&#26376;&#25913;&#27491;&#65288;&#30003;&#35531;&#26360;&#27161;&#28310;&#27096;&#24335;&#65289;\00&#12288;&#28310;&#20633;\071128%20(&#26356;&#26032;)&#25351;&#23450;&#30003;&#35531;&#12398;&#27161;&#28310;&#27096;&#24335;&#31561;\&#27161;&#28310;&#27096;&#24335;&#65300;&#65288;&#21220;&#21209;&#20307;&#21046;&#19968;&#35239;&#34920;&#65289;.xlsx" TargetMode="External"/><Relationship Id="rId1" Type="http://schemas.openxmlformats.org/officeDocument/2006/relationships/externalLinkPath" Target="/&#31119;&#31049;&#37096;/&#38556;&#23475;&#32773;&#12469;&#12540;&#12499;&#12473;&#35519;&#25972;&#25285;&#24403;&#35506;/05%20&#20107;&#26989;&#32773;&#25903;&#25588;&#20418;/020&#12288;&#35215;&#21063;&#12539;&#35201;&#32177;&#12539;&#35201;&#38936;/03&#12288;&#35215;&#21063;/01&#12288;&#30456;&#35527;&#25903;&#25588;&#20107;&#26989;&#25152;&#25351;&#23450;&#12395;&#38306;&#12377;&#12427;&#35215;&#21063;/R8.4&#26376;&#25913;&#27491;&#65288;&#30003;&#35531;&#26360;&#27161;&#28310;&#27096;&#24335;&#65289;/00&#12288;&#28310;&#20633;/071128%20(&#26356;&#26032;)&#25351;&#23450;&#30003;&#35531;&#12398;&#27161;&#28310;&#27096;&#24335;&#31561;/&#27161;&#28310;&#27096;&#24335;&#65300;&#65288;&#21220;&#21209;&#20307;&#21046;&#19968;&#35239;&#3492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cell r="F29"/>
          <cell r="G29"/>
          <cell r="H29"/>
          <cell r="I29"/>
          <cell r="J29"/>
        </row>
        <row r="30">
          <cell r="A30" t="str">
            <v>居宅訪問型児童発達支援</v>
          </cell>
          <cell r="B30" t="str">
            <v>管理者</v>
          </cell>
          <cell r="C30" t="str">
            <v>児童発達支援管理責任者</v>
          </cell>
          <cell r="D30" t="str">
            <v>訪問支援員</v>
          </cell>
          <cell r="E30"/>
          <cell r="F30"/>
          <cell r="G30"/>
          <cell r="H30"/>
          <cell r="I30"/>
          <cell r="J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6.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nerima.soudan@aaa.bbb"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H47"/>
  <sheetViews>
    <sheetView tabSelected="1" view="pageLayout" zoomScaleNormal="100" workbookViewId="0">
      <selection activeCell="B13" sqref="B13:D13"/>
    </sheetView>
  </sheetViews>
  <sheetFormatPr defaultColWidth="9" defaultRowHeight="14.25" x14ac:dyDescent="0.15"/>
  <cols>
    <col min="1" max="1" width="4" style="49" customWidth="1"/>
    <col min="2" max="2" width="12.125" style="49" customWidth="1"/>
    <col min="3" max="3" width="6.75" style="49" customWidth="1"/>
    <col min="4" max="4" width="43.75" style="48" customWidth="1"/>
    <col min="5" max="5" width="12.625" style="48" customWidth="1"/>
    <col min="6" max="6" width="11.25" style="48" customWidth="1"/>
    <col min="7" max="7" width="3.625" style="48" customWidth="1"/>
    <col min="8" max="16384" width="9" style="48"/>
  </cols>
  <sheetData>
    <row r="1" spans="1:7" ht="21" customHeight="1" x14ac:dyDescent="0.15">
      <c r="A1" s="358" t="s">
        <v>208</v>
      </c>
      <c r="B1" s="358"/>
      <c r="C1" s="358"/>
      <c r="D1" s="358"/>
      <c r="E1" s="358"/>
      <c r="F1" s="358"/>
      <c r="G1" s="358"/>
    </row>
    <row r="2" spans="1:7" ht="18" customHeight="1" x14ac:dyDescent="0.15">
      <c r="A2" s="359" t="s">
        <v>156</v>
      </c>
      <c r="B2" s="359"/>
      <c r="C2" s="359"/>
      <c r="D2" s="359"/>
      <c r="E2" s="359"/>
      <c r="F2" s="359"/>
      <c r="G2" s="359"/>
    </row>
    <row r="3" spans="1:7" ht="16.5" customHeight="1" x14ac:dyDescent="0.15"/>
    <row r="4" spans="1:7" s="51" customFormat="1" ht="28.5" customHeight="1" x14ac:dyDescent="0.15">
      <c r="A4" s="360" t="s">
        <v>157</v>
      </c>
      <c r="B4" s="360"/>
      <c r="C4" s="361"/>
      <c r="D4" s="362"/>
      <c r="E4" s="50" t="s">
        <v>84</v>
      </c>
      <c r="F4" s="363" t="s">
        <v>182</v>
      </c>
      <c r="G4" s="364"/>
    </row>
    <row r="5" spans="1:7" s="51" customFormat="1" ht="11.25" customHeight="1" x14ac:dyDescent="0.15">
      <c r="A5" s="52"/>
      <c r="B5" s="53"/>
      <c r="C5" s="53"/>
      <c r="D5" s="53"/>
    </row>
    <row r="6" spans="1:7" s="51" customFormat="1" ht="21.75" customHeight="1" x14ac:dyDescent="0.15">
      <c r="A6" s="51" t="s">
        <v>158</v>
      </c>
    </row>
    <row r="7" spans="1:7" s="51" customFormat="1" ht="27.75" customHeight="1" x14ac:dyDescent="0.15">
      <c r="A7" s="363" t="s">
        <v>206</v>
      </c>
      <c r="B7" s="365"/>
      <c r="C7" s="365"/>
      <c r="D7" s="365"/>
      <c r="E7" s="58" t="s">
        <v>159</v>
      </c>
      <c r="F7" s="363" t="s">
        <v>160</v>
      </c>
      <c r="G7" s="364"/>
    </row>
    <row r="8" spans="1:7" s="51" customFormat="1" ht="27.75" customHeight="1" x14ac:dyDescent="0.15">
      <c r="A8" s="366" t="s">
        <v>207</v>
      </c>
      <c r="B8" s="367" t="s">
        <v>209</v>
      </c>
      <c r="C8" s="368"/>
      <c r="D8" s="369"/>
      <c r="E8" s="59"/>
      <c r="F8" s="370" t="s">
        <v>218</v>
      </c>
      <c r="G8" s="370"/>
    </row>
    <row r="9" spans="1:7" s="51" customFormat="1" ht="27.75" customHeight="1" x14ac:dyDescent="0.15">
      <c r="A9" s="366"/>
      <c r="B9" s="371" t="s">
        <v>161</v>
      </c>
      <c r="C9" s="372"/>
      <c r="D9" s="373"/>
      <c r="E9" s="60"/>
      <c r="F9" s="374" t="s">
        <v>518</v>
      </c>
      <c r="G9" s="374"/>
    </row>
    <row r="10" spans="1:7" s="51" customFormat="1" ht="27.75" customHeight="1" x14ac:dyDescent="0.15">
      <c r="A10" s="375" t="s">
        <v>162</v>
      </c>
      <c r="B10" s="368" t="s">
        <v>205</v>
      </c>
      <c r="C10" s="368"/>
      <c r="D10" s="369"/>
      <c r="E10" s="61"/>
      <c r="F10" s="377"/>
      <c r="G10" s="377"/>
    </row>
    <row r="11" spans="1:7" s="51" customFormat="1" ht="27.75" customHeight="1" x14ac:dyDescent="0.15">
      <c r="A11" s="366"/>
      <c r="B11" s="352" t="s">
        <v>163</v>
      </c>
      <c r="C11" s="352"/>
      <c r="D11" s="353"/>
      <c r="E11" s="62"/>
      <c r="F11" s="63"/>
      <c r="G11" s="116"/>
    </row>
    <row r="12" spans="1:7" s="51" customFormat="1" ht="30.75" customHeight="1" x14ac:dyDescent="0.15">
      <c r="A12" s="366"/>
      <c r="B12" s="355" t="s">
        <v>164</v>
      </c>
      <c r="C12" s="352"/>
      <c r="D12" s="353"/>
      <c r="E12" s="64"/>
      <c r="F12" s="354" t="s">
        <v>165</v>
      </c>
      <c r="G12" s="354"/>
    </row>
    <row r="13" spans="1:7" s="51" customFormat="1" ht="27.75" customHeight="1" x14ac:dyDescent="0.15">
      <c r="A13" s="366"/>
      <c r="B13" s="355" t="s">
        <v>183</v>
      </c>
      <c r="C13" s="352"/>
      <c r="D13" s="353"/>
      <c r="E13" s="64"/>
      <c r="F13" s="354" t="s">
        <v>166</v>
      </c>
      <c r="G13" s="354"/>
    </row>
    <row r="14" spans="1:7" s="51" customFormat="1" ht="27.75" customHeight="1" x14ac:dyDescent="0.15">
      <c r="A14" s="366"/>
      <c r="B14" s="355" t="s">
        <v>186</v>
      </c>
      <c r="C14" s="352"/>
      <c r="D14" s="353"/>
      <c r="E14" s="64"/>
      <c r="F14" s="354" t="s">
        <v>167</v>
      </c>
      <c r="G14" s="354"/>
    </row>
    <row r="15" spans="1:7" s="51" customFormat="1" ht="27.75" customHeight="1" x14ac:dyDescent="0.15">
      <c r="A15" s="366"/>
      <c r="B15" s="351" t="s">
        <v>168</v>
      </c>
      <c r="C15" s="352"/>
      <c r="D15" s="353"/>
      <c r="E15" s="64"/>
      <c r="F15" s="354" t="s">
        <v>169</v>
      </c>
      <c r="G15" s="354"/>
    </row>
    <row r="16" spans="1:7" s="51" customFormat="1" ht="39" customHeight="1" x14ac:dyDescent="0.15">
      <c r="A16" s="366"/>
      <c r="B16" s="355" t="s">
        <v>170</v>
      </c>
      <c r="C16" s="352"/>
      <c r="D16" s="353"/>
      <c r="E16" s="64"/>
      <c r="F16" s="354"/>
      <c r="G16" s="354"/>
    </row>
    <row r="17" spans="1:8" s="51" customFormat="1" ht="27.75" customHeight="1" x14ac:dyDescent="0.15">
      <c r="A17" s="366"/>
      <c r="B17" s="351" t="s">
        <v>83</v>
      </c>
      <c r="C17" s="352"/>
      <c r="D17" s="353"/>
      <c r="E17" s="64"/>
      <c r="F17" s="354"/>
      <c r="G17" s="354"/>
    </row>
    <row r="18" spans="1:8" s="51" customFormat="1" ht="27.75" customHeight="1" x14ac:dyDescent="0.15">
      <c r="A18" s="366"/>
      <c r="B18" s="351" t="s">
        <v>171</v>
      </c>
      <c r="C18" s="352"/>
      <c r="D18" s="353"/>
      <c r="E18" s="64"/>
      <c r="F18" s="354" t="s">
        <v>172</v>
      </c>
      <c r="G18" s="354"/>
      <c r="H18" s="51" t="s">
        <v>181</v>
      </c>
    </row>
    <row r="19" spans="1:8" s="51" customFormat="1" ht="27.75" customHeight="1" x14ac:dyDescent="0.15">
      <c r="A19" s="366"/>
      <c r="B19" s="355" t="s">
        <v>173</v>
      </c>
      <c r="C19" s="356"/>
      <c r="D19" s="357"/>
      <c r="E19" s="64"/>
      <c r="F19" s="351" t="s">
        <v>174</v>
      </c>
      <c r="G19" s="353"/>
    </row>
    <row r="20" spans="1:8" s="51" customFormat="1" ht="27.75" customHeight="1" x14ac:dyDescent="0.15">
      <c r="A20" s="366"/>
      <c r="B20" s="351" t="s">
        <v>175</v>
      </c>
      <c r="C20" s="352"/>
      <c r="D20" s="353"/>
      <c r="E20" s="64"/>
      <c r="F20" s="354"/>
      <c r="G20" s="354"/>
    </row>
    <row r="21" spans="1:8" s="67" customFormat="1" ht="27.75" customHeight="1" x14ac:dyDescent="0.15">
      <c r="A21" s="366"/>
      <c r="B21" s="383" t="s">
        <v>201</v>
      </c>
      <c r="C21" s="384"/>
      <c r="D21" s="385"/>
      <c r="E21" s="59"/>
      <c r="F21" s="383" t="s">
        <v>200</v>
      </c>
      <c r="G21" s="385"/>
    </row>
    <row r="22" spans="1:8" s="51" customFormat="1" ht="27.75" customHeight="1" x14ac:dyDescent="0.15">
      <c r="A22" s="376"/>
      <c r="B22" s="386" t="s">
        <v>176</v>
      </c>
      <c r="C22" s="387"/>
      <c r="D22" s="388"/>
      <c r="E22" s="60"/>
      <c r="F22" s="389" t="s">
        <v>538</v>
      </c>
      <c r="G22" s="389"/>
    </row>
    <row r="23" spans="1:8" ht="23.25" customHeight="1" x14ac:dyDescent="0.15">
      <c r="B23" s="49" t="s">
        <v>210</v>
      </c>
    </row>
    <row r="24" spans="1:8" s="51" customFormat="1" ht="7.5" customHeight="1" x14ac:dyDescent="0.15">
      <c r="A24" s="54"/>
      <c r="B24" s="54"/>
      <c r="C24" s="54"/>
      <c r="D24" s="55"/>
    </row>
    <row r="25" spans="1:8" s="51" customFormat="1" ht="15" customHeight="1" x14ac:dyDescent="0.15">
      <c r="B25" s="49" t="s">
        <v>177</v>
      </c>
      <c r="C25" s="49"/>
      <c r="D25" s="49"/>
      <c r="E25" s="49"/>
      <c r="F25" s="49"/>
    </row>
    <row r="26" spans="1:8" s="51" customFormat="1" ht="19.5" customHeight="1" x14ac:dyDescent="0.15">
      <c r="B26" s="381" t="s">
        <v>212</v>
      </c>
      <c r="C26" s="381"/>
      <c r="D26" s="381"/>
      <c r="E26" s="381"/>
      <c r="F26" s="381"/>
      <c r="G26" s="381"/>
    </row>
    <row r="27" spans="1:8" s="51" customFormat="1" ht="27" customHeight="1" x14ac:dyDescent="0.15">
      <c r="B27" s="363" t="s">
        <v>135</v>
      </c>
      <c r="C27" s="364"/>
      <c r="D27" s="378"/>
      <c r="E27" s="378"/>
      <c r="F27" s="378"/>
      <c r="G27" s="378"/>
    </row>
    <row r="28" spans="1:8" s="51" customFormat="1" ht="27" customHeight="1" x14ac:dyDescent="0.15">
      <c r="B28" s="382" t="s">
        <v>178</v>
      </c>
      <c r="C28" s="382"/>
      <c r="D28" s="378"/>
      <c r="E28" s="378"/>
      <c r="F28" s="378"/>
      <c r="G28" s="378"/>
    </row>
    <row r="29" spans="1:8" s="51" customFormat="1" ht="27" customHeight="1" x14ac:dyDescent="0.15">
      <c r="A29" s="56"/>
      <c r="B29" s="382" t="s">
        <v>179</v>
      </c>
      <c r="C29" s="382"/>
      <c r="D29" s="380"/>
      <c r="E29" s="380"/>
      <c r="F29" s="380"/>
      <c r="G29" s="380"/>
    </row>
    <row r="30" spans="1:8" s="51" customFormat="1" ht="27" customHeight="1" x14ac:dyDescent="0.15">
      <c r="A30" s="56"/>
      <c r="B30" s="382" t="s">
        <v>211</v>
      </c>
      <c r="C30" s="382"/>
      <c r="D30" s="379"/>
      <c r="E30" s="378"/>
      <c r="F30" s="378"/>
      <c r="G30" s="378"/>
    </row>
    <row r="31" spans="1:8" ht="18.75" customHeight="1" x14ac:dyDescent="0.15">
      <c r="B31" s="49" t="s">
        <v>215</v>
      </c>
      <c r="D31" s="57"/>
    </row>
    <row r="32" spans="1:8" ht="18.75" customHeight="1" x14ac:dyDescent="0.15">
      <c r="B32" s="49" t="s">
        <v>216</v>
      </c>
      <c r="D32" s="57"/>
    </row>
    <row r="33" spans="2:4" x14ac:dyDescent="0.15">
      <c r="B33" s="49" t="s">
        <v>217</v>
      </c>
      <c r="D33" s="57"/>
    </row>
    <row r="34" spans="2:4" x14ac:dyDescent="0.15">
      <c r="D34" s="57"/>
    </row>
    <row r="35" spans="2:4" x14ac:dyDescent="0.15">
      <c r="D35" s="57"/>
    </row>
    <row r="36" spans="2:4" x14ac:dyDescent="0.15">
      <c r="D36" s="57"/>
    </row>
    <row r="37" spans="2:4" x14ac:dyDescent="0.15">
      <c r="D37" s="57"/>
    </row>
    <row r="38" spans="2:4" x14ac:dyDescent="0.15">
      <c r="D38" s="57" t="s">
        <v>180</v>
      </c>
    </row>
    <row r="39" spans="2:4" x14ac:dyDescent="0.15">
      <c r="D39" s="57" t="s">
        <v>180</v>
      </c>
    </row>
    <row r="40" spans="2:4" x14ac:dyDescent="0.15">
      <c r="D40" s="57"/>
    </row>
    <row r="41" spans="2:4" x14ac:dyDescent="0.15">
      <c r="D41" s="57"/>
    </row>
    <row r="42" spans="2:4" x14ac:dyDescent="0.15">
      <c r="D42" s="57"/>
    </row>
    <row r="43" spans="2:4" x14ac:dyDescent="0.15">
      <c r="D43" s="57"/>
    </row>
    <row r="44" spans="2:4" x14ac:dyDescent="0.15">
      <c r="D44" s="57"/>
    </row>
    <row r="45" spans="2:4" x14ac:dyDescent="0.15">
      <c r="D45" s="57"/>
    </row>
    <row r="46" spans="2:4" x14ac:dyDescent="0.15">
      <c r="D46" s="57" t="s">
        <v>180</v>
      </c>
    </row>
    <row r="47" spans="2:4" x14ac:dyDescent="0.15">
      <c r="D47" s="57"/>
    </row>
  </sheetData>
  <mergeCells count="47">
    <mergeCell ref="D28:G28"/>
    <mergeCell ref="D30:G30"/>
    <mergeCell ref="D29:G29"/>
    <mergeCell ref="B26:G26"/>
    <mergeCell ref="F14:G14"/>
    <mergeCell ref="B30:C30"/>
    <mergeCell ref="B27:C27"/>
    <mergeCell ref="B28:C28"/>
    <mergeCell ref="B29:C29"/>
    <mergeCell ref="B21:D21"/>
    <mergeCell ref="F21:G21"/>
    <mergeCell ref="B22:D22"/>
    <mergeCell ref="F22:G22"/>
    <mergeCell ref="D27:G27"/>
    <mergeCell ref="F20:G20"/>
    <mergeCell ref="B15:D15"/>
    <mergeCell ref="A7:D7"/>
    <mergeCell ref="F7:G7"/>
    <mergeCell ref="B13:D13"/>
    <mergeCell ref="F13:G13"/>
    <mergeCell ref="B11:D11"/>
    <mergeCell ref="B12:D12"/>
    <mergeCell ref="F12:G12"/>
    <mergeCell ref="A8:A9"/>
    <mergeCell ref="B8:D8"/>
    <mergeCell ref="F8:G8"/>
    <mergeCell ref="B9:D9"/>
    <mergeCell ref="F9:G9"/>
    <mergeCell ref="A10:A22"/>
    <mergeCell ref="B10:D10"/>
    <mergeCell ref="F10:G10"/>
    <mergeCell ref="B14:D14"/>
    <mergeCell ref="A1:G1"/>
    <mergeCell ref="A2:G2"/>
    <mergeCell ref="A4:B4"/>
    <mergeCell ref="C4:D4"/>
    <mergeCell ref="F4:G4"/>
    <mergeCell ref="B20:D20"/>
    <mergeCell ref="F16:G16"/>
    <mergeCell ref="F15:G15"/>
    <mergeCell ref="B17:D17"/>
    <mergeCell ref="F17:G17"/>
    <mergeCell ref="B19:D19"/>
    <mergeCell ref="F19:G19"/>
    <mergeCell ref="B18:D18"/>
    <mergeCell ref="F18:G18"/>
    <mergeCell ref="B16:D16"/>
  </mergeCells>
  <phoneticPr fontId="4"/>
  <printOptions horizontalCentered="1"/>
  <pageMargins left="0.19685039370078741" right="0.19685039370078741" top="0.59055118110236227" bottom="0.39370078740157483" header="0.51181102362204722" footer="0.51181102362204722"/>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361950</xdr:colOff>
                    <xdr:row>7</xdr:row>
                    <xdr:rowOff>95250</xdr:rowOff>
                  </from>
                  <to>
                    <xdr:col>4</xdr:col>
                    <xdr:colOff>666750</xdr:colOff>
                    <xdr:row>7</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361950</xdr:colOff>
                    <xdr:row>8</xdr:row>
                    <xdr:rowOff>95250</xdr:rowOff>
                  </from>
                  <to>
                    <xdr:col>4</xdr:col>
                    <xdr:colOff>666750</xdr:colOff>
                    <xdr:row>8</xdr:row>
                    <xdr:rowOff>304800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361950</xdr:colOff>
                    <xdr:row>9</xdr:row>
                    <xdr:rowOff>95250</xdr:rowOff>
                  </from>
                  <to>
                    <xdr:col>4</xdr:col>
                    <xdr:colOff>666750</xdr:colOff>
                    <xdr:row>9</xdr:row>
                    <xdr:rowOff>304800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361950</xdr:colOff>
                    <xdr:row>10</xdr:row>
                    <xdr:rowOff>95250</xdr:rowOff>
                  </from>
                  <to>
                    <xdr:col>4</xdr:col>
                    <xdr:colOff>666750</xdr:colOff>
                    <xdr:row>10</xdr:row>
                    <xdr:rowOff>304800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361950</xdr:colOff>
                    <xdr:row>11</xdr:row>
                    <xdr:rowOff>95250</xdr:rowOff>
                  </from>
                  <to>
                    <xdr:col>4</xdr:col>
                    <xdr:colOff>666750</xdr:colOff>
                    <xdr:row>11</xdr:row>
                    <xdr:rowOff>304800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361950</xdr:colOff>
                    <xdr:row>12</xdr:row>
                    <xdr:rowOff>95250</xdr:rowOff>
                  </from>
                  <to>
                    <xdr:col>4</xdr:col>
                    <xdr:colOff>666750</xdr:colOff>
                    <xdr:row>12</xdr:row>
                    <xdr:rowOff>304800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361950</xdr:colOff>
                    <xdr:row>13</xdr:row>
                    <xdr:rowOff>95250</xdr:rowOff>
                  </from>
                  <to>
                    <xdr:col>4</xdr:col>
                    <xdr:colOff>666750</xdr:colOff>
                    <xdr:row>13</xdr:row>
                    <xdr:rowOff>304800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361950</xdr:colOff>
                    <xdr:row>14</xdr:row>
                    <xdr:rowOff>95250</xdr:rowOff>
                  </from>
                  <to>
                    <xdr:col>4</xdr:col>
                    <xdr:colOff>666750</xdr:colOff>
                    <xdr:row>14</xdr:row>
                    <xdr:rowOff>304800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xdr:col>
                    <xdr:colOff>361950</xdr:colOff>
                    <xdr:row>15</xdr:row>
                    <xdr:rowOff>152400</xdr:rowOff>
                  </from>
                  <to>
                    <xdr:col>4</xdr:col>
                    <xdr:colOff>666750</xdr:colOff>
                    <xdr:row>15</xdr:row>
                    <xdr:rowOff>361950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xdr:col>
                    <xdr:colOff>361950</xdr:colOff>
                    <xdr:row>16</xdr:row>
                    <xdr:rowOff>95250</xdr:rowOff>
                  </from>
                  <to>
                    <xdr:col>4</xdr:col>
                    <xdr:colOff>666750</xdr:colOff>
                    <xdr:row>16</xdr:row>
                    <xdr:rowOff>304800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xdr:col>
                    <xdr:colOff>361950</xdr:colOff>
                    <xdr:row>17</xdr:row>
                    <xdr:rowOff>95250</xdr:rowOff>
                  </from>
                  <to>
                    <xdr:col>4</xdr:col>
                    <xdr:colOff>666750</xdr:colOff>
                    <xdr:row>17</xdr:row>
                    <xdr:rowOff>304800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xdr:col>
                    <xdr:colOff>361950</xdr:colOff>
                    <xdr:row>18</xdr:row>
                    <xdr:rowOff>95250</xdr:rowOff>
                  </from>
                  <to>
                    <xdr:col>4</xdr:col>
                    <xdr:colOff>666750</xdr:colOff>
                    <xdr:row>18</xdr:row>
                    <xdr:rowOff>304800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4</xdr:col>
                    <xdr:colOff>361950</xdr:colOff>
                    <xdr:row>19</xdr:row>
                    <xdr:rowOff>95250</xdr:rowOff>
                  </from>
                  <to>
                    <xdr:col>4</xdr:col>
                    <xdr:colOff>666750</xdr:colOff>
                    <xdr:row>19</xdr:row>
                    <xdr:rowOff>304800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4</xdr:col>
                    <xdr:colOff>361950</xdr:colOff>
                    <xdr:row>21</xdr:row>
                    <xdr:rowOff>95250</xdr:rowOff>
                  </from>
                  <to>
                    <xdr:col>4</xdr:col>
                    <xdr:colOff>666750</xdr:colOff>
                    <xdr:row>21</xdr:row>
                    <xdr:rowOff>304800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4</xdr:col>
                    <xdr:colOff>361950</xdr:colOff>
                    <xdr:row>20</xdr:row>
                    <xdr:rowOff>95250</xdr:rowOff>
                  </from>
                  <to>
                    <xdr:col>4</xdr:col>
                    <xdr:colOff>666750</xdr:colOff>
                    <xdr:row>20</xdr:row>
                    <xdr:rowOff>304800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D44"/>
  <sheetViews>
    <sheetView showGridLines="0" zoomScaleNormal="100" zoomScaleSheetLayoutView="80" workbookViewId="0">
      <selection activeCell="A2" sqref="A2"/>
    </sheetView>
  </sheetViews>
  <sheetFormatPr defaultColWidth="9" defaultRowHeight="13.5" x14ac:dyDescent="0.15"/>
  <cols>
    <col min="1" max="1" width="9" style="13"/>
    <col min="2" max="2" width="19" style="13" customWidth="1"/>
    <col min="3" max="3" width="44" style="13" customWidth="1"/>
    <col min="4" max="4" width="12" style="13" customWidth="1"/>
    <col min="5" max="16384" width="9" style="13"/>
  </cols>
  <sheetData>
    <row r="1" spans="2:4" ht="17.25" x14ac:dyDescent="0.2">
      <c r="B1" s="12" t="s">
        <v>147</v>
      </c>
    </row>
    <row r="3" spans="2:4" ht="17.25" x14ac:dyDescent="0.2">
      <c r="B3" s="14" t="s">
        <v>6</v>
      </c>
    </row>
    <row r="4" spans="2:4" ht="18" customHeight="1" thickBot="1" x14ac:dyDescent="0.2">
      <c r="B4" s="703" t="s">
        <v>8</v>
      </c>
      <c r="C4" s="703"/>
      <c r="D4" s="703"/>
    </row>
    <row r="5" spans="2:4" s="16" customFormat="1" ht="27.75" customHeight="1" x14ac:dyDescent="0.15">
      <c r="B5" s="15" t="s">
        <v>97</v>
      </c>
      <c r="C5" s="704" t="s">
        <v>194</v>
      </c>
      <c r="D5" s="705"/>
    </row>
    <row r="6" spans="2:4" x14ac:dyDescent="0.15">
      <c r="B6" s="17" t="s">
        <v>5</v>
      </c>
      <c r="C6" s="712" t="s">
        <v>7</v>
      </c>
      <c r="D6" s="713"/>
    </row>
    <row r="7" spans="2:4" x14ac:dyDescent="0.15">
      <c r="B7" s="18"/>
      <c r="C7" s="714"/>
      <c r="D7" s="715"/>
    </row>
    <row r="8" spans="2:4" x14ac:dyDescent="0.15">
      <c r="B8" s="18"/>
      <c r="C8" s="714"/>
      <c r="D8" s="715"/>
    </row>
    <row r="9" spans="2:4" x14ac:dyDescent="0.15">
      <c r="B9" s="18"/>
      <c r="C9" s="714"/>
      <c r="D9" s="715"/>
    </row>
    <row r="10" spans="2:4" x14ac:dyDescent="0.15">
      <c r="B10" s="18" t="s">
        <v>2</v>
      </c>
      <c r="C10" s="714"/>
      <c r="D10" s="715"/>
    </row>
    <row r="11" spans="2:4" x14ac:dyDescent="0.15">
      <c r="B11" s="18"/>
      <c r="C11" s="714"/>
      <c r="D11" s="715"/>
    </row>
    <row r="12" spans="2:4" x14ac:dyDescent="0.15">
      <c r="B12" s="18"/>
      <c r="C12" s="714"/>
      <c r="D12" s="715"/>
    </row>
    <row r="13" spans="2:4" x14ac:dyDescent="0.15">
      <c r="B13" s="18"/>
      <c r="C13" s="714"/>
      <c r="D13" s="715"/>
    </row>
    <row r="14" spans="2:4" x14ac:dyDescent="0.15">
      <c r="B14" s="18"/>
      <c r="C14" s="714"/>
      <c r="D14" s="715"/>
    </row>
    <row r="15" spans="2:4" x14ac:dyDescent="0.15">
      <c r="B15" s="18"/>
      <c r="C15" s="714"/>
      <c r="D15" s="715"/>
    </row>
    <row r="16" spans="2:4" x14ac:dyDescent="0.15">
      <c r="B16" s="18"/>
      <c r="C16" s="714"/>
      <c r="D16" s="715"/>
    </row>
    <row r="17" spans="2:4" x14ac:dyDescent="0.15">
      <c r="B17" s="18"/>
      <c r="C17" s="714"/>
      <c r="D17" s="715"/>
    </row>
    <row r="18" spans="2:4" x14ac:dyDescent="0.15">
      <c r="B18" s="18"/>
      <c r="C18" s="714"/>
      <c r="D18" s="715"/>
    </row>
    <row r="19" spans="2:4" x14ac:dyDescent="0.15">
      <c r="B19" s="18"/>
      <c r="C19" s="714"/>
      <c r="D19" s="715"/>
    </row>
    <row r="20" spans="2:4" x14ac:dyDescent="0.15">
      <c r="B20" s="18"/>
      <c r="C20" s="714"/>
      <c r="D20" s="715"/>
    </row>
    <row r="21" spans="2:4" x14ac:dyDescent="0.15">
      <c r="B21" s="18"/>
      <c r="C21" s="714"/>
      <c r="D21" s="715"/>
    </row>
    <row r="22" spans="2:4" x14ac:dyDescent="0.15">
      <c r="B22" s="18"/>
      <c r="C22" s="714"/>
      <c r="D22" s="715"/>
    </row>
    <row r="23" spans="2:4" x14ac:dyDescent="0.15">
      <c r="B23" s="18"/>
      <c r="C23" s="714"/>
      <c r="D23" s="715"/>
    </row>
    <row r="24" spans="2:4" x14ac:dyDescent="0.15">
      <c r="B24" s="19"/>
      <c r="C24" s="714"/>
      <c r="D24" s="715"/>
    </row>
    <row r="25" spans="2:4" x14ac:dyDescent="0.15">
      <c r="B25" s="18"/>
      <c r="C25" s="714"/>
      <c r="D25" s="715"/>
    </row>
    <row r="26" spans="2:4" x14ac:dyDescent="0.15">
      <c r="B26" s="18"/>
      <c r="C26" s="714"/>
      <c r="D26" s="715"/>
    </row>
    <row r="27" spans="2:4" x14ac:dyDescent="0.15">
      <c r="B27" s="18"/>
      <c r="C27" s="714"/>
      <c r="D27" s="715"/>
    </row>
    <row r="28" spans="2:4" x14ac:dyDescent="0.15">
      <c r="B28" s="18"/>
      <c r="C28" s="714"/>
      <c r="D28" s="715"/>
    </row>
    <row r="29" spans="2:4" x14ac:dyDescent="0.15">
      <c r="B29" s="18"/>
      <c r="C29" s="714"/>
      <c r="D29" s="715"/>
    </row>
    <row r="30" spans="2:4" x14ac:dyDescent="0.15">
      <c r="B30" s="18"/>
      <c r="C30" s="714"/>
      <c r="D30" s="715"/>
    </row>
    <row r="31" spans="2:4" x14ac:dyDescent="0.15">
      <c r="B31" s="18"/>
      <c r="C31" s="714"/>
      <c r="D31" s="715"/>
    </row>
    <row r="32" spans="2:4" x14ac:dyDescent="0.15">
      <c r="B32" s="18"/>
      <c r="C32" s="714"/>
      <c r="D32" s="715"/>
    </row>
    <row r="33" spans="2:4" x14ac:dyDescent="0.15">
      <c r="B33" s="18"/>
      <c r="C33" s="714"/>
      <c r="D33" s="715"/>
    </row>
    <row r="34" spans="2:4" x14ac:dyDescent="0.15">
      <c r="B34" s="18"/>
      <c r="C34" s="714"/>
      <c r="D34" s="715"/>
    </row>
    <row r="35" spans="2:4" x14ac:dyDescent="0.15">
      <c r="B35" s="18"/>
      <c r="C35" s="714"/>
      <c r="D35" s="715"/>
    </row>
    <row r="36" spans="2:4" x14ac:dyDescent="0.15">
      <c r="B36" s="18"/>
      <c r="C36" s="714"/>
      <c r="D36" s="715"/>
    </row>
    <row r="37" spans="2:4" x14ac:dyDescent="0.15">
      <c r="B37" s="18"/>
      <c r="C37" s="714"/>
      <c r="D37" s="715"/>
    </row>
    <row r="38" spans="2:4" x14ac:dyDescent="0.15">
      <c r="B38" s="18"/>
      <c r="C38" s="714"/>
      <c r="D38" s="715"/>
    </row>
    <row r="39" spans="2:4" x14ac:dyDescent="0.15">
      <c r="B39" s="18"/>
      <c r="C39" s="714"/>
      <c r="D39" s="715"/>
    </row>
    <row r="40" spans="2:4" x14ac:dyDescent="0.15">
      <c r="B40" s="18"/>
      <c r="C40" s="714"/>
      <c r="D40" s="715"/>
    </row>
    <row r="41" spans="2:4" x14ac:dyDescent="0.15">
      <c r="B41" s="18"/>
      <c r="C41" s="714"/>
      <c r="D41" s="715"/>
    </row>
    <row r="42" spans="2:4" ht="14.25" thickBot="1" x14ac:dyDescent="0.2">
      <c r="B42" s="20"/>
      <c r="C42" s="716"/>
      <c r="D42" s="717"/>
    </row>
    <row r="43" spans="2:4" s="21" customFormat="1" ht="11.25" x14ac:dyDescent="0.15">
      <c r="B43" s="21" t="s">
        <v>98</v>
      </c>
    </row>
    <row r="44" spans="2:4" x14ac:dyDescent="0.15">
      <c r="B44" s="13" t="s">
        <v>99</v>
      </c>
    </row>
  </sheetData>
  <mergeCells count="3">
    <mergeCell ref="B4:D4"/>
    <mergeCell ref="C5:D5"/>
    <mergeCell ref="C6:D42"/>
  </mergeCells>
  <phoneticPr fontId="4"/>
  <pageMargins left="1.1811023622047245" right="0.78740157480314965"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7"/>
  </sheetPr>
  <dimension ref="B1:J49"/>
  <sheetViews>
    <sheetView showGridLines="0" view="pageBreakPreview" zoomScale="80" zoomScaleNormal="100" zoomScaleSheetLayoutView="80" workbookViewId="0">
      <selection activeCell="B2" sqref="B2"/>
    </sheetView>
  </sheetViews>
  <sheetFormatPr defaultColWidth="9" defaultRowHeight="13.5" x14ac:dyDescent="0.15"/>
  <cols>
    <col min="1" max="1" width="9" style="13"/>
    <col min="2" max="10" width="9.625" style="13" customWidth="1"/>
    <col min="11" max="16384" width="9" style="13"/>
  </cols>
  <sheetData>
    <row r="1" spans="2:10" ht="17.25" x14ac:dyDescent="0.2">
      <c r="B1" s="14" t="s">
        <v>148</v>
      </c>
    </row>
    <row r="2" spans="2:10" ht="17.25" x14ac:dyDescent="0.2">
      <c r="B2" s="14"/>
      <c r="D2" s="750" t="s">
        <v>198</v>
      </c>
      <c r="E2" s="750"/>
      <c r="F2" s="750"/>
      <c r="G2" s="750"/>
      <c r="H2" s="750"/>
    </row>
    <row r="4" spans="2:10" ht="15" customHeight="1" x14ac:dyDescent="0.15">
      <c r="B4" s="751" t="s">
        <v>88</v>
      </c>
      <c r="C4" s="752"/>
      <c r="D4" s="733"/>
      <c r="E4" s="734"/>
      <c r="F4" s="734"/>
      <c r="G4" s="734"/>
      <c r="H4" s="734"/>
      <c r="I4" s="734"/>
      <c r="J4" s="735"/>
    </row>
    <row r="5" spans="2:10" ht="15" customHeight="1" x14ac:dyDescent="0.15">
      <c r="B5" s="22" t="s">
        <v>100</v>
      </c>
      <c r="C5" s="736"/>
      <c r="D5" s="736"/>
      <c r="E5" s="736"/>
      <c r="F5" s="736"/>
      <c r="G5" s="753" t="s">
        <v>82</v>
      </c>
      <c r="H5" s="754" t="s">
        <v>101</v>
      </c>
      <c r="I5" s="755"/>
      <c r="J5" s="756"/>
    </row>
    <row r="6" spans="2:10" ht="15" customHeight="1" x14ac:dyDescent="0.15">
      <c r="B6" s="748" t="s">
        <v>81</v>
      </c>
      <c r="C6" s="720"/>
      <c r="D6" s="720"/>
      <c r="E6" s="720"/>
      <c r="F6" s="720"/>
      <c r="G6" s="753"/>
      <c r="H6" s="754"/>
      <c r="I6" s="755"/>
      <c r="J6" s="756"/>
    </row>
    <row r="7" spans="2:10" ht="15" customHeight="1" x14ac:dyDescent="0.15">
      <c r="B7" s="749"/>
      <c r="C7" s="720"/>
      <c r="D7" s="720"/>
      <c r="E7" s="720"/>
      <c r="F7" s="720"/>
      <c r="G7" s="753"/>
      <c r="H7" s="754"/>
      <c r="I7" s="755"/>
      <c r="J7" s="756"/>
    </row>
    <row r="8" spans="2:10" ht="15" customHeight="1" x14ac:dyDescent="0.15">
      <c r="B8" s="748" t="s">
        <v>80</v>
      </c>
      <c r="C8" s="725" t="s">
        <v>102</v>
      </c>
      <c r="D8" s="726"/>
      <c r="E8" s="726"/>
      <c r="F8" s="726"/>
      <c r="G8" s="726"/>
      <c r="H8" s="726"/>
      <c r="I8" s="726"/>
      <c r="J8" s="727"/>
    </row>
    <row r="9" spans="2:10" ht="15" customHeight="1" x14ac:dyDescent="0.15">
      <c r="B9" s="749"/>
      <c r="C9" s="730"/>
      <c r="D9" s="731"/>
      <c r="E9" s="731"/>
      <c r="F9" s="731"/>
      <c r="G9" s="731"/>
      <c r="H9" s="731"/>
      <c r="I9" s="731"/>
      <c r="J9" s="732"/>
    </row>
    <row r="10" spans="2:10" ht="15" customHeight="1" x14ac:dyDescent="0.15">
      <c r="B10" s="23" t="s">
        <v>86</v>
      </c>
      <c r="C10" s="733"/>
      <c r="D10" s="734"/>
      <c r="E10" s="734"/>
      <c r="F10" s="734"/>
      <c r="G10" s="734"/>
      <c r="H10" s="734"/>
      <c r="I10" s="734"/>
      <c r="J10" s="735"/>
    </row>
    <row r="11" spans="2:10" ht="15" customHeight="1" x14ac:dyDescent="0.15">
      <c r="B11" s="733" t="s">
        <v>103</v>
      </c>
      <c r="C11" s="734"/>
      <c r="D11" s="734"/>
      <c r="E11" s="734"/>
      <c r="F11" s="734"/>
      <c r="G11" s="734"/>
      <c r="H11" s="734"/>
      <c r="I11" s="734"/>
      <c r="J11" s="735"/>
    </row>
    <row r="12" spans="2:10" ht="15" customHeight="1" x14ac:dyDescent="0.15">
      <c r="B12" s="733" t="s">
        <v>104</v>
      </c>
      <c r="C12" s="734"/>
      <c r="D12" s="735"/>
      <c r="E12" s="733" t="s">
        <v>105</v>
      </c>
      <c r="F12" s="734"/>
      <c r="G12" s="735"/>
      <c r="H12" s="734" t="s">
        <v>106</v>
      </c>
      <c r="I12" s="734"/>
      <c r="J12" s="735"/>
    </row>
    <row r="13" spans="2:10" ht="15" customHeight="1" x14ac:dyDescent="0.15">
      <c r="B13" s="745"/>
      <c r="C13" s="746"/>
      <c r="D13" s="747"/>
      <c r="E13" s="745"/>
      <c r="F13" s="746"/>
      <c r="G13" s="747"/>
      <c r="H13" s="746"/>
      <c r="I13" s="746"/>
      <c r="J13" s="747"/>
    </row>
    <row r="14" spans="2:10" ht="15" customHeight="1" x14ac:dyDescent="0.15">
      <c r="B14" s="739"/>
      <c r="C14" s="740"/>
      <c r="D14" s="741"/>
      <c r="E14" s="739"/>
      <c r="F14" s="740"/>
      <c r="G14" s="741"/>
      <c r="H14" s="740"/>
      <c r="I14" s="740"/>
      <c r="J14" s="741"/>
    </row>
    <row r="15" spans="2:10" ht="15" customHeight="1" x14ac:dyDescent="0.15">
      <c r="B15" s="742"/>
      <c r="C15" s="743"/>
      <c r="D15" s="744"/>
      <c r="E15" s="742"/>
      <c r="F15" s="743"/>
      <c r="G15" s="744"/>
      <c r="H15" s="743"/>
      <c r="I15" s="743"/>
      <c r="J15" s="744"/>
    </row>
    <row r="16" spans="2:10" ht="15" customHeight="1" x14ac:dyDescent="0.15">
      <c r="B16" s="738"/>
      <c r="C16" s="736"/>
      <c r="D16" s="737"/>
      <c r="E16" s="738"/>
      <c r="F16" s="736"/>
      <c r="G16" s="737"/>
      <c r="H16" s="736"/>
      <c r="I16" s="736"/>
      <c r="J16" s="737"/>
    </row>
    <row r="17" spans="2:10" ht="15" customHeight="1" x14ac:dyDescent="0.15">
      <c r="B17" s="738"/>
      <c r="C17" s="736"/>
      <c r="D17" s="737"/>
      <c r="E17" s="738"/>
      <c r="F17" s="736"/>
      <c r="G17" s="737"/>
      <c r="H17" s="736"/>
      <c r="I17" s="736"/>
      <c r="J17" s="737"/>
    </row>
    <row r="18" spans="2:10" ht="15" customHeight="1" x14ac:dyDescent="0.15">
      <c r="B18" s="738"/>
      <c r="C18" s="736"/>
      <c r="D18" s="737"/>
      <c r="E18" s="738"/>
      <c r="F18" s="736"/>
      <c r="G18" s="737"/>
      <c r="H18" s="736"/>
      <c r="I18" s="736"/>
      <c r="J18" s="737"/>
    </row>
    <row r="19" spans="2:10" ht="15" customHeight="1" x14ac:dyDescent="0.15">
      <c r="B19" s="738"/>
      <c r="C19" s="736"/>
      <c r="D19" s="737"/>
      <c r="E19" s="738"/>
      <c r="F19" s="736"/>
      <c r="G19" s="737"/>
      <c r="H19" s="736"/>
      <c r="I19" s="736"/>
      <c r="J19" s="737"/>
    </row>
    <row r="20" spans="2:10" ht="15" customHeight="1" x14ac:dyDescent="0.15">
      <c r="B20" s="738"/>
      <c r="C20" s="736"/>
      <c r="D20" s="737"/>
      <c r="E20" s="738"/>
      <c r="F20" s="736"/>
      <c r="G20" s="737"/>
      <c r="H20" s="736"/>
      <c r="I20" s="736"/>
      <c r="J20" s="737"/>
    </row>
    <row r="21" spans="2:10" ht="15" customHeight="1" x14ac:dyDescent="0.15">
      <c r="B21" s="738"/>
      <c r="C21" s="736"/>
      <c r="D21" s="737"/>
      <c r="E21" s="738"/>
      <c r="F21" s="736"/>
      <c r="G21" s="737"/>
      <c r="H21" s="736"/>
      <c r="I21" s="736"/>
      <c r="J21" s="737"/>
    </row>
    <row r="22" spans="2:10" ht="15" customHeight="1" x14ac:dyDescent="0.15">
      <c r="B22" s="738"/>
      <c r="C22" s="736"/>
      <c r="D22" s="737"/>
      <c r="E22" s="738"/>
      <c r="F22" s="736"/>
      <c r="G22" s="737"/>
      <c r="H22" s="736"/>
      <c r="I22" s="736"/>
      <c r="J22" s="737"/>
    </row>
    <row r="23" spans="2:10" ht="15" customHeight="1" x14ac:dyDescent="0.15">
      <c r="B23" s="738"/>
      <c r="C23" s="736"/>
      <c r="D23" s="737"/>
      <c r="E23" s="738"/>
      <c r="F23" s="736"/>
      <c r="G23" s="737"/>
      <c r="H23" s="736"/>
      <c r="I23" s="736"/>
      <c r="J23" s="737"/>
    </row>
    <row r="24" spans="2:10" ht="15" customHeight="1" x14ac:dyDescent="0.15">
      <c r="B24" s="738"/>
      <c r="C24" s="736"/>
      <c r="D24" s="737"/>
      <c r="E24" s="738"/>
      <c r="F24" s="736"/>
      <c r="G24" s="737"/>
      <c r="H24" s="736"/>
      <c r="I24" s="736"/>
      <c r="J24" s="737"/>
    </row>
    <row r="25" spans="2:10" ht="15" customHeight="1" x14ac:dyDescent="0.15">
      <c r="B25" s="738"/>
      <c r="C25" s="736"/>
      <c r="D25" s="737"/>
      <c r="E25" s="738"/>
      <c r="F25" s="736"/>
      <c r="G25" s="737"/>
      <c r="H25" s="736"/>
      <c r="I25" s="736"/>
      <c r="J25" s="737"/>
    </row>
    <row r="26" spans="2:10" ht="15" customHeight="1" x14ac:dyDescent="0.15">
      <c r="B26" s="738"/>
      <c r="C26" s="736"/>
      <c r="D26" s="737"/>
      <c r="E26" s="738"/>
      <c r="F26" s="736"/>
      <c r="G26" s="737"/>
      <c r="H26" s="736"/>
      <c r="I26" s="736"/>
      <c r="J26" s="737"/>
    </row>
    <row r="27" spans="2:10" ht="15" customHeight="1" x14ac:dyDescent="0.15">
      <c r="B27" s="722"/>
      <c r="C27" s="723"/>
      <c r="D27" s="724"/>
      <c r="E27" s="722"/>
      <c r="F27" s="723"/>
      <c r="G27" s="724"/>
      <c r="H27" s="722"/>
      <c r="I27" s="723"/>
      <c r="J27" s="724"/>
    </row>
    <row r="28" spans="2:10" ht="15" customHeight="1" x14ac:dyDescent="0.15">
      <c r="B28" s="733" t="s">
        <v>107</v>
      </c>
      <c r="C28" s="734"/>
      <c r="D28" s="734"/>
      <c r="E28" s="734"/>
      <c r="F28" s="734"/>
      <c r="G28" s="734"/>
      <c r="H28" s="734"/>
      <c r="I28" s="734"/>
      <c r="J28" s="735"/>
    </row>
    <row r="29" spans="2:10" ht="15" customHeight="1" x14ac:dyDescent="0.15">
      <c r="B29" s="733" t="s">
        <v>108</v>
      </c>
      <c r="C29" s="734"/>
      <c r="D29" s="734"/>
      <c r="E29" s="735"/>
      <c r="F29" s="733" t="s">
        <v>109</v>
      </c>
      <c r="G29" s="734"/>
      <c r="H29" s="734"/>
      <c r="I29" s="734"/>
      <c r="J29" s="735"/>
    </row>
    <row r="30" spans="2:10" ht="15" customHeight="1" x14ac:dyDescent="0.15">
      <c r="B30" s="706"/>
      <c r="C30" s="718"/>
      <c r="D30" s="718"/>
      <c r="E30" s="719"/>
      <c r="F30" s="706"/>
      <c r="G30" s="718"/>
      <c r="H30" s="718"/>
      <c r="I30" s="718"/>
      <c r="J30" s="719"/>
    </row>
    <row r="31" spans="2:10" ht="15" customHeight="1" x14ac:dyDescent="0.15">
      <c r="B31" s="708"/>
      <c r="C31" s="720"/>
      <c r="D31" s="720"/>
      <c r="E31" s="721"/>
      <c r="F31" s="708"/>
      <c r="G31" s="720"/>
      <c r="H31" s="720"/>
      <c r="I31" s="720"/>
      <c r="J31" s="721"/>
    </row>
    <row r="32" spans="2:10" ht="15" customHeight="1" x14ac:dyDescent="0.15">
      <c r="B32" s="708"/>
      <c r="C32" s="720"/>
      <c r="D32" s="720"/>
      <c r="E32" s="721"/>
      <c r="F32" s="708"/>
      <c r="G32" s="720"/>
      <c r="H32" s="720"/>
      <c r="I32" s="720"/>
      <c r="J32" s="721"/>
    </row>
    <row r="33" spans="2:10" ht="15" customHeight="1" x14ac:dyDescent="0.15">
      <c r="B33" s="708"/>
      <c r="C33" s="720"/>
      <c r="D33" s="720"/>
      <c r="E33" s="721"/>
      <c r="F33" s="708"/>
      <c r="G33" s="720"/>
      <c r="H33" s="720"/>
      <c r="I33" s="720"/>
      <c r="J33" s="721"/>
    </row>
    <row r="34" spans="2:10" ht="15" customHeight="1" x14ac:dyDescent="0.15">
      <c r="B34" s="708"/>
      <c r="C34" s="720"/>
      <c r="D34" s="720"/>
      <c r="E34" s="721"/>
      <c r="F34" s="708"/>
      <c r="G34" s="720"/>
      <c r="H34" s="720"/>
      <c r="I34" s="720"/>
      <c r="J34" s="721"/>
    </row>
    <row r="35" spans="2:10" ht="15" customHeight="1" x14ac:dyDescent="0.15">
      <c r="B35" s="708"/>
      <c r="C35" s="720"/>
      <c r="D35" s="720"/>
      <c r="E35" s="721"/>
      <c r="F35" s="708"/>
      <c r="G35" s="720"/>
      <c r="H35" s="720"/>
      <c r="I35" s="720"/>
      <c r="J35" s="721"/>
    </row>
    <row r="36" spans="2:10" ht="15" customHeight="1" x14ac:dyDescent="0.15">
      <c r="B36" s="722"/>
      <c r="C36" s="723"/>
      <c r="D36" s="723"/>
      <c r="E36" s="724"/>
      <c r="F36" s="722"/>
      <c r="G36" s="723"/>
      <c r="H36" s="723"/>
      <c r="I36" s="723"/>
      <c r="J36" s="724"/>
    </row>
    <row r="37" spans="2:10" ht="15" customHeight="1" x14ac:dyDescent="0.15">
      <c r="B37" s="725" t="s">
        <v>110</v>
      </c>
      <c r="C37" s="726"/>
      <c r="D37" s="726"/>
      <c r="E37" s="726"/>
      <c r="F37" s="726"/>
      <c r="G37" s="726"/>
      <c r="H37" s="726"/>
      <c r="I37" s="726"/>
      <c r="J37" s="727"/>
    </row>
    <row r="38" spans="2:10" ht="15" customHeight="1" x14ac:dyDescent="0.15">
      <c r="B38" s="714"/>
      <c r="C38" s="728"/>
      <c r="D38" s="728"/>
      <c r="E38" s="728"/>
      <c r="F38" s="728"/>
      <c r="G38" s="728"/>
      <c r="H38" s="728"/>
      <c r="I38" s="728"/>
      <c r="J38" s="729"/>
    </row>
    <row r="39" spans="2:10" ht="15" customHeight="1" x14ac:dyDescent="0.15">
      <c r="B39" s="714"/>
      <c r="C39" s="728"/>
      <c r="D39" s="728"/>
      <c r="E39" s="728"/>
      <c r="F39" s="728"/>
      <c r="G39" s="728"/>
      <c r="H39" s="728"/>
      <c r="I39" s="728"/>
      <c r="J39" s="729"/>
    </row>
    <row r="40" spans="2:10" ht="15" customHeight="1" x14ac:dyDescent="0.15">
      <c r="B40" s="714"/>
      <c r="C40" s="728"/>
      <c r="D40" s="728"/>
      <c r="E40" s="728"/>
      <c r="F40" s="728"/>
      <c r="G40" s="728"/>
      <c r="H40" s="728"/>
      <c r="I40" s="728"/>
      <c r="J40" s="729"/>
    </row>
    <row r="41" spans="2:10" ht="15" customHeight="1" x14ac:dyDescent="0.15">
      <c r="B41" s="714"/>
      <c r="C41" s="728"/>
      <c r="D41" s="728"/>
      <c r="E41" s="728"/>
      <c r="F41" s="728"/>
      <c r="G41" s="728"/>
      <c r="H41" s="728"/>
      <c r="I41" s="728"/>
      <c r="J41" s="729"/>
    </row>
    <row r="42" spans="2:10" ht="15" customHeight="1" x14ac:dyDescent="0.15">
      <c r="B42" s="730"/>
      <c r="C42" s="731"/>
      <c r="D42" s="731"/>
      <c r="E42" s="731"/>
      <c r="F42" s="731"/>
      <c r="G42" s="731"/>
      <c r="H42" s="731"/>
      <c r="I42" s="731"/>
      <c r="J42" s="732"/>
    </row>
    <row r="43" spans="2:10" x14ac:dyDescent="0.15">
      <c r="B43" s="24" t="s">
        <v>195</v>
      </c>
    </row>
    <row r="44" spans="2:10" x14ac:dyDescent="0.15">
      <c r="B44" s="24" t="s">
        <v>196</v>
      </c>
    </row>
    <row r="45" spans="2:10" x14ac:dyDescent="0.15">
      <c r="B45" s="24" t="s">
        <v>111</v>
      </c>
    </row>
    <row r="46" spans="2:10" x14ac:dyDescent="0.15">
      <c r="B46" s="24"/>
    </row>
    <row r="47" spans="2:10" x14ac:dyDescent="0.15">
      <c r="B47" s="24"/>
    </row>
    <row r="48" spans="2:10" x14ac:dyDescent="0.15">
      <c r="B48" s="24"/>
    </row>
    <row r="49" spans="2:2" x14ac:dyDescent="0.15">
      <c r="B49" s="24"/>
    </row>
  </sheetData>
  <mergeCells count="66">
    <mergeCell ref="D2:H2"/>
    <mergeCell ref="B4:C4"/>
    <mergeCell ref="D4:J4"/>
    <mergeCell ref="C5:F5"/>
    <mergeCell ref="G5:G7"/>
    <mergeCell ref="H5:J7"/>
    <mergeCell ref="B6:B7"/>
    <mergeCell ref="C6:F7"/>
    <mergeCell ref="B13:D13"/>
    <mergeCell ref="E13:G13"/>
    <mergeCell ref="H13:J13"/>
    <mergeCell ref="C8:J9"/>
    <mergeCell ref="C10:J10"/>
    <mergeCell ref="B11:J11"/>
    <mergeCell ref="B8:B9"/>
    <mergeCell ref="B12:D12"/>
    <mergeCell ref="E12:G12"/>
    <mergeCell ref="H12:J12"/>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6:D26"/>
    <mergeCell ref="E26:G26"/>
    <mergeCell ref="H26:J26"/>
    <mergeCell ref="H24:J24"/>
    <mergeCell ref="E22:G22"/>
    <mergeCell ref="H22:J22"/>
    <mergeCell ref="B23:D23"/>
    <mergeCell ref="E23:G23"/>
    <mergeCell ref="H23:J23"/>
    <mergeCell ref="B25:D25"/>
    <mergeCell ref="E25:G25"/>
    <mergeCell ref="H20:J20"/>
    <mergeCell ref="B21:D21"/>
    <mergeCell ref="E21:G21"/>
    <mergeCell ref="H21:J21"/>
    <mergeCell ref="H25:J25"/>
    <mergeCell ref="B22:D22"/>
    <mergeCell ref="B24:D24"/>
    <mergeCell ref="E24:G24"/>
    <mergeCell ref="B20:D20"/>
    <mergeCell ref="E20:G20"/>
    <mergeCell ref="B30:E36"/>
    <mergeCell ref="F30:J36"/>
    <mergeCell ref="B37:J42"/>
    <mergeCell ref="B27:D27"/>
    <mergeCell ref="E27:G27"/>
    <mergeCell ref="H27:J27"/>
    <mergeCell ref="B28:J28"/>
    <mergeCell ref="B29:E29"/>
    <mergeCell ref="F29:J29"/>
  </mergeCells>
  <phoneticPr fontId="4"/>
  <pageMargins left="0.75" right="0.43" top="1" bottom="1"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7"/>
  </sheetPr>
  <dimension ref="B1:J49"/>
  <sheetViews>
    <sheetView showGridLines="0" view="pageBreakPreview" zoomScale="80" zoomScaleNormal="100" zoomScaleSheetLayoutView="80" workbookViewId="0">
      <selection activeCell="B3" sqref="B3"/>
    </sheetView>
  </sheetViews>
  <sheetFormatPr defaultColWidth="9" defaultRowHeight="13.5" x14ac:dyDescent="0.15"/>
  <cols>
    <col min="1" max="1" width="9" style="13"/>
    <col min="2" max="10" width="9.625" style="13" customWidth="1"/>
    <col min="11" max="16384" width="9" style="13"/>
  </cols>
  <sheetData>
    <row r="1" spans="2:10" ht="17.25" x14ac:dyDescent="0.2">
      <c r="B1" s="14" t="s">
        <v>148</v>
      </c>
    </row>
    <row r="2" spans="2:10" ht="17.25" x14ac:dyDescent="0.2">
      <c r="B2" s="14"/>
      <c r="D2" s="750" t="s">
        <v>199</v>
      </c>
      <c r="E2" s="750"/>
      <c r="F2" s="750"/>
      <c r="G2" s="750"/>
      <c r="H2" s="750"/>
    </row>
    <row r="4" spans="2:10" ht="15" customHeight="1" x14ac:dyDescent="0.15">
      <c r="B4" s="751" t="s">
        <v>88</v>
      </c>
      <c r="C4" s="752"/>
      <c r="D4" s="733"/>
      <c r="E4" s="734"/>
      <c r="F4" s="734"/>
      <c r="G4" s="734"/>
      <c r="H4" s="734"/>
      <c r="I4" s="734"/>
      <c r="J4" s="735"/>
    </row>
    <row r="5" spans="2:10" ht="15" customHeight="1" x14ac:dyDescent="0.15">
      <c r="B5" s="22" t="s">
        <v>185</v>
      </c>
      <c r="C5" s="736"/>
      <c r="D5" s="736"/>
      <c r="E5" s="736"/>
      <c r="F5" s="736"/>
      <c r="G5" s="753" t="s">
        <v>82</v>
      </c>
      <c r="H5" s="754" t="s">
        <v>101</v>
      </c>
      <c r="I5" s="755"/>
      <c r="J5" s="756"/>
    </row>
    <row r="6" spans="2:10" ht="15" customHeight="1" x14ac:dyDescent="0.15">
      <c r="B6" s="748" t="s">
        <v>81</v>
      </c>
      <c r="C6" s="720"/>
      <c r="D6" s="720"/>
      <c r="E6" s="720"/>
      <c r="F6" s="720"/>
      <c r="G6" s="753"/>
      <c r="H6" s="754"/>
      <c r="I6" s="755"/>
      <c r="J6" s="756"/>
    </row>
    <row r="7" spans="2:10" ht="15" customHeight="1" x14ac:dyDescent="0.15">
      <c r="B7" s="749"/>
      <c r="C7" s="720"/>
      <c r="D7" s="720"/>
      <c r="E7" s="720"/>
      <c r="F7" s="720"/>
      <c r="G7" s="753"/>
      <c r="H7" s="754"/>
      <c r="I7" s="755"/>
      <c r="J7" s="756"/>
    </row>
    <row r="8" spans="2:10" ht="15" customHeight="1" x14ac:dyDescent="0.15">
      <c r="B8" s="748" t="s">
        <v>80</v>
      </c>
      <c r="C8" s="725" t="s">
        <v>102</v>
      </c>
      <c r="D8" s="726"/>
      <c r="E8" s="726"/>
      <c r="F8" s="726"/>
      <c r="G8" s="726"/>
      <c r="H8" s="726"/>
      <c r="I8" s="726"/>
      <c r="J8" s="727"/>
    </row>
    <row r="9" spans="2:10" ht="15" customHeight="1" x14ac:dyDescent="0.15">
      <c r="B9" s="749"/>
      <c r="C9" s="730"/>
      <c r="D9" s="731"/>
      <c r="E9" s="731"/>
      <c r="F9" s="731"/>
      <c r="G9" s="731"/>
      <c r="H9" s="731"/>
      <c r="I9" s="731"/>
      <c r="J9" s="732"/>
    </row>
    <row r="10" spans="2:10" ht="15" customHeight="1" x14ac:dyDescent="0.15">
      <c r="B10" s="23" t="s">
        <v>86</v>
      </c>
      <c r="C10" s="733"/>
      <c r="D10" s="734"/>
      <c r="E10" s="734"/>
      <c r="F10" s="734"/>
      <c r="G10" s="734"/>
      <c r="H10" s="734"/>
      <c r="I10" s="734"/>
      <c r="J10" s="735"/>
    </row>
    <row r="11" spans="2:10" ht="15" customHeight="1" x14ac:dyDescent="0.15">
      <c r="B11" s="733" t="s">
        <v>103</v>
      </c>
      <c r="C11" s="734"/>
      <c r="D11" s="734"/>
      <c r="E11" s="734"/>
      <c r="F11" s="734"/>
      <c r="G11" s="734"/>
      <c r="H11" s="734"/>
      <c r="I11" s="734"/>
      <c r="J11" s="735"/>
    </row>
    <row r="12" spans="2:10" ht="15" customHeight="1" x14ac:dyDescent="0.15">
      <c r="B12" s="733" t="s">
        <v>104</v>
      </c>
      <c r="C12" s="734"/>
      <c r="D12" s="735"/>
      <c r="E12" s="733" t="s">
        <v>105</v>
      </c>
      <c r="F12" s="734"/>
      <c r="G12" s="735"/>
      <c r="H12" s="734" t="s">
        <v>106</v>
      </c>
      <c r="I12" s="734"/>
      <c r="J12" s="735"/>
    </row>
    <row r="13" spans="2:10" ht="15" customHeight="1" x14ac:dyDescent="0.15">
      <c r="B13" s="745"/>
      <c r="C13" s="746"/>
      <c r="D13" s="747"/>
      <c r="E13" s="745"/>
      <c r="F13" s="746"/>
      <c r="G13" s="747"/>
      <c r="H13" s="746"/>
      <c r="I13" s="746"/>
      <c r="J13" s="747"/>
    </row>
    <row r="14" spans="2:10" ht="15" customHeight="1" x14ac:dyDescent="0.15">
      <c r="B14" s="739"/>
      <c r="C14" s="740"/>
      <c r="D14" s="741"/>
      <c r="E14" s="739"/>
      <c r="F14" s="740"/>
      <c r="G14" s="741"/>
      <c r="H14" s="740"/>
      <c r="I14" s="740"/>
      <c r="J14" s="741"/>
    </row>
    <row r="15" spans="2:10" ht="15" customHeight="1" x14ac:dyDescent="0.15">
      <c r="B15" s="742"/>
      <c r="C15" s="743"/>
      <c r="D15" s="744"/>
      <c r="E15" s="742"/>
      <c r="F15" s="743"/>
      <c r="G15" s="744"/>
      <c r="H15" s="743"/>
      <c r="I15" s="743"/>
      <c r="J15" s="744"/>
    </row>
    <row r="16" spans="2:10" ht="15" customHeight="1" x14ac:dyDescent="0.15">
      <c r="B16" s="738"/>
      <c r="C16" s="736"/>
      <c r="D16" s="737"/>
      <c r="E16" s="738"/>
      <c r="F16" s="736"/>
      <c r="G16" s="737"/>
      <c r="H16" s="736"/>
      <c r="I16" s="736"/>
      <c r="J16" s="737"/>
    </row>
    <row r="17" spans="2:10" ht="15" customHeight="1" x14ac:dyDescent="0.15">
      <c r="B17" s="738"/>
      <c r="C17" s="736"/>
      <c r="D17" s="737"/>
      <c r="E17" s="738"/>
      <c r="F17" s="736"/>
      <c r="G17" s="737"/>
      <c r="H17" s="736"/>
      <c r="I17" s="736"/>
      <c r="J17" s="737"/>
    </row>
    <row r="18" spans="2:10" ht="15" customHeight="1" x14ac:dyDescent="0.15">
      <c r="B18" s="738"/>
      <c r="C18" s="736"/>
      <c r="D18" s="737"/>
      <c r="E18" s="738"/>
      <c r="F18" s="736"/>
      <c r="G18" s="737"/>
      <c r="H18" s="736"/>
      <c r="I18" s="736"/>
      <c r="J18" s="737"/>
    </row>
    <row r="19" spans="2:10" ht="15" customHeight="1" x14ac:dyDescent="0.15">
      <c r="B19" s="738"/>
      <c r="C19" s="736"/>
      <c r="D19" s="737"/>
      <c r="E19" s="738"/>
      <c r="F19" s="736"/>
      <c r="G19" s="737"/>
      <c r="H19" s="736"/>
      <c r="I19" s="736"/>
      <c r="J19" s="737"/>
    </row>
    <row r="20" spans="2:10" ht="15" customHeight="1" x14ac:dyDescent="0.15">
      <c r="B20" s="738"/>
      <c r="C20" s="736"/>
      <c r="D20" s="737"/>
      <c r="E20" s="738"/>
      <c r="F20" s="736"/>
      <c r="G20" s="737"/>
      <c r="H20" s="736"/>
      <c r="I20" s="736"/>
      <c r="J20" s="737"/>
    </row>
    <row r="21" spans="2:10" ht="15" customHeight="1" x14ac:dyDescent="0.15">
      <c r="B21" s="738"/>
      <c r="C21" s="736"/>
      <c r="D21" s="737"/>
      <c r="E21" s="738"/>
      <c r="F21" s="736"/>
      <c r="G21" s="737"/>
      <c r="H21" s="736"/>
      <c r="I21" s="736"/>
      <c r="J21" s="737"/>
    </row>
    <row r="22" spans="2:10" ht="15" customHeight="1" x14ac:dyDescent="0.15">
      <c r="B22" s="738"/>
      <c r="C22" s="736"/>
      <c r="D22" s="737"/>
      <c r="E22" s="738"/>
      <c r="F22" s="736"/>
      <c r="G22" s="737"/>
      <c r="H22" s="736"/>
      <c r="I22" s="736"/>
      <c r="J22" s="737"/>
    </row>
    <row r="23" spans="2:10" ht="15" customHeight="1" x14ac:dyDescent="0.15">
      <c r="B23" s="738"/>
      <c r="C23" s="736"/>
      <c r="D23" s="737"/>
      <c r="E23" s="738"/>
      <c r="F23" s="736"/>
      <c r="G23" s="737"/>
      <c r="H23" s="736"/>
      <c r="I23" s="736"/>
      <c r="J23" s="737"/>
    </row>
    <row r="24" spans="2:10" ht="15" customHeight="1" x14ac:dyDescent="0.15">
      <c r="B24" s="738"/>
      <c r="C24" s="736"/>
      <c r="D24" s="737"/>
      <c r="E24" s="738"/>
      <c r="F24" s="736"/>
      <c r="G24" s="737"/>
      <c r="H24" s="736"/>
      <c r="I24" s="736"/>
      <c r="J24" s="737"/>
    </row>
    <row r="25" spans="2:10" ht="15" customHeight="1" x14ac:dyDescent="0.15">
      <c r="B25" s="738"/>
      <c r="C25" s="736"/>
      <c r="D25" s="737"/>
      <c r="E25" s="738"/>
      <c r="F25" s="736"/>
      <c r="G25" s="737"/>
      <c r="H25" s="736"/>
      <c r="I25" s="736"/>
      <c r="J25" s="737"/>
    </row>
    <row r="26" spans="2:10" ht="15" customHeight="1" x14ac:dyDescent="0.15">
      <c r="B26" s="738"/>
      <c r="C26" s="736"/>
      <c r="D26" s="737"/>
      <c r="E26" s="738"/>
      <c r="F26" s="736"/>
      <c r="G26" s="737"/>
      <c r="H26" s="736"/>
      <c r="I26" s="736"/>
      <c r="J26" s="737"/>
    </row>
    <row r="27" spans="2:10" ht="15" customHeight="1" x14ac:dyDescent="0.15">
      <c r="B27" s="722"/>
      <c r="C27" s="723"/>
      <c r="D27" s="724"/>
      <c r="E27" s="722"/>
      <c r="F27" s="723"/>
      <c r="G27" s="724"/>
      <c r="H27" s="722"/>
      <c r="I27" s="723"/>
      <c r="J27" s="724"/>
    </row>
    <row r="28" spans="2:10" ht="15" customHeight="1" x14ac:dyDescent="0.15">
      <c r="B28" s="733" t="s">
        <v>107</v>
      </c>
      <c r="C28" s="734"/>
      <c r="D28" s="734"/>
      <c r="E28" s="734"/>
      <c r="F28" s="734"/>
      <c r="G28" s="734"/>
      <c r="H28" s="734"/>
      <c r="I28" s="734"/>
      <c r="J28" s="735"/>
    </row>
    <row r="29" spans="2:10" ht="15" customHeight="1" x14ac:dyDescent="0.15">
      <c r="B29" s="733" t="s">
        <v>108</v>
      </c>
      <c r="C29" s="734"/>
      <c r="D29" s="734"/>
      <c r="E29" s="735"/>
      <c r="F29" s="733" t="s">
        <v>109</v>
      </c>
      <c r="G29" s="734"/>
      <c r="H29" s="734"/>
      <c r="I29" s="734"/>
      <c r="J29" s="735"/>
    </row>
    <row r="30" spans="2:10" ht="15" customHeight="1" x14ac:dyDescent="0.15">
      <c r="B30" s="706"/>
      <c r="C30" s="718"/>
      <c r="D30" s="718"/>
      <c r="E30" s="719"/>
      <c r="F30" s="706"/>
      <c r="G30" s="718"/>
      <c r="H30" s="718"/>
      <c r="I30" s="718"/>
      <c r="J30" s="719"/>
    </row>
    <row r="31" spans="2:10" ht="15" customHeight="1" x14ac:dyDescent="0.15">
      <c r="B31" s="708"/>
      <c r="C31" s="720"/>
      <c r="D31" s="720"/>
      <c r="E31" s="721"/>
      <c r="F31" s="708"/>
      <c r="G31" s="720"/>
      <c r="H31" s="720"/>
      <c r="I31" s="720"/>
      <c r="J31" s="721"/>
    </row>
    <row r="32" spans="2:10" ht="15" customHeight="1" x14ac:dyDescent="0.15">
      <c r="B32" s="708"/>
      <c r="C32" s="720"/>
      <c r="D32" s="720"/>
      <c r="E32" s="721"/>
      <c r="F32" s="708"/>
      <c r="G32" s="720"/>
      <c r="H32" s="720"/>
      <c r="I32" s="720"/>
      <c r="J32" s="721"/>
    </row>
    <row r="33" spans="2:10" ht="15" customHeight="1" x14ac:dyDescent="0.15">
      <c r="B33" s="708"/>
      <c r="C33" s="720"/>
      <c r="D33" s="720"/>
      <c r="E33" s="721"/>
      <c r="F33" s="708"/>
      <c r="G33" s="720"/>
      <c r="H33" s="720"/>
      <c r="I33" s="720"/>
      <c r="J33" s="721"/>
    </row>
    <row r="34" spans="2:10" ht="15" customHeight="1" x14ac:dyDescent="0.15">
      <c r="B34" s="708"/>
      <c r="C34" s="720"/>
      <c r="D34" s="720"/>
      <c r="E34" s="721"/>
      <c r="F34" s="708"/>
      <c r="G34" s="720"/>
      <c r="H34" s="720"/>
      <c r="I34" s="720"/>
      <c r="J34" s="721"/>
    </row>
    <row r="35" spans="2:10" ht="15" customHeight="1" x14ac:dyDescent="0.15">
      <c r="B35" s="708"/>
      <c r="C35" s="720"/>
      <c r="D35" s="720"/>
      <c r="E35" s="721"/>
      <c r="F35" s="708"/>
      <c r="G35" s="720"/>
      <c r="H35" s="720"/>
      <c r="I35" s="720"/>
      <c r="J35" s="721"/>
    </row>
    <row r="36" spans="2:10" ht="15" customHeight="1" x14ac:dyDescent="0.15">
      <c r="B36" s="722"/>
      <c r="C36" s="723"/>
      <c r="D36" s="723"/>
      <c r="E36" s="724"/>
      <c r="F36" s="722"/>
      <c r="G36" s="723"/>
      <c r="H36" s="723"/>
      <c r="I36" s="723"/>
      <c r="J36" s="724"/>
    </row>
    <row r="37" spans="2:10" ht="15" customHeight="1" x14ac:dyDescent="0.15">
      <c r="B37" s="725" t="s">
        <v>110</v>
      </c>
      <c r="C37" s="726"/>
      <c r="D37" s="726"/>
      <c r="E37" s="726"/>
      <c r="F37" s="726"/>
      <c r="G37" s="726"/>
      <c r="H37" s="726"/>
      <c r="I37" s="726"/>
      <c r="J37" s="727"/>
    </row>
    <row r="38" spans="2:10" ht="15" customHeight="1" x14ac:dyDescent="0.15">
      <c r="B38" s="714"/>
      <c r="C38" s="728"/>
      <c r="D38" s="728"/>
      <c r="E38" s="728"/>
      <c r="F38" s="728"/>
      <c r="G38" s="728"/>
      <c r="H38" s="728"/>
      <c r="I38" s="728"/>
      <c r="J38" s="729"/>
    </row>
    <row r="39" spans="2:10" ht="15" customHeight="1" x14ac:dyDescent="0.15">
      <c r="B39" s="714"/>
      <c r="C39" s="728"/>
      <c r="D39" s="728"/>
      <c r="E39" s="728"/>
      <c r="F39" s="728"/>
      <c r="G39" s="728"/>
      <c r="H39" s="728"/>
      <c r="I39" s="728"/>
      <c r="J39" s="729"/>
    </row>
    <row r="40" spans="2:10" ht="15" customHeight="1" x14ac:dyDescent="0.15">
      <c r="B40" s="714"/>
      <c r="C40" s="728"/>
      <c r="D40" s="728"/>
      <c r="E40" s="728"/>
      <c r="F40" s="728"/>
      <c r="G40" s="728"/>
      <c r="H40" s="728"/>
      <c r="I40" s="728"/>
      <c r="J40" s="729"/>
    </row>
    <row r="41" spans="2:10" ht="15" customHeight="1" x14ac:dyDescent="0.15">
      <c r="B41" s="714"/>
      <c r="C41" s="728"/>
      <c r="D41" s="728"/>
      <c r="E41" s="728"/>
      <c r="F41" s="728"/>
      <c r="G41" s="728"/>
      <c r="H41" s="728"/>
      <c r="I41" s="728"/>
      <c r="J41" s="729"/>
    </row>
    <row r="42" spans="2:10" ht="15" customHeight="1" x14ac:dyDescent="0.15">
      <c r="B42" s="730"/>
      <c r="C42" s="731"/>
      <c r="D42" s="731"/>
      <c r="E42" s="731"/>
      <c r="F42" s="731"/>
      <c r="G42" s="731"/>
      <c r="H42" s="731"/>
      <c r="I42" s="731"/>
      <c r="J42" s="732"/>
    </row>
    <row r="43" spans="2:10" x14ac:dyDescent="0.15">
      <c r="B43" s="24" t="s">
        <v>195</v>
      </c>
    </row>
    <row r="44" spans="2:10" x14ac:dyDescent="0.15">
      <c r="B44" s="24" t="s">
        <v>203</v>
      </c>
    </row>
    <row r="45" spans="2:10" x14ac:dyDescent="0.15">
      <c r="B45" s="24" t="s">
        <v>197</v>
      </c>
    </row>
    <row r="46" spans="2:10" x14ac:dyDescent="0.15">
      <c r="B46" s="24"/>
    </row>
    <row r="47" spans="2:10" x14ac:dyDescent="0.15">
      <c r="B47" s="24"/>
    </row>
    <row r="48" spans="2:10" x14ac:dyDescent="0.15">
      <c r="B48" s="24"/>
    </row>
    <row r="49" spans="2:2" x14ac:dyDescent="0.15">
      <c r="B49" s="24"/>
    </row>
  </sheetData>
  <mergeCells count="66">
    <mergeCell ref="B25:D25"/>
    <mergeCell ref="E25:G25"/>
    <mergeCell ref="B26:D26"/>
    <mergeCell ref="E26:G26"/>
    <mergeCell ref="H26:J26"/>
    <mergeCell ref="B30:E36"/>
    <mergeCell ref="F30:J36"/>
    <mergeCell ref="B37:J42"/>
    <mergeCell ref="B27:D27"/>
    <mergeCell ref="E27:G27"/>
    <mergeCell ref="H27:J27"/>
    <mergeCell ref="B28:J28"/>
    <mergeCell ref="B29:E29"/>
    <mergeCell ref="F29:J29"/>
    <mergeCell ref="B20:D20"/>
    <mergeCell ref="E20:G20"/>
    <mergeCell ref="H25:J25"/>
    <mergeCell ref="B22:D22"/>
    <mergeCell ref="B24:D24"/>
    <mergeCell ref="E24:G24"/>
    <mergeCell ref="H24:J24"/>
    <mergeCell ref="E22:G22"/>
    <mergeCell ref="H22:J22"/>
    <mergeCell ref="B23:D23"/>
    <mergeCell ref="E23:G23"/>
    <mergeCell ref="H23:J23"/>
    <mergeCell ref="H20:J20"/>
    <mergeCell ref="B21:D21"/>
    <mergeCell ref="E21:G21"/>
    <mergeCell ref="H21:J21"/>
    <mergeCell ref="B18:D18"/>
    <mergeCell ref="E18:G18"/>
    <mergeCell ref="H18:J18"/>
    <mergeCell ref="B19:D19"/>
    <mergeCell ref="E19:G19"/>
    <mergeCell ref="H19:J19"/>
    <mergeCell ref="B16:D16"/>
    <mergeCell ref="E16:G16"/>
    <mergeCell ref="H16:J16"/>
    <mergeCell ref="B17:D17"/>
    <mergeCell ref="E17:G17"/>
    <mergeCell ref="H17:J17"/>
    <mergeCell ref="B14:D14"/>
    <mergeCell ref="E14:G14"/>
    <mergeCell ref="H14:J14"/>
    <mergeCell ref="B15:D15"/>
    <mergeCell ref="E15:G15"/>
    <mergeCell ref="H15:J15"/>
    <mergeCell ref="B13:D13"/>
    <mergeCell ref="E13:G13"/>
    <mergeCell ref="H13:J13"/>
    <mergeCell ref="C8:J9"/>
    <mergeCell ref="C10:J10"/>
    <mergeCell ref="B11:J11"/>
    <mergeCell ref="B8:B9"/>
    <mergeCell ref="B12:D12"/>
    <mergeCell ref="E12:G12"/>
    <mergeCell ref="H12:J12"/>
    <mergeCell ref="D2:H2"/>
    <mergeCell ref="B4:C4"/>
    <mergeCell ref="D4:J4"/>
    <mergeCell ref="C5:F5"/>
    <mergeCell ref="G5:G7"/>
    <mergeCell ref="H5:J7"/>
    <mergeCell ref="B6:B7"/>
    <mergeCell ref="C6:F7"/>
  </mergeCells>
  <phoneticPr fontId="4"/>
  <pageMargins left="0.75" right="0.43" top="1" bottom="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7"/>
  </sheetPr>
  <dimension ref="A1:S73"/>
  <sheetViews>
    <sheetView view="pageBreakPreview" topLeftCell="A4" zoomScaleNormal="100" zoomScaleSheetLayoutView="100" workbookViewId="0">
      <selection activeCell="A61" sqref="A61:R61"/>
    </sheetView>
  </sheetViews>
  <sheetFormatPr defaultColWidth="9" defaultRowHeight="19.5" customHeight="1" x14ac:dyDescent="0.15"/>
  <cols>
    <col min="1" max="1" width="10" style="89" customWidth="1"/>
    <col min="2" max="2" width="11" style="89" customWidth="1"/>
    <col min="3" max="16" width="4.5" style="89" customWidth="1"/>
    <col min="17" max="17" width="3.875" style="89" customWidth="1"/>
    <col min="18" max="18" width="5.375" style="89" customWidth="1"/>
    <col min="19" max="19" width="3.875" style="89" customWidth="1"/>
    <col min="20" max="16384" width="9" style="89"/>
  </cols>
  <sheetData>
    <row r="1" spans="1:19" ht="19.5" customHeight="1" x14ac:dyDescent="0.15">
      <c r="A1" s="89" t="s">
        <v>149</v>
      </c>
    </row>
    <row r="2" spans="1:19" ht="30" customHeight="1" x14ac:dyDescent="0.15">
      <c r="A2" s="801" t="s">
        <v>74</v>
      </c>
      <c r="B2" s="801"/>
      <c r="C2" s="801"/>
      <c r="D2" s="801"/>
      <c r="E2" s="801"/>
      <c r="F2" s="801"/>
      <c r="G2" s="801"/>
      <c r="H2" s="801"/>
      <c r="I2" s="801"/>
      <c r="J2" s="801"/>
      <c r="K2" s="801"/>
      <c r="L2" s="801"/>
      <c r="M2" s="801"/>
      <c r="N2" s="801"/>
      <c r="O2" s="801"/>
      <c r="P2" s="801"/>
      <c r="Q2" s="801"/>
      <c r="R2" s="801"/>
      <c r="S2" s="97"/>
    </row>
    <row r="3" spans="1:19" ht="15" customHeight="1" x14ac:dyDescent="0.15">
      <c r="A3" s="98"/>
      <c r="B3" s="98"/>
      <c r="C3" s="98"/>
      <c r="D3" s="98"/>
      <c r="E3" s="98"/>
      <c r="F3" s="98"/>
      <c r="G3" s="98"/>
      <c r="H3" s="98"/>
      <c r="I3" s="98"/>
      <c r="J3" s="98"/>
      <c r="K3" s="98"/>
      <c r="L3" s="98"/>
      <c r="M3" s="98"/>
      <c r="N3" s="98"/>
      <c r="O3" s="98"/>
      <c r="P3" s="98"/>
      <c r="Q3" s="98"/>
      <c r="R3" s="98"/>
      <c r="S3" s="98"/>
    </row>
    <row r="4" spans="1:19" ht="22.5" customHeight="1" x14ac:dyDescent="0.15">
      <c r="A4" s="802"/>
      <c r="B4" s="802"/>
      <c r="C4" s="100"/>
      <c r="R4" s="99" t="s">
        <v>213</v>
      </c>
    </row>
    <row r="5" spans="1:19" ht="22.5" customHeight="1" x14ac:dyDescent="0.15"/>
    <row r="6" spans="1:19" ht="22.5" customHeight="1" x14ac:dyDescent="0.15">
      <c r="D6" s="89" t="s">
        <v>33</v>
      </c>
    </row>
    <row r="7" spans="1:19" ht="45" customHeight="1" x14ac:dyDescent="0.15">
      <c r="D7" s="767"/>
      <c r="E7" s="767"/>
      <c r="F7" s="767"/>
      <c r="G7" s="767"/>
      <c r="H7" s="767"/>
      <c r="I7" s="767"/>
      <c r="J7" s="767"/>
      <c r="K7" s="767"/>
      <c r="L7" s="767"/>
      <c r="M7" s="767"/>
      <c r="N7" s="767"/>
      <c r="O7" s="767"/>
      <c r="P7" s="767"/>
      <c r="Q7" s="767"/>
      <c r="R7" s="767"/>
    </row>
    <row r="8" spans="1:19" ht="22.5" customHeight="1" x14ac:dyDescent="0.15">
      <c r="D8" s="795" t="s">
        <v>114</v>
      </c>
      <c r="E8" s="795"/>
      <c r="F8" s="795"/>
      <c r="G8" s="795"/>
      <c r="H8" s="795"/>
      <c r="I8" s="795"/>
      <c r="J8" s="795"/>
      <c r="K8" s="795"/>
      <c r="L8" s="795"/>
      <c r="M8" s="795"/>
      <c r="N8" s="795"/>
      <c r="O8" s="795"/>
      <c r="P8" s="795"/>
      <c r="Q8" s="795"/>
      <c r="R8" s="100" t="s">
        <v>85</v>
      </c>
    </row>
    <row r="9" spans="1:19" ht="22.5" customHeight="1" x14ac:dyDescent="0.15">
      <c r="D9" s="795" t="s">
        <v>86</v>
      </c>
      <c r="E9" s="795"/>
      <c r="F9" s="795"/>
      <c r="G9" s="795"/>
      <c r="H9" s="795"/>
      <c r="I9" s="795"/>
      <c r="J9" s="795"/>
      <c r="K9" s="795"/>
      <c r="L9" s="795"/>
      <c r="M9" s="795"/>
      <c r="N9" s="795"/>
      <c r="O9" s="795"/>
      <c r="P9" s="795"/>
      <c r="Q9" s="795"/>
    </row>
    <row r="10" spans="1:19" ht="22.5" customHeight="1" x14ac:dyDescent="0.15"/>
    <row r="11" spans="1:19" ht="22.5" customHeight="1" x14ac:dyDescent="0.15">
      <c r="A11" s="89" t="s">
        <v>115</v>
      </c>
    </row>
    <row r="12" spans="1:19" ht="6.75" customHeight="1" thickBot="1" x14ac:dyDescent="0.2"/>
    <row r="13" spans="1:19" ht="30" customHeight="1" x14ac:dyDescent="0.15">
      <c r="A13" s="796" t="s">
        <v>116</v>
      </c>
      <c r="B13" s="797"/>
      <c r="C13" s="796"/>
      <c r="D13" s="798"/>
      <c r="E13" s="798"/>
      <c r="F13" s="799" t="s">
        <v>34</v>
      </c>
      <c r="G13" s="799"/>
      <c r="H13" s="799"/>
      <c r="I13" s="799"/>
      <c r="J13" s="799"/>
      <c r="K13" s="799"/>
      <c r="L13" s="799"/>
      <c r="M13" s="799"/>
      <c r="N13" s="799"/>
      <c r="O13" s="799"/>
      <c r="P13" s="799"/>
      <c r="Q13" s="799"/>
      <c r="R13" s="800"/>
    </row>
    <row r="14" spans="1:19" ht="36.75" customHeight="1" thickBot="1" x14ac:dyDescent="0.2">
      <c r="A14" s="771" t="s">
        <v>118</v>
      </c>
      <c r="B14" s="772"/>
      <c r="C14" s="773" t="s">
        <v>35</v>
      </c>
      <c r="D14" s="774"/>
      <c r="E14" s="774"/>
      <c r="F14" s="774"/>
      <c r="G14" s="774"/>
      <c r="H14" s="774"/>
      <c r="I14" s="774"/>
      <c r="J14" s="774"/>
      <c r="K14" s="774"/>
      <c r="L14" s="774"/>
      <c r="M14" s="774"/>
      <c r="N14" s="774"/>
      <c r="O14" s="774"/>
      <c r="P14" s="774"/>
      <c r="Q14" s="774"/>
      <c r="R14" s="775"/>
    </row>
    <row r="15" spans="1:19" ht="37.5" customHeight="1" thickTop="1" x14ac:dyDescent="0.15">
      <c r="A15" s="777" t="s">
        <v>154</v>
      </c>
      <c r="B15" s="778"/>
      <c r="C15" s="779"/>
      <c r="D15" s="780"/>
      <c r="E15" s="780"/>
      <c r="F15" s="780"/>
      <c r="G15" s="780"/>
      <c r="H15" s="780"/>
      <c r="I15" s="780"/>
      <c r="J15" s="780"/>
      <c r="K15" s="780"/>
      <c r="L15" s="780"/>
      <c r="M15" s="780"/>
      <c r="N15" s="780"/>
      <c r="O15" s="780"/>
      <c r="P15" s="780"/>
      <c r="Q15" s="780"/>
      <c r="R15" s="781"/>
    </row>
    <row r="16" spans="1:19" ht="37.5" customHeight="1" x14ac:dyDescent="0.15">
      <c r="A16" s="760" t="s">
        <v>14</v>
      </c>
      <c r="B16" s="762"/>
      <c r="C16" s="787"/>
      <c r="D16" s="788"/>
      <c r="E16" s="788"/>
      <c r="F16" s="788"/>
      <c r="G16" s="788"/>
      <c r="H16" s="788"/>
      <c r="I16" s="788"/>
      <c r="J16" s="788"/>
      <c r="K16" s="788"/>
      <c r="L16" s="788"/>
      <c r="M16" s="788"/>
      <c r="N16" s="788"/>
      <c r="O16" s="788"/>
      <c r="P16" s="788"/>
      <c r="Q16" s="788"/>
      <c r="R16" s="789"/>
    </row>
    <row r="17" spans="1:18" ht="30" customHeight="1" x14ac:dyDescent="0.15">
      <c r="A17" s="790" t="s">
        <v>15</v>
      </c>
      <c r="B17" s="791"/>
      <c r="C17" s="792" t="s">
        <v>36</v>
      </c>
      <c r="D17" s="793"/>
      <c r="E17" s="793"/>
      <c r="F17" s="793"/>
      <c r="G17" s="793"/>
      <c r="H17" s="793"/>
      <c r="I17" s="793"/>
      <c r="J17" s="793"/>
      <c r="K17" s="793"/>
      <c r="L17" s="793"/>
      <c r="M17" s="793"/>
      <c r="N17" s="793"/>
      <c r="O17" s="793"/>
      <c r="P17" s="793"/>
      <c r="Q17" s="793"/>
      <c r="R17" s="794"/>
    </row>
    <row r="18" spans="1:18" ht="30" customHeight="1" x14ac:dyDescent="0.15">
      <c r="A18" s="758" t="s">
        <v>122</v>
      </c>
      <c r="B18" s="759"/>
      <c r="C18" s="760" t="s">
        <v>37</v>
      </c>
      <c r="D18" s="761"/>
      <c r="E18" s="761"/>
      <c r="F18" s="761"/>
      <c r="G18" s="761"/>
      <c r="H18" s="761"/>
      <c r="I18" s="761"/>
      <c r="J18" s="761"/>
      <c r="K18" s="761"/>
      <c r="L18" s="761"/>
      <c r="M18" s="761"/>
      <c r="N18" s="761"/>
      <c r="O18" s="761"/>
      <c r="P18" s="761"/>
      <c r="Q18" s="761"/>
      <c r="R18" s="762"/>
    </row>
    <row r="19" spans="1:18" ht="30" customHeight="1" x14ac:dyDescent="0.15">
      <c r="A19" s="782" t="s">
        <v>17</v>
      </c>
      <c r="B19" s="783"/>
      <c r="C19" s="784"/>
      <c r="D19" s="785"/>
      <c r="E19" s="785"/>
      <c r="F19" s="785"/>
      <c r="G19" s="785"/>
      <c r="H19" s="785"/>
      <c r="I19" s="785"/>
      <c r="J19" s="785"/>
      <c r="K19" s="785"/>
      <c r="L19" s="785"/>
      <c r="M19" s="785"/>
      <c r="N19" s="785"/>
      <c r="O19" s="785"/>
      <c r="P19" s="785"/>
      <c r="Q19" s="785"/>
      <c r="R19" s="786"/>
    </row>
    <row r="20" spans="1:18" ht="30" customHeight="1" x14ac:dyDescent="0.15">
      <c r="A20" s="764" t="s">
        <v>19</v>
      </c>
      <c r="B20" s="765"/>
      <c r="C20" s="766"/>
      <c r="D20" s="767"/>
      <c r="E20" s="767"/>
      <c r="F20" s="767"/>
      <c r="G20" s="767"/>
      <c r="H20" s="767"/>
      <c r="I20" s="767"/>
      <c r="J20" s="767"/>
      <c r="K20" s="767"/>
      <c r="L20" s="767"/>
      <c r="M20" s="767"/>
      <c r="N20" s="767"/>
      <c r="O20" s="767"/>
      <c r="P20" s="767"/>
      <c r="Q20" s="767"/>
      <c r="R20" s="768"/>
    </row>
    <row r="21" spans="1:18" ht="30" customHeight="1" x14ac:dyDescent="0.15">
      <c r="A21" s="764"/>
      <c r="B21" s="765"/>
      <c r="C21" s="766"/>
      <c r="D21" s="767"/>
      <c r="E21" s="767"/>
      <c r="F21" s="767"/>
      <c r="G21" s="767"/>
      <c r="H21" s="767"/>
      <c r="I21" s="767"/>
      <c r="J21" s="767"/>
      <c r="K21" s="767"/>
      <c r="L21" s="767"/>
      <c r="M21" s="767"/>
      <c r="N21" s="767"/>
      <c r="O21" s="767"/>
      <c r="P21" s="767"/>
      <c r="Q21" s="767"/>
      <c r="R21" s="768"/>
    </row>
    <row r="22" spans="1:18" ht="82.5" customHeight="1" thickBot="1" x14ac:dyDescent="0.2">
      <c r="A22" s="769" t="s">
        <v>38</v>
      </c>
      <c r="B22" s="770"/>
      <c r="C22" s="90" t="s">
        <v>21</v>
      </c>
      <c r="D22" s="91" t="s">
        <v>52</v>
      </c>
      <c r="E22" s="92" t="s">
        <v>53</v>
      </c>
      <c r="F22" s="93" t="s">
        <v>22</v>
      </c>
      <c r="G22" s="91" t="s">
        <v>52</v>
      </c>
      <c r="H22" s="94" t="s">
        <v>53</v>
      </c>
      <c r="I22" s="94" t="s">
        <v>54</v>
      </c>
      <c r="J22" s="92" t="s">
        <v>55</v>
      </c>
      <c r="K22" s="95" t="s">
        <v>23</v>
      </c>
      <c r="L22" s="91" t="s">
        <v>52</v>
      </c>
      <c r="M22" s="94" t="s">
        <v>53</v>
      </c>
      <c r="N22" s="92" t="s">
        <v>54</v>
      </c>
      <c r="O22" s="95" t="s">
        <v>24</v>
      </c>
      <c r="P22" s="95" t="s">
        <v>25</v>
      </c>
      <c r="Q22" s="95" t="s">
        <v>26</v>
      </c>
      <c r="R22" s="96" t="s">
        <v>27</v>
      </c>
    </row>
    <row r="23" spans="1:18" ht="14.25" customHeight="1" x14ac:dyDescent="0.15"/>
    <row r="24" spans="1:18" s="103" customFormat="1" ht="15" customHeight="1" x14ac:dyDescent="0.15">
      <c r="A24" s="101" t="s">
        <v>39</v>
      </c>
      <c r="B24" s="763" t="s">
        <v>65</v>
      </c>
      <c r="C24" s="763"/>
      <c r="D24" s="763"/>
      <c r="E24" s="763"/>
      <c r="F24" s="763"/>
      <c r="G24" s="763"/>
      <c r="H24" s="763"/>
      <c r="I24" s="763"/>
      <c r="J24" s="763"/>
      <c r="K24" s="763"/>
      <c r="L24" s="763"/>
      <c r="M24" s="763"/>
      <c r="N24" s="763"/>
      <c r="O24" s="763"/>
      <c r="P24" s="763"/>
      <c r="Q24" s="763"/>
      <c r="R24" s="763"/>
    </row>
    <row r="25" spans="1:18" s="103" customFormat="1" ht="15" customHeight="1" x14ac:dyDescent="0.15">
      <c r="A25" s="101" t="s">
        <v>56</v>
      </c>
      <c r="B25" s="763" t="s">
        <v>40</v>
      </c>
      <c r="C25" s="763"/>
      <c r="D25" s="763"/>
      <c r="E25" s="763"/>
      <c r="F25" s="763"/>
      <c r="G25" s="763"/>
      <c r="H25" s="763"/>
      <c r="I25" s="763"/>
      <c r="J25" s="763"/>
      <c r="K25" s="763"/>
      <c r="L25" s="763"/>
      <c r="M25" s="763"/>
      <c r="N25" s="763"/>
      <c r="O25" s="763"/>
      <c r="P25" s="763"/>
      <c r="Q25" s="763"/>
      <c r="R25" s="763"/>
    </row>
    <row r="26" spans="1:18" s="103" customFormat="1" ht="15" customHeight="1" x14ac:dyDescent="0.15">
      <c r="A26" s="101"/>
      <c r="B26" s="763"/>
      <c r="C26" s="763"/>
      <c r="D26" s="763"/>
      <c r="E26" s="763"/>
      <c r="F26" s="763"/>
      <c r="G26" s="763"/>
      <c r="H26" s="763"/>
      <c r="I26" s="763"/>
      <c r="J26" s="763"/>
      <c r="K26" s="763"/>
      <c r="L26" s="763"/>
      <c r="M26" s="763"/>
      <c r="N26" s="763"/>
      <c r="O26" s="763"/>
      <c r="P26" s="763"/>
      <c r="Q26" s="763"/>
      <c r="R26" s="763"/>
    </row>
    <row r="27" spans="1:18" s="103" customFormat="1" ht="15" customHeight="1" x14ac:dyDescent="0.15">
      <c r="A27" s="101"/>
      <c r="B27" s="763" t="s">
        <v>128</v>
      </c>
      <c r="C27" s="763"/>
      <c r="D27" s="763"/>
      <c r="E27" s="763"/>
      <c r="F27" s="763"/>
      <c r="G27" s="763"/>
      <c r="H27" s="763"/>
      <c r="I27" s="763"/>
      <c r="J27" s="763"/>
      <c r="K27" s="763"/>
      <c r="L27" s="763"/>
      <c r="M27" s="763"/>
      <c r="N27" s="763"/>
      <c r="O27" s="763"/>
      <c r="P27" s="763"/>
      <c r="Q27" s="763"/>
      <c r="R27" s="763"/>
    </row>
    <row r="28" spans="1:18" s="103" customFormat="1" ht="15" customHeight="1" x14ac:dyDescent="0.15">
      <c r="A28" s="101"/>
      <c r="B28" s="763"/>
      <c r="C28" s="763"/>
      <c r="D28" s="763"/>
      <c r="E28" s="763"/>
      <c r="F28" s="763"/>
      <c r="G28" s="763"/>
      <c r="H28" s="763"/>
      <c r="I28" s="763"/>
      <c r="J28" s="763"/>
      <c r="K28" s="763"/>
      <c r="L28" s="763"/>
      <c r="M28" s="763"/>
      <c r="N28" s="763"/>
      <c r="O28" s="763"/>
      <c r="P28" s="763"/>
      <c r="Q28" s="763"/>
      <c r="R28" s="763"/>
    </row>
    <row r="29" spans="1:18" s="103" customFormat="1" ht="15" customHeight="1" x14ac:dyDescent="0.15">
      <c r="A29" s="101" t="s">
        <v>57</v>
      </c>
      <c r="B29" s="763" t="s">
        <v>41</v>
      </c>
      <c r="C29" s="763"/>
      <c r="D29" s="763"/>
      <c r="E29" s="763"/>
      <c r="F29" s="763"/>
      <c r="G29" s="763"/>
      <c r="H29" s="763"/>
      <c r="I29" s="763"/>
      <c r="J29" s="763"/>
      <c r="K29" s="763"/>
      <c r="L29" s="763"/>
      <c r="M29" s="763"/>
      <c r="N29" s="763"/>
      <c r="O29" s="763"/>
      <c r="P29" s="763"/>
      <c r="Q29" s="763"/>
      <c r="R29" s="763"/>
    </row>
    <row r="30" spans="1:18" s="103" customFormat="1" ht="15" customHeight="1" x14ac:dyDescent="0.15">
      <c r="A30" s="101"/>
      <c r="B30" s="763" t="s">
        <v>42</v>
      </c>
      <c r="C30" s="763"/>
      <c r="D30" s="763"/>
      <c r="E30" s="763"/>
      <c r="F30" s="763"/>
      <c r="G30" s="763"/>
      <c r="H30" s="763"/>
      <c r="I30" s="763"/>
      <c r="J30" s="763"/>
      <c r="K30" s="763"/>
      <c r="L30" s="763"/>
      <c r="M30" s="763"/>
      <c r="N30" s="763"/>
      <c r="O30" s="763"/>
      <c r="P30" s="763"/>
      <c r="Q30" s="763"/>
      <c r="R30" s="763"/>
    </row>
    <row r="31" spans="1:18" s="103" customFormat="1" ht="15" customHeight="1" x14ac:dyDescent="0.15">
      <c r="A31" s="101" t="s">
        <v>58</v>
      </c>
      <c r="B31" s="763" t="s">
        <v>43</v>
      </c>
      <c r="C31" s="763"/>
      <c r="D31" s="763"/>
      <c r="E31" s="763"/>
      <c r="F31" s="763"/>
      <c r="G31" s="763"/>
      <c r="H31" s="763"/>
      <c r="I31" s="763"/>
      <c r="J31" s="763"/>
      <c r="K31" s="763"/>
      <c r="L31" s="763"/>
      <c r="M31" s="763"/>
      <c r="N31" s="763"/>
      <c r="O31" s="763"/>
      <c r="P31" s="763"/>
      <c r="Q31" s="763"/>
      <c r="R31" s="763"/>
    </row>
    <row r="32" spans="1:18" s="103" customFormat="1" ht="15" customHeight="1" x14ac:dyDescent="0.15">
      <c r="A32" s="101"/>
      <c r="B32" s="763" t="s">
        <v>130</v>
      </c>
      <c r="C32" s="763"/>
      <c r="D32" s="763"/>
      <c r="E32" s="763"/>
      <c r="F32" s="763"/>
      <c r="G32" s="763"/>
      <c r="H32" s="763"/>
      <c r="I32" s="763"/>
      <c r="J32" s="763"/>
      <c r="K32" s="763"/>
      <c r="L32" s="763"/>
      <c r="M32" s="763"/>
      <c r="N32" s="763"/>
      <c r="O32" s="763"/>
      <c r="P32" s="763"/>
      <c r="Q32" s="763"/>
      <c r="R32" s="763"/>
    </row>
    <row r="33" spans="1:19" s="103" customFormat="1" ht="15" customHeight="1" x14ac:dyDescent="0.15">
      <c r="A33" s="101"/>
      <c r="B33" s="763"/>
      <c r="C33" s="763"/>
      <c r="D33" s="763"/>
      <c r="E33" s="763"/>
      <c r="F33" s="763"/>
      <c r="G33" s="763"/>
      <c r="H33" s="763"/>
      <c r="I33" s="763"/>
      <c r="J33" s="763"/>
      <c r="K33" s="763"/>
      <c r="L33" s="763"/>
      <c r="M33" s="763"/>
      <c r="N33" s="763"/>
      <c r="O33" s="763"/>
      <c r="P33" s="763"/>
      <c r="Q33" s="763"/>
      <c r="R33" s="763"/>
    </row>
    <row r="34" spans="1:19" s="103" customFormat="1" ht="15" customHeight="1" x14ac:dyDescent="0.15">
      <c r="A34" s="101" t="s">
        <v>59</v>
      </c>
      <c r="B34" s="757" t="s">
        <v>66</v>
      </c>
      <c r="C34" s="757"/>
      <c r="D34" s="757"/>
      <c r="E34" s="757"/>
      <c r="F34" s="757"/>
      <c r="G34" s="757"/>
      <c r="H34" s="757"/>
      <c r="I34" s="757"/>
      <c r="J34" s="757"/>
      <c r="K34" s="757"/>
      <c r="L34" s="757"/>
      <c r="M34" s="757"/>
      <c r="N34" s="757"/>
      <c r="O34" s="757"/>
      <c r="P34" s="757"/>
      <c r="Q34" s="757"/>
      <c r="R34" s="757"/>
    </row>
    <row r="35" spans="1:19" s="103" customFormat="1" ht="15" customHeight="1" x14ac:dyDescent="0.15">
      <c r="A35" s="101"/>
      <c r="B35" s="757"/>
      <c r="C35" s="757"/>
      <c r="D35" s="757"/>
      <c r="E35" s="757"/>
      <c r="F35" s="757"/>
      <c r="G35" s="757"/>
      <c r="H35" s="757"/>
      <c r="I35" s="757"/>
      <c r="J35" s="757"/>
      <c r="K35" s="757"/>
      <c r="L35" s="757"/>
      <c r="M35" s="757"/>
      <c r="N35" s="757"/>
      <c r="O35" s="757"/>
      <c r="P35" s="757"/>
      <c r="Q35" s="757"/>
      <c r="R35" s="757"/>
    </row>
    <row r="36" spans="1:19" s="103" customFormat="1" ht="15" customHeight="1" x14ac:dyDescent="0.15">
      <c r="A36" s="101"/>
      <c r="B36" s="102"/>
      <c r="C36" s="102"/>
      <c r="D36" s="102"/>
      <c r="E36" s="102"/>
      <c r="F36" s="102"/>
      <c r="G36" s="102"/>
      <c r="H36" s="102"/>
      <c r="I36" s="102"/>
      <c r="J36" s="102"/>
      <c r="K36" s="102"/>
      <c r="L36" s="102"/>
      <c r="M36" s="102"/>
      <c r="N36" s="102"/>
      <c r="O36" s="102"/>
      <c r="P36" s="102"/>
      <c r="Q36" s="102"/>
      <c r="R36" s="102"/>
    </row>
    <row r="37" spans="1:19" s="105" customFormat="1" ht="15" customHeight="1" x14ac:dyDescent="0.15">
      <c r="A37" s="104" t="s">
        <v>60</v>
      </c>
      <c r="B37" s="102"/>
      <c r="C37" s="102"/>
      <c r="D37" s="102"/>
      <c r="E37" s="102"/>
      <c r="F37" s="102"/>
      <c r="G37" s="102"/>
      <c r="H37" s="102"/>
      <c r="I37" s="102"/>
      <c r="J37" s="102"/>
      <c r="K37" s="102"/>
      <c r="L37" s="102"/>
      <c r="M37" s="102"/>
      <c r="N37" s="102"/>
      <c r="O37" s="102"/>
      <c r="P37" s="102"/>
      <c r="Q37" s="102"/>
      <c r="R37" s="102"/>
    </row>
    <row r="38" spans="1:19" s="105" customFormat="1" ht="15" customHeight="1" x14ac:dyDescent="0.15">
      <c r="B38" s="102"/>
      <c r="C38" s="102"/>
      <c r="D38" s="102"/>
      <c r="E38" s="102"/>
      <c r="F38" s="102"/>
      <c r="G38" s="102"/>
      <c r="H38" s="102"/>
      <c r="I38" s="102"/>
      <c r="J38" s="102"/>
      <c r="K38" s="102"/>
      <c r="L38" s="102"/>
      <c r="M38" s="102"/>
      <c r="N38" s="102"/>
      <c r="O38" s="102"/>
      <c r="P38" s="102"/>
      <c r="Q38" s="102"/>
      <c r="R38" s="102"/>
    </row>
    <row r="39" spans="1:19" s="105" customFormat="1" ht="52.5" customHeight="1" x14ac:dyDescent="0.15">
      <c r="A39" s="757" t="s">
        <v>67</v>
      </c>
      <c r="B39" s="757"/>
      <c r="C39" s="757"/>
      <c r="D39" s="757"/>
      <c r="E39" s="757"/>
      <c r="F39" s="757"/>
      <c r="G39" s="757"/>
      <c r="H39" s="757"/>
      <c r="I39" s="757"/>
      <c r="J39" s="757"/>
      <c r="K39" s="757"/>
      <c r="L39" s="757"/>
      <c r="M39" s="757"/>
      <c r="N39" s="757"/>
      <c r="O39" s="757"/>
      <c r="P39" s="757"/>
      <c r="Q39" s="757"/>
      <c r="R39" s="757"/>
    </row>
    <row r="40" spans="1:19" s="105" customFormat="1" ht="15" customHeight="1" x14ac:dyDescent="0.15">
      <c r="A40" s="776" t="s">
        <v>61</v>
      </c>
      <c r="B40" s="776"/>
      <c r="C40" s="776"/>
      <c r="D40" s="776"/>
      <c r="E40" s="776"/>
      <c r="F40" s="776"/>
      <c r="G40" s="776"/>
      <c r="H40" s="776"/>
      <c r="I40" s="776"/>
      <c r="J40" s="776"/>
      <c r="K40" s="776"/>
      <c r="L40" s="776"/>
      <c r="M40" s="776"/>
      <c r="N40" s="776"/>
      <c r="O40" s="776"/>
      <c r="P40" s="776"/>
      <c r="Q40" s="776"/>
      <c r="R40" s="776"/>
      <c r="S40" s="107"/>
    </row>
    <row r="41" spans="1:19" s="105" customFormat="1" ht="15" customHeight="1" x14ac:dyDescent="0.15">
      <c r="A41" s="776" t="s">
        <v>62</v>
      </c>
      <c r="B41" s="776"/>
      <c r="C41" s="776"/>
      <c r="D41" s="776"/>
      <c r="E41" s="776"/>
      <c r="F41" s="776"/>
      <c r="G41" s="776"/>
      <c r="H41" s="776"/>
      <c r="I41" s="776"/>
      <c r="J41" s="776"/>
      <c r="K41" s="776"/>
      <c r="L41" s="776"/>
      <c r="M41" s="776"/>
      <c r="N41" s="776"/>
      <c r="O41" s="776"/>
      <c r="P41" s="776"/>
      <c r="Q41" s="776"/>
      <c r="R41" s="776"/>
    </row>
    <row r="42" spans="1:19" s="105" customFormat="1" ht="15" customHeight="1" x14ac:dyDescent="0.15">
      <c r="A42" s="757"/>
      <c r="B42" s="757"/>
      <c r="C42" s="757"/>
      <c r="D42" s="757"/>
      <c r="E42" s="757"/>
      <c r="F42" s="757"/>
      <c r="G42" s="757"/>
      <c r="H42" s="757"/>
      <c r="I42" s="757"/>
      <c r="J42" s="757"/>
      <c r="K42" s="757"/>
      <c r="L42" s="757"/>
      <c r="M42" s="757"/>
      <c r="N42" s="757"/>
      <c r="O42" s="757"/>
      <c r="P42" s="757"/>
      <c r="Q42" s="757"/>
      <c r="R42" s="757"/>
    </row>
    <row r="43" spans="1:19" s="105" customFormat="1" ht="15" customHeight="1" x14ac:dyDescent="0.15">
      <c r="A43" s="757" t="s">
        <v>63</v>
      </c>
      <c r="B43" s="757"/>
      <c r="C43" s="757"/>
      <c r="D43" s="757"/>
      <c r="E43" s="757"/>
      <c r="F43" s="757"/>
      <c r="G43" s="757"/>
      <c r="H43" s="757"/>
      <c r="I43" s="757"/>
      <c r="J43" s="757"/>
      <c r="K43" s="757"/>
      <c r="L43" s="757"/>
      <c r="M43" s="757"/>
      <c r="N43" s="757"/>
      <c r="O43" s="757"/>
      <c r="P43" s="757"/>
      <c r="Q43" s="757"/>
      <c r="R43" s="757"/>
    </row>
    <row r="44" spans="1:19" s="105" customFormat="1" ht="15" customHeight="1" x14ac:dyDescent="0.15">
      <c r="A44" s="776" t="s">
        <v>61</v>
      </c>
      <c r="B44" s="776"/>
      <c r="C44" s="776"/>
      <c r="D44" s="776"/>
      <c r="E44" s="776"/>
      <c r="F44" s="776"/>
      <c r="G44" s="776"/>
      <c r="H44" s="776"/>
      <c r="I44" s="776"/>
      <c r="J44" s="776"/>
      <c r="K44" s="776"/>
      <c r="L44" s="776"/>
      <c r="M44" s="776"/>
      <c r="N44" s="776"/>
      <c r="O44" s="776"/>
      <c r="P44" s="776"/>
      <c r="Q44" s="776"/>
      <c r="R44" s="776"/>
    </row>
    <row r="45" spans="1:19" s="105" customFormat="1" ht="32.25" customHeight="1" x14ac:dyDescent="0.15">
      <c r="A45" s="776" t="s">
        <v>64</v>
      </c>
      <c r="B45" s="776"/>
      <c r="C45" s="776"/>
      <c r="D45" s="776"/>
      <c r="E45" s="776"/>
      <c r="F45" s="776"/>
      <c r="G45" s="776"/>
      <c r="H45" s="776"/>
      <c r="I45" s="776"/>
      <c r="J45" s="776"/>
      <c r="K45" s="776"/>
      <c r="L45" s="776"/>
      <c r="M45" s="776"/>
      <c r="N45" s="776"/>
      <c r="O45" s="776"/>
      <c r="P45" s="776"/>
      <c r="Q45" s="776"/>
      <c r="R45" s="776"/>
    </row>
    <row r="46" spans="1:19" s="105" customFormat="1" ht="39" customHeight="1" x14ac:dyDescent="0.15">
      <c r="A46" s="776" t="s">
        <v>44</v>
      </c>
      <c r="B46" s="776"/>
      <c r="C46" s="776"/>
      <c r="D46" s="776"/>
      <c r="E46" s="776"/>
      <c r="F46" s="776"/>
      <c r="G46" s="776"/>
      <c r="H46" s="776"/>
      <c r="I46" s="776"/>
      <c r="J46" s="776"/>
      <c r="K46" s="776"/>
      <c r="L46" s="776"/>
      <c r="M46" s="776"/>
      <c r="N46" s="776"/>
      <c r="O46" s="776"/>
      <c r="P46" s="776"/>
      <c r="Q46" s="776"/>
      <c r="R46" s="776"/>
    </row>
    <row r="47" spans="1:19" s="105" customFormat="1" ht="38.25" customHeight="1" x14ac:dyDescent="0.15">
      <c r="A47" s="776" t="s">
        <v>68</v>
      </c>
      <c r="B47" s="776"/>
      <c r="C47" s="776"/>
      <c r="D47" s="776"/>
      <c r="E47" s="776"/>
      <c r="F47" s="776"/>
      <c r="G47" s="776"/>
      <c r="H47" s="776"/>
      <c r="I47" s="776"/>
      <c r="J47" s="776"/>
      <c r="K47" s="776"/>
      <c r="L47" s="776"/>
      <c r="M47" s="776"/>
      <c r="N47" s="776"/>
      <c r="O47" s="776"/>
      <c r="P47" s="776"/>
      <c r="Q47" s="776"/>
      <c r="R47" s="776"/>
    </row>
    <row r="48" spans="1:19" s="105" customFormat="1" ht="15" customHeight="1" x14ac:dyDescent="0.15">
      <c r="A48" s="757"/>
      <c r="B48" s="757"/>
      <c r="C48" s="757"/>
      <c r="D48" s="757"/>
      <c r="E48" s="757"/>
      <c r="F48" s="757"/>
      <c r="G48" s="757"/>
      <c r="H48" s="757"/>
      <c r="I48" s="757"/>
      <c r="J48" s="757"/>
      <c r="K48" s="757"/>
      <c r="L48" s="757"/>
      <c r="M48" s="757"/>
      <c r="N48" s="757"/>
      <c r="O48" s="757"/>
      <c r="P48" s="757"/>
      <c r="Q48" s="757"/>
      <c r="R48" s="757"/>
    </row>
    <row r="49" spans="1:18" s="105" customFormat="1" ht="45" customHeight="1" x14ac:dyDescent="0.15">
      <c r="A49" s="757" t="s">
        <v>69</v>
      </c>
      <c r="B49" s="757"/>
      <c r="C49" s="757"/>
      <c r="D49" s="757"/>
      <c r="E49" s="757"/>
      <c r="F49" s="757"/>
      <c r="G49" s="757"/>
      <c r="H49" s="757"/>
      <c r="I49" s="757"/>
      <c r="J49" s="757"/>
      <c r="K49" s="757"/>
      <c r="L49" s="757"/>
      <c r="M49" s="757"/>
      <c r="N49" s="757"/>
      <c r="O49" s="757"/>
      <c r="P49" s="757"/>
      <c r="Q49" s="757"/>
      <c r="R49" s="757"/>
    </row>
    <row r="50" spans="1:18" s="105" customFormat="1" ht="56.25" customHeight="1" x14ac:dyDescent="0.15">
      <c r="A50" s="776" t="s">
        <v>45</v>
      </c>
      <c r="B50" s="776"/>
      <c r="C50" s="776"/>
      <c r="D50" s="776"/>
      <c r="E50" s="776"/>
      <c r="F50" s="776"/>
      <c r="G50" s="776"/>
      <c r="H50" s="776"/>
      <c r="I50" s="776"/>
      <c r="J50" s="776"/>
      <c r="K50" s="776"/>
      <c r="L50" s="776"/>
      <c r="M50" s="776"/>
      <c r="N50" s="776"/>
      <c r="O50" s="776"/>
      <c r="P50" s="776"/>
      <c r="Q50" s="776"/>
      <c r="R50" s="776"/>
    </row>
    <row r="51" spans="1:18" s="105" customFormat="1" ht="15" customHeight="1" x14ac:dyDescent="0.15">
      <c r="A51" s="776" t="s">
        <v>46</v>
      </c>
      <c r="B51" s="776"/>
      <c r="C51" s="776"/>
      <c r="D51" s="776"/>
      <c r="E51" s="776"/>
      <c r="F51" s="776"/>
      <c r="G51" s="776"/>
      <c r="H51" s="776"/>
      <c r="I51" s="776"/>
      <c r="J51" s="776"/>
      <c r="K51" s="776"/>
      <c r="L51" s="776"/>
      <c r="M51" s="776"/>
      <c r="N51" s="776"/>
      <c r="O51" s="776"/>
      <c r="P51" s="776"/>
      <c r="Q51" s="776"/>
      <c r="R51" s="776"/>
    </row>
    <row r="52" spans="1:18" s="105" customFormat="1" ht="15" customHeight="1" x14ac:dyDescent="0.15">
      <c r="A52" s="776" t="s">
        <v>70</v>
      </c>
      <c r="B52" s="776"/>
      <c r="C52" s="776"/>
      <c r="D52" s="776"/>
      <c r="E52" s="776"/>
      <c r="F52" s="776"/>
      <c r="G52" s="776"/>
      <c r="H52" s="776"/>
      <c r="I52" s="776"/>
      <c r="J52" s="776"/>
      <c r="K52" s="776"/>
      <c r="L52" s="776"/>
      <c r="M52" s="776"/>
      <c r="N52" s="776"/>
      <c r="O52" s="776"/>
      <c r="P52" s="776"/>
      <c r="Q52" s="776"/>
      <c r="R52" s="776"/>
    </row>
    <row r="53" spans="1:18" s="105" customFormat="1" ht="15" customHeight="1" x14ac:dyDescent="0.15">
      <c r="A53" s="757"/>
      <c r="B53" s="757"/>
      <c r="C53" s="757"/>
      <c r="D53" s="757"/>
      <c r="E53" s="757"/>
      <c r="F53" s="757"/>
      <c r="G53" s="757"/>
      <c r="H53" s="757"/>
      <c r="I53" s="757"/>
      <c r="J53" s="757"/>
      <c r="K53" s="757"/>
      <c r="L53" s="757"/>
      <c r="M53" s="757"/>
      <c r="N53" s="757"/>
      <c r="O53" s="757"/>
      <c r="P53" s="757"/>
      <c r="Q53" s="757"/>
      <c r="R53" s="757"/>
    </row>
    <row r="54" spans="1:18" s="105" customFormat="1" ht="24" customHeight="1" x14ac:dyDescent="0.15">
      <c r="A54" s="757" t="s">
        <v>47</v>
      </c>
      <c r="B54" s="757"/>
      <c r="C54" s="757"/>
      <c r="D54" s="757"/>
      <c r="E54" s="757"/>
      <c r="F54" s="757"/>
      <c r="G54" s="757"/>
      <c r="H54" s="757"/>
      <c r="I54" s="757"/>
      <c r="J54" s="757"/>
      <c r="K54" s="757"/>
      <c r="L54" s="757"/>
      <c r="M54" s="757"/>
      <c r="N54" s="757"/>
      <c r="O54" s="757"/>
      <c r="P54" s="757"/>
      <c r="Q54" s="757"/>
      <c r="R54" s="757"/>
    </row>
    <row r="55" spans="1:18" s="105" customFormat="1" ht="15" customHeight="1" x14ac:dyDescent="0.15">
      <c r="A55" s="757"/>
      <c r="B55" s="757"/>
      <c r="C55" s="757"/>
      <c r="D55" s="757"/>
      <c r="E55" s="757"/>
      <c r="F55" s="757"/>
      <c r="G55" s="757"/>
      <c r="H55" s="757"/>
      <c r="I55" s="757"/>
      <c r="J55" s="757"/>
      <c r="K55" s="757"/>
      <c r="L55" s="757"/>
      <c r="M55" s="757"/>
      <c r="N55" s="757"/>
      <c r="O55" s="757"/>
      <c r="P55" s="757"/>
      <c r="Q55" s="757"/>
      <c r="R55" s="757"/>
    </row>
    <row r="56" spans="1:18" s="105" customFormat="1" ht="15" customHeight="1" x14ac:dyDescent="0.15">
      <c r="A56" s="757" t="s">
        <v>71</v>
      </c>
      <c r="B56" s="757"/>
      <c r="C56" s="757"/>
      <c r="D56" s="757"/>
      <c r="E56" s="757"/>
      <c r="F56" s="757"/>
      <c r="G56" s="757"/>
      <c r="H56" s="757"/>
      <c r="I56" s="757"/>
      <c r="J56" s="757"/>
      <c r="K56" s="757"/>
      <c r="L56" s="757"/>
      <c r="M56" s="757"/>
      <c r="N56" s="757"/>
      <c r="O56" s="757"/>
      <c r="P56" s="757"/>
      <c r="Q56" s="757"/>
      <c r="R56" s="757"/>
    </row>
    <row r="57" spans="1:18" s="105" customFormat="1" ht="28.5" customHeight="1" x14ac:dyDescent="0.15">
      <c r="A57" s="776" t="s">
        <v>48</v>
      </c>
      <c r="B57" s="776"/>
      <c r="C57" s="776"/>
      <c r="D57" s="776"/>
      <c r="E57" s="776"/>
      <c r="F57" s="776"/>
      <c r="G57" s="776"/>
      <c r="H57" s="776"/>
      <c r="I57" s="776"/>
      <c r="J57" s="776"/>
      <c r="K57" s="776"/>
      <c r="L57" s="776"/>
      <c r="M57" s="776"/>
      <c r="N57" s="776"/>
      <c r="O57" s="776"/>
      <c r="P57" s="776"/>
      <c r="Q57" s="776"/>
      <c r="R57" s="776"/>
    </row>
    <row r="58" spans="1:18" s="105" customFormat="1" ht="15" customHeight="1" x14ac:dyDescent="0.15">
      <c r="A58" s="106"/>
      <c r="B58" s="106"/>
      <c r="C58" s="106"/>
      <c r="D58" s="106"/>
      <c r="E58" s="106"/>
      <c r="F58" s="106"/>
      <c r="G58" s="106"/>
      <c r="H58" s="106"/>
      <c r="I58" s="106"/>
      <c r="J58" s="106"/>
      <c r="K58" s="106"/>
      <c r="L58" s="106"/>
      <c r="M58" s="106"/>
      <c r="N58" s="106"/>
      <c r="O58" s="106"/>
      <c r="P58" s="106"/>
      <c r="Q58" s="106"/>
      <c r="R58" s="106"/>
    </row>
    <row r="59" spans="1:18" s="105" customFormat="1" ht="29.25" customHeight="1" x14ac:dyDescent="0.15">
      <c r="A59" s="757" t="s">
        <v>49</v>
      </c>
      <c r="B59" s="757"/>
      <c r="C59" s="757"/>
      <c r="D59" s="757"/>
      <c r="E59" s="757"/>
      <c r="F59" s="757"/>
      <c r="G59" s="757"/>
      <c r="H59" s="757"/>
      <c r="I59" s="757"/>
      <c r="J59" s="757"/>
      <c r="K59" s="757"/>
      <c r="L59" s="757"/>
      <c r="M59" s="757"/>
      <c r="N59" s="757"/>
      <c r="O59" s="757"/>
      <c r="P59" s="757"/>
      <c r="Q59" s="757"/>
      <c r="R59" s="757"/>
    </row>
    <row r="60" spans="1:18" s="105" customFormat="1" ht="15" customHeight="1" x14ac:dyDescent="0.15">
      <c r="A60" s="757"/>
      <c r="B60" s="757"/>
      <c r="C60" s="757"/>
      <c r="D60" s="757"/>
      <c r="E60" s="757"/>
      <c r="F60" s="757"/>
      <c r="G60" s="757"/>
      <c r="H60" s="757"/>
      <c r="I60" s="757"/>
      <c r="J60" s="757"/>
      <c r="K60" s="757"/>
      <c r="L60" s="757"/>
      <c r="M60" s="757"/>
      <c r="N60" s="757"/>
      <c r="O60" s="757"/>
      <c r="P60" s="757"/>
      <c r="Q60" s="757"/>
      <c r="R60" s="757"/>
    </row>
    <row r="61" spans="1:18" s="105" customFormat="1" ht="52.5" customHeight="1" x14ac:dyDescent="0.15">
      <c r="A61" s="757" t="s">
        <v>72</v>
      </c>
      <c r="B61" s="757"/>
      <c r="C61" s="757"/>
      <c r="D61" s="757"/>
      <c r="E61" s="757"/>
      <c r="F61" s="757"/>
      <c r="G61" s="757"/>
      <c r="H61" s="757"/>
      <c r="I61" s="757"/>
      <c r="J61" s="757"/>
      <c r="K61" s="757"/>
      <c r="L61" s="757"/>
      <c r="M61" s="757"/>
      <c r="N61" s="757"/>
      <c r="O61" s="757"/>
      <c r="P61" s="757"/>
      <c r="Q61" s="757"/>
      <c r="R61" s="757"/>
    </row>
    <row r="62" spans="1:18" s="105" customFormat="1" ht="15" customHeight="1" x14ac:dyDescent="0.15">
      <c r="A62" s="757"/>
      <c r="B62" s="757"/>
      <c r="C62" s="757"/>
      <c r="D62" s="757"/>
      <c r="E62" s="757"/>
      <c r="F62" s="757"/>
      <c r="G62" s="757"/>
      <c r="H62" s="757"/>
      <c r="I62" s="757"/>
      <c r="J62" s="757"/>
      <c r="K62" s="757"/>
      <c r="L62" s="757"/>
      <c r="M62" s="757"/>
      <c r="N62" s="757"/>
      <c r="O62" s="757"/>
      <c r="P62" s="757"/>
      <c r="Q62" s="757"/>
      <c r="R62" s="757"/>
    </row>
    <row r="63" spans="1:18" s="105" customFormat="1" ht="15" customHeight="1" x14ac:dyDescent="0.15">
      <c r="A63" s="757" t="s">
        <v>50</v>
      </c>
      <c r="B63" s="757"/>
      <c r="C63" s="757"/>
      <c r="D63" s="757"/>
      <c r="E63" s="757"/>
      <c r="F63" s="757"/>
      <c r="G63" s="757"/>
      <c r="H63" s="757"/>
      <c r="I63" s="757"/>
      <c r="J63" s="757"/>
      <c r="K63" s="757"/>
      <c r="L63" s="757"/>
      <c r="M63" s="757"/>
      <c r="N63" s="757"/>
      <c r="O63" s="757"/>
      <c r="P63" s="757"/>
      <c r="Q63" s="757"/>
      <c r="R63" s="757"/>
    </row>
    <row r="64" spans="1:18" s="105" customFormat="1" ht="34.5" customHeight="1" x14ac:dyDescent="0.15">
      <c r="A64" s="776" t="s">
        <v>51</v>
      </c>
      <c r="B64" s="776"/>
      <c r="C64" s="776"/>
      <c r="D64" s="776"/>
      <c r="E64" s="776"/>
      <c r="F64" s="776"/>
      <c r="G64" s="776"/>
      <c r="H64" s="776"/>
      <c r="I64" s="776"/>
      <c r="J64" s="776"/>
      <c r="K64" s="776"/>
      <c r="L64" s="776"/>
      <c r="M64" s="776"/>
      <c r="N64" s="776"/>
      <c r="O64" s="776"/>
      <c r="P64" s="776"/>
      <c r="Q64" s="776"/>
      <c r="R64" s="776"/>
    </row>
    <row r="65" spans="1:18" s="105" customFormat="1" ht="15" customHeight="1" x14ac:dyDescent="0.15">
      <c r="A65" s="757"/>
      <c r="B65" s="757"/>
      <c r="C65" s="757"/>
      <c r="D65" s="757"/>
      <c r="E65" s="757"/>
      <c r="F65" s="757"/>
      <c r="G65" s="757"/>
      <c r="H65" s="757"/>
      <c r="I65" s="757"/>
      <c r="J65" s="757"/>
      <c r="K65" s="757"/>
      <c r="L65" s="757"/>
      <c r="M65" s="757"/>
      <c r="N65" s="757"/>
      <c r="O65" s="757"/>
      <c r="P65" s="757"/>
      <c r="Q65" s="757"/>
      <c r="R65" s="757"/>
    </row>
    <row r="66" spans="1:18" s="105" customFormat="1" ht="15" customHeight="1" x14ac:dyDescent="0.15">
      <c r="A66" s="757"/>
      <c r="B66" s="757"/>
      <c r="C66" s="757"/>
      <c r="D66" s="757"/>
      <c r="E66" s="757"/>
      <c r="F66" s="757"/>
      <c r="G66" s="757"/>
      <c r="H66" s="757"/>
      <c r="I66" s="757"/>
      <c r="J66" s="757"/>
      <c r="K66" s="757"/>
      <c r="L66" s="757"/>
      <c r="M66" s="757"/>
      <c r="N66" s="757"/>
      <c r="O66" s="757"/>
      <c r="P66" s="757"/>
      <c r="Q66" s="757"/>
      <c r="R66" s="757"/>
    </row>
    <row r="67" spans="1:18" s="105" customFormat="1" ht="15" customHeight="1" x14ac:dyDescent="0.15">
      <c r="A67" s="757"/>
      <c r="B67" s="757"/>
      <c r="C67" s="757"/>
      <c r="D67" s="757"/>
      <c r="E67" s="757"/>
      <c r="F67" s="757"/>
      <c r="G67" s="757"/>
      <c r="H67" s="757"/>
      <c r="I67" s="757"/>
      <c r="J67" s="757"/>
      <c r="K67" s="757"/>
      <c r="L67" s="757"/>
      <c r="M67" s="757"/>
      <c r="N67" s="757"/>
      <c r="O67" s="757"/>
      <c r="P67" s="757"/>
      <c r="Q67" s="757"/>
      <c r="R67" s="757"/>
    </row>
    <row r="68" spans="1:18" s="105" customFormat="1" ht="15" customHeight="1" x14ac:dyDescent="0.15">
      <c r="A68" s="757"/>
      <c r="B68" s="757"/>
      <c r="C68" s="757"/>
      <c r="D68" s="757"/>
      <c r="E68" s="757"/>
      <c r="F68" s="757"/>
      <c r="G68" s="757"/>
      <c r="H68" s="757"/>
      <c r="I68" s="757"/>
      <c r="J68" s="757"/>
      <c r="K68" s="757"/>
      <c r="L68" s="757"/>
      <c r="M68" s="757"/>
      <c r="N68" s="757"/>
      <c r="O68" s="757"/>
      <c r="P68" s="757"/>
      <c r="Q68" s="757"/>
      <c r="R68" s="757"/>
    </row>
    <row r="69" spans="1:18" s="105" customFormat="1" ht="15" customHeight="1" x14ac:dyDescent="0.15">
      <c r="A69" s="757"/>
      <c r="B69" s="757"/>
      <c r="C69" s="757"/>
      <c r="D69" s="757"/>
      <c r="E69" s="757"/>
      <c r="F69" s="757"/>
      <c r="G69" s="757"/>
      <c r="H69" s="757"/>
      <c r="I69" s="757"/>
      <c r="J69" s="757"/>
      <c r="K69" s="757"/>
      <c r="L69" s="757"/>
      <c r="M69" s="757"/>
      <c r="N69" s="757"/>
      <c r="O69" s="757"/>
      <c r="P69" s="757"/>
      <c r="Q69" s="757"/>
      <c r="R69" s="757"/>
    </row>
    <row r="70" spans="1:18" s="105" customFormat="1" ht="15" customHeight="1" x14ac:dyDescent="0.15">
      <c r="A70" s="757"/>
      <c r="B70" s="757"/>
      <c r="C70" s="757"/>
      <c r="D70" s="757"/>
      <c r="E70" s="757"/>
      <c r="F70" s="757"/>
      <c r="G70" s="757"/>
      <c r="H70" s="757"/>
      <c r="I70" s="757"/>
      <c r="J70" s="757"/>
      <c r="K70" s="757"/>
      <c r="L70" s="757"/>
      <c r="M70" s="757"/>
      <c r="N70" s="757"/>
      <c r="O70" s="757"/>
      <c r="P70" s="757"/>
      <c r="Q70" s="757"/>
      <c r="R70" s="757"/>
    </row>
    <row r="71" spans="1:18" s="105" customFormat="1" ht="15" customHeight="1" x14ac:dyDescent="0.15">
      <c r="A71" s="757"/>
      <c r="B71" s="757"/>
      <c r="C71" s="757"/>
      <c r="D71" s="757"/>
      <c r="E71" s="757"/>
      <c r="F71" s="757"/>
      <c r="G71" s="757"/>
      <c r="H71" s="757"/>
      <c r="I71" s="757"/>
      <c r="J71" s="757"/>
      <c r="K71" s="757"/>
      <c r="L71" s="757"/>
      <c r="M71" s="757"/>
      <c r="N71" s="757"/>
      <c r="O71" s="757"/>
      <c r="P71" s="757"/>
      <c r="Q71" s="757"/>
      <c r="R71" s="757"/>
    </row>
    <row r="72" spans="1:18" s="105" customFormat="1" ht="15" customHeight="1" x14ac:dyDescent="0.15">
      <c r="A72" s="757"/>
      <c r="B72" s="757"/>
      <c r="C72" s="757"/>
      <c r="D72" s="757"/>
      <c r="E72" s="757"/>
      <c r="F72" s="757"/>
      <c r="G72" s="757"/>
      <c r="H72" s="757"/>
      <c r="I72" s="757"/>
      <c r="J72" s="757"/>
      <c r="K72" s="757"/>
      <c r="L72" s="757"/>
      <c r="M72" s="757"/>
      <c r="N72" s="757"/>
      <c r="O72" s="757"/>
      <c r="P72" s="757"/>
      <c r="Q72" s="757"/>
      <c r="R72" s="757"/>
    </row>
    <row r="73" spans="1:18" s="105" customFormat="1" ht="15" customHeight="1" x14ac:dyDescent="0.15">
      <c r="A73" s="757"/>
      <c r="B73" s="757"/>
      <c r="C73" s="757"/>
      <c r="D73" s="757"/>
      <c r="E73" s="757"/>
      <c r="F73" s="757"/>
      <c r="G73" s="757"/>
      <c r="H73" s="757"/>
      <c r="I73" s="757"/>
      <c r="J73" s="757"/>
      <c r="K73" s="757"/>
      <c r="L73" s="757"/>
      <c r="M73" s="757"/>
      <c r="N73" s="757"/>
      <c r="O73" s="757"/>
      <c r="P73" s="757"/>
      <c r="Q73" s="757"/>
      <c r="R73" s="757"/>
    </row>
  </sheetData>
  <mergeCells count="67">
    <mergeCell ref="A73:R73"/>
    <mergeCell ref="A66:R66"/>
    <mergeCell ref="A67:R67"/>
    <mergeCell ref="A68:R68"/>
    <mergeCell ref="A69:R69"/>
    <mergeCell ref="A70:R70"/>
    <mergeCell ref="A71:R71"/>
    <mergeCell ref="A72:R72"/>
    <mergeCell ref="A63:R63"/>
    <mergeCell ref="A64:R64"/>
    <mergeCell ref="A65:R65"/>
    <mergeCell ref="A54:R54"/>
    <mergeCell ref="A55:R55"/>
    <mergeCell ref="A56:R56"/>
    <mergeCell ref="A57:R57"/>
    <mergeCell ref="A59:R59"/>
    <mergeCell ref="A60:R60"/>
    <mergeCell ref="A61:R61"/>
    <mergeCell ref="A48:R48"/>
    <mergeCell ref="A49:R49"/>
    <mergeCell ref="A62:R62"/>
    <mergeCell ref="A51:R51"/>
    <mergeCell ref="A52:R52"/>
    <mergeCell ref="A53:R53"/>
    <mergeCell ref="A50:R50"/>
    <mergeCell ref="A45:R45"/>
    <mergeCell ref="A46:R46"/>
    <mergeCell ref="A39:R39"/>
    <mergeCell ref="A40:R40"/>
    <mergeCell ref="A41:R41"/>
    <mergeCell ref="A42:R42"/>
    <mergeCell ref="A2:R2"/>
    <mergeCell ref="A4:B4"/>
    <mergeCell ref="D7:R7"/>
    <mergeCell ref="D8:F8"/>
    <mergeCell ref="G8:Q8"/>
    <mergeCell ref="D9:F9"/>
    <mergeCell ref="G9:Q9"/>
    <mergeCell ref="A13:B13"/>
    <mergeCell ref="C13:E13"/>
    <mergeCell ref="F13:R13"/>
    <mergeCell ref="A14:B14"/>
    <mergeCell ref="C14:R14"/>
    <mergeCell ref="A47:R47"/>
    <mergeCell ref="A15:B15"/>
    <mergeCell ref="C15:R15"/>
    <mergeCell ref="A43:R43"/>
    <mergeCell ref="A44:R44"/>
    <mergeCell ref="A19:B19"/>
    <mergeCell ref="C19:R19"/>
    <mergeCell ref="B31:R31"/>
    <mergeCell ref="B32:R33"/>
    <mergeCell ref="B27:R28"/>
    <mergeCell ref="A16:B16"/>
    <mergeCell ref="C16:R16"/>
    <mergeCell ref="A17:B17"/>
    <mergeCell ref="C17:R17"/>
    <mergeCell ref="B34:R35"/>
    <mergeCell ref="A18:B18"/>
    <mergeCell ref="C18:R18"/>
    <mergeCell ref="B29:R29"/>
    <mergeCell ref="B30:R30"/>
    <mergeCell ref="A20:B21"/>
    <mergeCell ref="C20:R21"/>
    <mergeCell ref="A22:B22"/>
    <mergeCell ref="B24:R24"/>
    <mergeCell ref="B25:R26"/>
  </mergeCells>
  <phoneticPr fontId="4"/>
  <pageMargins left="0.59055118110236227" right="0.59055118110236227" top="0.59055118110236227" bottom="0.59055118110236227" header="0" footer="0"/>
  <pageSetup paperSize="9" scale="93" orientation="portrait" horizontalDpi="300" verticalDpi="300" r:id="rId1"/>
  <headerFooter alignWithMargins="0"/>
  <rowBreaks count="1" manualBreakCount="1">
    <brk id="35" max="1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52"/>
  <sheetViews>
    <sheetView view="pageBreakPreview" topLeftCell="A4" zoomScaleNormal="100" zoomScaleSheetLayoutView="100" workbookViewId="0">
      <selection activeCell="C18" sqref="C18:R18"/>
    </sheetView>
  </sheetViews>
  <sheetFormatPr defaultColWidth="9" defaultRowHeight="19.5" customHeight="1" x14ac:dyDescent="0.15"/>
  <cols>
    <col min="1" max="1" width="10" style="73" customWidth="1"/>
    <col min="2" max="2" width="9.625" style="73" customWidth="1"/>
    <col min="3" max="16" width="4.5" style="73" customWidth="1"/>
    <col min="17" max="17" width="3.875" style="73" customWidth="1"/>
    <col min="18" max="18" width="5.375" style="73" customWidth="1"/>
    <col min="19" max="19" width="3.875" style="73" customWidth="1"/>
    <col min="20" max="16384" width="9" style="73"/>
  </cols>
  <sheetData>
    <row r="1" spans="1:19" ht="19.5" customHeight="1" x14ac:dyDescent="0.15">
      <c r="A1" s="72" t="s">
        <v>149</v>
      </c>
      <c r="B1" s="72"/>
      <c r="C1" s="72"/>
      <c r="D1" s="72"/>
      <c r="E1" s="72"/>
      <c r="F1" s="72"/>
      <c r="G1" s="72"/>
      <c r="H1" s="72"/>
      <c r="I1" s="72"/>
      <c r="J1" s="72"/>
      <c r="K1" s="72"/>
      <c r="L1" s="72"/>
      <c r="M1" s="72"/>
      <c r="N1" s="72"/>
      <c r="O1" s="72"/>
      <c r="P1" s="72"/>
      <c r="Q1" s="72"/>
      <c r="R1" s="72"/>
    </row>
    <row r="2" spans="1:19" ht="30" customHeight="1" x14ac:dyDescent="0.15">
      <c r="A2" s="803" t="s">
        <v>73</v>
      </c>
      <c r="B2" s="803"/>
      <c r="C2" s="803"/>
      <c r="D2" s="803"/>
      <c r="E2" s="803"/>
      <c r="F2" s="803"/>
      <c r="G2" s="803"/>
      <c r="H2" s="803"/>
      <c r="I2" s="803"/>
      <c r="J2" s="803"/>
      <c r="K2" s="803"/>
      <c r="L2" s="803"/>
      <c r="M2" s="803"/>
      <c r="N2" s="803"/>
      <c r="O2" s="803"/>
      <c r="P2" s="803"/>
      <c r="Q2" s="803"/>
      <c r="R2" s="803"/>
      <c r="S2" s="75"/>
    </row>
    <row r="3" spans="1:19" ht="15" customHeight="1" x14ac:dyDescent="0.15">
      <c r="A3" s="74"/>
      <c r="B3" s="74"/>
      <c r="C3" s="74"/>
      <c r="D3" s="74"/>
      <c r="E3" s="74"/>
      <c r="F3" s="74"/>
      <c r="G3" s="74"/>
      <c r="H3" s="74"/>
      <c r="I3" s="74"/>
      <c r="J3" s="74"/>
      <c r="K3" s="74"/>
      <c r="L3" s="74"/>
      <c r="M3" s="74"/>
      <c r="N3" s="74"/>
      <c r="O3" s="74"/>
      <c r="P3" s="74"/>
      <c r="Q3" s="74"/>
      <c r="R3" s="74"/>
      <c r="S3" s="76"/>
    </row>
    <row r="4" spans="1:19" ht="22.5" customHeight="1" x14ac:dyDescent="0.15">
      <c r="A4" s="72"/>
      <c r="B4" s="72"/>
      <c r="C4" s="72"/>
      <c r="D4" s="72"/>
      <c r="E4" s="72"/>
      <c r="F4" s="72"/>
      <c r="G4" s="72"/>
      <c r="H4" s="72"/>
      <c r="I4" s="72"/>
      <c r="J4" s="72"/>
      <c r="K4" s="72"/>
      <c r="L4" s="72"/>
      <c r="M4" s="72"/>
      <c r="N4" s="72"/>
      <c r="O4" s="72"/>
      <c r="P4" s="72"/>
      <c r="Q4" s="72"/>
      <c r="R4" s="77"/>
    </row>
    <row r="5" spans="1:19" ht="22.5" customHeight="1" x14ac:dyDescent="0.15">
      <c r="A5" s="819"/>
      <c r="B5" s="819"/>
      <c r="C5" s="78"/>
      <c r="D5" s="72"/>
      <c r="E5" s="72"/>
      <c r="F5" s="72"/>
      <c r="G5" s="72"/>
      <c r="H5" s="72"/>
      <c r="I5" s="72"/>
      <c r="J5" s="72"/>
      <c r="K5" s="72"/>
      <c r="L5" s="72"/>
      <c r="M5" s="72"/>
      <c r="N5" s="72"/>
      <c r="O5" s="72"/>
      <c r="P5" s="72"/>
      <c r="Q5" s="72"/>
      <c r="R5" s="77" t="s">
        <v>214</v>
      </c>
    </row>
    <row r="6" spans="1:19" ht="22.5" customHeight="1" x14ac:dyDescent="0.15">
      <c r="A6" s="72"/>
      <c r="B6" s="72"/>
      <c r="C6" s="72"/>
      <c r="D6" s="72"/>
      <c r="E6" s="72"/>
      <c r="F6" s="72"/>
      <c r="G6" s="72"/>
      <c r="H6" s="72"/>
      <c r="I6" s="72"/>
      <c r="J6" s="72"/>
      <c r="K6" s="72"/>
      <c r="L6" s="72"/>
      <c r="M6" s="72"/>
      <c r="N6" s="72"/>
      <c r="O6" s="72"/>
      <c r="P6" s="72"/>
      <c r="Q6" s="72"/>
      <c r="R6" s="72"/>
    </row>
    <row r="7" spans="1:19" ht="22.5" customHeight="1" x14ac:dyDescent="0.15">
      <c r="A7" s="72"/>
      <c r="B7" s="72"/>
      <c r="C7" s="72"/>
      <c r="D7" s="72" t="s">
        <v>153</v>
      </c>
      <c r="E7" s="72"/>
      <c r="F7" s="72"/>
      <c r="G7" s="72"/>
      <c r="H7" s="72"/>
      <c r="I7" s="72"/>
      <c r="J7" s="72"/>
      <c r="K7" s="72"/>
      <c r="L7" s="72"/>
      <c r="M7" s="72"/>
      <c r="N7" s="72"/>
      <c r="O7" s="72"/>
      <c r="P7" s="72"/>
      <c r="Q7" s="72"/>
      <c r="R7" s="72"/>
    </row>
    <row r="8" spans="1:19" ht="45" customHeight="1" x14ac:dyDescent="0.15">
      <c r="A8" s="72"/>
      <c r="B8" s="72"/>
      <c r="C8" s="72"/>
      <c r="D8" s="821" t="s">
        <v>9</v>
      </c>
      <c r="E8" s="821"/>
      <c r="F8" s="821"/>
      <c r="G8" s="821"/>
      <c r="H8" s="821"/>
      <c r="I8" s="821"/>
      <c r="J8" s="821"/>
      <c r="K8" s="821"/>
      <c r="L8" s="821"/>
      <c r="M8" s="821"/>
      <c r="N8" s="821"/>
      <c r="O8" s="821"/>
      <c r="P8" s="821"/>
      <c r="Q8" s="821"/>
      <c r="R8" s="821"/>
    </row>
    <row r="9" spans="1:19" ht="22.5" customHeight="1" x14ac:dyDescent="0.15">
      <c r="A9" s="72"/>
      <c r="B9" s="72"/>
      <c r="C9" s="72"/>
      <c r="D9" s="820" t="s">
        <v>114</v>
      </c>
      <c r="E9" s="820"/>
      <c r="F9" s="820"/>
      <c r="G9" s="72" t="s">
        <v>10</v>
      </c>
      <c r="H9" s="72"/>
      <c r="I9" s="72"/>
      <c r="J9" s="72"/>
      <c r="K9" s="72"/>
      <c r="L9" s="72"/>
      <c r="M9" s="72"/>
      <c r="N9" s="72"/>
      <c r="O9" s="72"/>
      <c r="P9" s="72"/>
      <c r="Q9" s="72"/>
      <c r="R9" s="78" t="s">
        <v>85</v>
      </c>
    </row>
    <row r="10" spans="1:19" ht="22.5" customHeight="1" x14ac:dyDescent="0.15">
      <c r="A10" s="72"/>
      <c r="B10" s="72"/>
      <c r="C10" s="72"/>
      <c r="D10" s="820" t="s">
        <v>86</v>
      </c>
      <c r="E10" s="820"/>
      <c r="F10" s="820"/>
      <c r="G10" s="72" t="s">
        <v>11</v>
      </c>
      <c r="H10" s="72"/>
      <c r="I10" s="72"/>
      <c r="J10" s="72"/>
      <c r="K10" s="72"/>
      <c r="L10" s="72"/>
      <c r="M10" s="72"/>
      <c r="N10" s="72"/>
      <c r="O10" s="72"/>
      <c r="P10" s="72"/>
      <c r="Q10" s="72"/>
      <c r="R10" s="72"/>
    </row>
    <row r="11" spans="1:19" ht="22.5" customHeight="1" x14ac:dyDescent="0.15">
      <c r="A11" s="72"/>
      <c r="B11" s="72"/>
      <c r="C11" s="72"/>
      <c r="D11" s="72"/>
      <c r="E11" s="72"/>
      <c r="F11" s="72"/>
      <c r="G11" s="72"/>
      <c r="H11" s="72"/>
      <c r="I11" s="72"/>
      <c r="J11" s="72"/>
      <c r="K11" s="72"/>
      <c r="L11" s="72"/>
      <c r="M11" s="72"/>
      <c r="N11" s="72"/>
      <c r="O11" s="72"/>
      <c r="P11" s="72"/>
      <c r="Q11" s="72"/>
      <c r="R11" s="72"/>
    </row>
    <row r="12" spans="1:19" ht="22.5" customHeight="1" x14ac:dyDescent="0.15">
      <c r="A12" s="72" t="s">
        <v>115</v>
      </c>
      <c r="B12" s="72"/>
      <c r="C12" s="72"/>
      <c r="D12" s="72"/>
      <c r="E12" s="72"/>
      <c r="F12" s="72"/>
      <c r="G12" s="72"/>
      <c r="H12" s="72"/>
      <c r="I12" s="72"/>
      <c r="J12" s="72"/>
      <c r="K12" s="72"/>
      <c r="L12" s="72"/>
      <c r="M12" s="72"/>
      <c r="N12" s="72"/>
      <c r="O12" s="72"/>
      <c r="P12" s="72"/>
      <c r="Q12" s="72"/>
      <c r="R12" s="72"/>
    </row>
    <row r="13" spans="1:19" ht="6.75" customHeight="1" thickBot="1" x14ac:dyDescent="0.2">
      <c r="A13" s="72"/>
      <c r="B13" s="72"/>
      <c r="C13" s="72"/>
      <c r="D13" s="72"/>
      <c r="E13" s="72"/>
      <c r="F13" s="72"/>
      <c r="G13" s="72"/>
      <c r="H13" s="72"/>
      <c r="I13" s="72"/>
      <c r="J13" s="72"/>
      <c r="K13" s="72"/>
      <c r="L13" s="72"/>
      <c r="M13" s="72"/>
      <c r="N13" s="72"/>
      <c r="O13" s="72"/>
      <c r="P13" s="72"/>
      <c r="Q13" s="72"/>
      <c r="R13" s="72"/>
    </row>
    <row r="14" spans="1:19" ht="30" customHeight="1" x14ac:dyDescent="0.15">
      <c r="A14" s="814" t="s">
        <v>116</v>
      </c>
      <c r="B14" s="836"/>
      <c r="C14" s="814" t="s">
        <v>12</v>
      </c>
      <c r="D14" s="815"/>
      <c r="E14" s="815"/>
      <c r="F14" s="825" t="s">
        <v>117</v>
      </c>
      <c r="G14" s="825"/>
      <c r="H14" s="825"/>
      <c r="I14" s="825"/>
      <c r="J14" s="825"/>
      <c r="K14" s="825"/>
      <c r="L14" s="825"/>
      <c r="M14" s="825"/>
      <c r="N14" s="825"/>
      <c r="O14" s="825"/>
      <c r="P14" s="825"/>
      <c r="Q14" s="825"/>
      <c r="R14" s="826"/>
    </row>
    <row r="15" spans="1:19" ht="36.75" customHeight="1" thickBot="1" x14ac:dyDescent="0.2">
      <c r="A15" s="812" t="s">
        <v>118</v>
      </c>
      <c r="B15" s="813"/>
      <c r="C15" s="816" t="s">
        <v>13</v>
      </c>
      <c r="D15" s="817"/>
      <c r="E15" s="817"/>
      <c r="F15" s="817"/>
      <c r="G15" s="817"/>
      <c r="H15" s="817"/>
      <c r="I15" s="817"/>
      <c r="J15" s="817"/>
      <c r="K15" s="817"/>
      <c r="L15" s="817"/>
      <c r="M15" s="817"/>
      <c r="N15" s="817"/>
      <c r="O15" s="817"/>
      <c r="P15" s="817"/>
      <c r="Q15" s="817"/>
      <c r="R15" s="818"/>
    </row>
    <row r="16" spans="1:19" ht="37.5" customHeight="1" thickTop="1" x14ac:dyDescent="0.15">
      <c r="A16" s="827" t="s">
        <v>154</v>
      </c>
      <c r="B16" s="828"/>
      <c r="C16" s="833" t="s">
        <v>9</v>
      </c>
      <c r="D16" s="834"/>
      <c r="E16" s="834"/>
      <c r="F16" s="834"/>
      <c r="G16" s="834"/>
      <c r="H16" s="834"/>
      <c r="I16" s="834"/>
      <c r="J16" s="834"/>
      <c r="K16" s="834"/>
      <c r="L16" s="834"/>
      <c r="M16" s="834"/>
      <c r="N16" s="834"/>
      <c r="O16" s="834"/>
      <c r="P16" s="834"/>
      <c r="Q16" s="834"/>
      <c r="R16" s="835"/>
    </row>
    <row r="17" spans="1:18" ht="37.5" customHeight="1" x14ac:dyDescent="0.15">
      <c r="A17" s="829" t="s">
        <v>14</v>
      </c>
      <c r="B17" s="830"/>
      <c r="C17" s="822" t="s">
        <v>204</v>
      </c>
      <c r="D17" s="823"/>
      <c r="E17" s="823"/>
      <c r="F17" s="823"/>
      <c r="G17" s="823"/>
      <c r="H17" s="823"/>
      <c r="I17" s="823"/>
      <c r="J17" s="823"/>
      <c r="K17" s="823"/>
      <c r="L17" s="823"/>
      <c r="M17" s="823"/>
      <c r="N17" s="823"/>
      <c r="O17" s="823"/>
      <c r="P17" s="823"/>
      <c r="Q17" s="823"/>
      <c r="R17" s="824"/>
    </row>
    <row r="18" spans="1:18" ht="30" customHeight="1" x14ac:dyDescent="0.15">
      <c r="A18" s="804" t="s">
        <v>15</v>
      </c>
      <c r="B18" s="805"/>
      <c r="C18" s="809" t="s">
        <v>16</v>
      </c>
      <c r="D18" s="810"/>
      <c r="E18" s="810"/>
      <c r="F18" s="810"/>
      <c r="G18" s="810"/>
      <c r="H18" s="810"/>
      <c r="I18" s="810"/>
      <c r="J18" s="810"/>
      <c r="K18" s="810"/>
      <c r="L18" s="810"/>
      <c r="M18" s="810"/>
      <c r="N18" s="810"/>
      <c r="O18" s="810"/>
      <c r="P18" s="810"/>
      <c r="Q18" s="810"/>
      <c r="R18" s="811"/>
    </row>
    <row r="19" spans="1:18" ht="30" customHeight="1" x14ac:dyDescent="0.15">
      <c r="A19" s="840" t="s">
        <v>17</v>
      </c>
      <c r="B19" s="841"/>
      <c r="C19" s="806" t="s">
        <v>18</v>
      </c>
      <c r="D19" s="807"/>
      <c r="E19" s="807"/>
      <c r="F19" s="807"/>
      <c r="G19" s="807"/>
      <c r="H19" s="807"/>
      <c r="I19" s="807"/>
      <c r="J19" s="807"/>
      <c r="K19" s="807"/>
      <c r="L19" s="807"/>
      <c r="M19" s="807"/>
      <c r="N19" s="807"/>
      <c r="O19" s="807"/>
      <c r="P19" s="807"/>
      <c r="Q19" s="807"/>
      <c r="R19" s="808"/>
    </row>
    <row r="20" spans="1:18" ht="30" customHeight="1" x14ac:dyDescent="0.15">
      <c r="A20" s="842" t="s">
        <v>19</v>
      </c>
      <c r="B20" s="843"/>
      <c r="C20" s="837" t="s">
        <v>28</v>
      </c>
      <c r="D20" s="821"/>
      <c r="E20" s="821"/>
      <c r="F20" s="821"/>
      <c r="G20" s="821"/>
      <c r="H20" s="821"/>
      <c r="I20" s="821"/>
      <c r="J20" s="821"/>
      <c r="K20" s="821"/>
      <c r="L20" s="821"/>
      <c r="M20" s="821"/>
      <c r="N20" s="821"/>
      <c r="O20" s="821"/>
      <c r="P20" s="821"/>
      <c r="Q20" s="821"/>
      <c r="R20" s="838"/>
    </row>
    <row r="21" spans="1:18" ht="30" customHeight="1" x14ac:dyDescent="0.15">
      <c r="A21" s="842"/>
      <c r="B21" s="843"/>
      <c r="C21" s="839"/>
      <c r="D21" s="821"/>
      <c r="E21" s="821"/>
      <c r="F21" s="821"/>
      <c r="G21" s="821"/>
      <c r="H21" s="821"/>
      <c r="I21" s="821"/>
      <c r="J21" s="821"/>
      <c r="K21" s="821"/>
      <c r="L21" s="821"/>
      <c r="M21" s="821"/>
      <c r="N21" s="821"/>
      <c r="O21" s="821"/>
      <c r="P21" s="821"/>
      <c r="Q21" s="821"/>
      <c r="R21" s="838"/>
    </row>
    <row r="22" spans="1:18" ht="75" customHeight="1" thickBot="1" x14ac:dyDescent="0.2">
      <c r="A22" s="831" t="s">
        <v>20</v>
      </c>
      <c r="B22" s="832"/>
      <c r="C22" s="79" t="s">
        <v>21</v>
      </c>
      <c r="D22" s="80" t="s">
        <v>29</v>
      </c>
      <c r="E22" s="81" t="s">
        <v>30</v>
      </c>
      <c r="F22" s="82" t="s">
        <v>22</v>
      </c>
      <c r="G22" s="80" t="s">
        <v>29</v>
      </c>
      <c r="H22" s="83" t="s">
        <v>30</v>
      </c>
      <c r="I22" s="83" t="s">
        <v>31</v>
      </c>
      <c r="J22" s="81" t="s">
        <v>32</v>
      </c>
      <c r="K22" s="84" t="s">
        <v>23</v>
      </c>
      <c r="L22" s="80" t="s">
        <v>29</v>
      </c>
      <c r="M22" s="83" t="s">
        <v>30</v>
      </c>
      <c r="N22" s="81" t="s">
        <v>31</v>
      </c>
      <c r="O22" s="84" t="s">
        <v>24</v>
      </c>
      <c r="P22" s="84" t="s">
        <v>25</v>
      </c>
      <c r="Q22" s="84" t="s">
        <v>26</v>
      </c>
      <c r="R22" s="85" t="s">
        <v>27</v>
      </c>
    </row>
    <row r="23" spans="1:18" s="103" customFormat="1" ht="15" customHeight="1" x14ac:dyDescent="0.15">
      <c r="A23" s="101" t="s">
        <v>39</v>
      </c>
      <c r="B23" s="763" t="s">
        <v>65</v>
      </c>
      <c r="C23" s="763"/>
      <c r="D23" s="763"/>
      <c r="E23" s="763"/>
      <c r="F23" s="763"/>
      <c r="G23" s="763"/>
      <c r="H23" s="763"/>
      <c r="I23" s="763"/>
      <c r="J23" s="763"/>
      <c r="K23" s="763"/>
      <c r="L23" s="763"/>
      <c r="M23" s="763"/>
      <c r="N23" s="763"/>
      <c r="O23" s="763"/>
      <c r="P23" s="763"/>
      <c r="Q23" s="763"/>
      <c r="R23" s="763"/>
    </row>
    <row r="24" spans="1:18" s="103" customFormat="1" ht="15" customHeight="1" x14ac:dyDescent="0.15">
      <c r="A24" s="101" t="s">
        <v>56</v>
      </c>
      <c r="B24" s="763" t="s">
        <v>40</v>
      </c>
      <c r="C24" s="763"/>
      <c r="D24" s="763"/>
      <c r="E24" s="763"/>
      <c r="F24" s="763"/>
      <c r="G24" s="763"/>
      <c r="H24" s="763"/>
      <c r="I24" s="763"/>
      <c r="J24" s="763"/>
      <c r="K24" s="763"/>
      <c r="L24" s="763"/>
      <c r="M24" s="763"/>
      <c r="N24" s="763"/>
      <c r="O24" s="763"/>
      <c r="P24" s="763"/>
      <c r="Q24" s="763"/>
      <c r="R24" s="763"/>
    </row>
    <row r="25" spans="1:18" s="103" customFormat="1" ht="15" customHeight="1" x14ac:dyDescent="0.15">
      <c r="A25" s="101"/>
      <c r="B25" s="763"/>
      <c r="C25" s="763"/>
      <c r="D25" s="763"/>
      <c r="E25" s="763"/>
      <c r="F25" s="763"/>
      <c r="G25" s="763"/>
      <c r="H25" s="763"/>
      <c r="I25" s="763"/>
      <c r="J25" s="763"/>
      <c r="K25" s="763"/>
      <c r="L25" s="763"/>
      <c r="M25" s="763"/>
      <c r="N25" s="763"/>
      <c r="O25" s="763"/>
      <c r="P25" s="763"/>
      <c r="Q25" s="763"/>
      <c r="R25" s="763"/>
    </row>
    <row r="26" spans="1:18" s="103" customFormat="1" ht="15" customHeight="1" x14ac:dyDescent="0.15">
      <c r="A26" s="101"/>
      <c r="B26" s="763" t="s">
        <v>128</v>
      </c>
      <c r="C26" s="763"/>
      <c r="D26" s="763"/>
      <c r="E26" s="763"/>
      <c r="F26" s="763"/>
      <c r="G26" s="763"/>
      <c r="H26" s="763"/>
      <c r="I26" s="763"/>
      <c r="J26" s="763"/>
      <c r="K26" s="763"/>
      <c r="L26" s="763"/>
      <c r="M26" s="763"/>
      <c r="N26" s="763"/>
      <c r="O26" s="763"/>
      <c r="P26" s="763"/>
      <c r="Q26" s="763"/>
      <c r="R26" s="763"/>
    </row>
    <row r="27" spans="1:18" s="103" customFormat="1" ht="15" customHeight="1" x14ac:dyDescent="0.15">
      <c r="A27" s="101"/>
      <c r="B27" s="763"/>
      <c r="C27" s="763"/>
      <c r="D27" s="763"/>
      <c r="E27" s="763"/>
      <c r="F27" s="763"/>
      <c r="G27" s="763"/>
      <c r="H27" s="763"/>
      <c r="I27" s="763"/>
      <c r="J27" s="763"/>
      <c r="K27" s="763"/>
      <c r="L27" s="763"/>
      <c r="M27" s="763"/>
      <c r="N27" s="763"/>
      <c r="O27" s="763"/>
      <c r="P27" s="763"/>
      <c r="Q27" s="763"/>
      <c r="R27" s="763"/>
    </row>
    <row r="28" spans="1:18" s="103" customFormat="1" ht="15" customHeight="1" x14ac:dyDescent="0.15">
      <c r="A28" s="101" t="s">
        <v>57</v>
      </c>
      <c r="B28" s="763" t="s">
        <v>41</v>
      </c>
      <c r="C28" s="763"/>
      <c r="D28" s="763"/>
      <c r="E28" s="763"/>
      <c r="F28" s="763"/>
      <c r="G28" s="763"/>
      <c r="H28" s="763"/>
      <c r="I28" s="763"/>
      <c r="J28" s="763"/>
      <c r="K28" s="763"/>
      <c r="L28" s="763"/>
      <c r="M28" s="763"/>
      <c r="N28" s="763"/>
      <c r="O28" s="763"/>
      <c r="P28" s="763"/>
      <c r="Q28" s="763"/>
      <c r="R28" s="763"/>
    </row>
    <row r="29" spans="1:18" s="103" customFormat="1" ht="15" customHeight="1" x14ac:dyDescent="0.15">
      <c r="A29" s="101"/>
      <c r="B29" s="763" t="s">
        <v>42</v>
      </c>
      <c r="C29" s="763"/>
      <c r="D29" s="763"/>
      <c r="E29" s="763"/>
      <c r="F29" s="763"/>
      <c r="G29" s="763"/>
      <c r="H29" s="763"/>
      <c r="I29" s="763"/>
      <c r="J29" s="763"/>
      <c r="K29" s="763"/>
      <c r="L29" s="763"/>
      <c r="M29" s="763"/>
      <c r="N29" s="763"/>
      <c r="O29" s="763"/>
      <c r="P29" s="763"/>
      <c r="Q29" s="763"/>
      <c r="R29" s="763"/>
    </row>
    <row r="30" spans="1:18" s="103" customFormat="1" ht="15" customHeight="1" x14ac:dyDescent="0.15">
      <c r="A30" s="101" t="s">
        <v>58</v>
      </c>
      <c r="B30" s="763" t="s">
        <v>43</v>
      </c>
      <c r="C30" s="763"/>
      <c r="D30" s="763"/>
      <c r="E30" s="763"/>
      <c r="F30" s="763"/>
      <c r="G30" s="763"/>
      <c r="H30" s="763"/>
      <c r="I30" s="763"/>
      <c r="J30" s="763"/>
      <c r="K30" s="763"/>
      <c r="L30" s="763"/>
      <c r="M30" s="763"/>
      <c r="N30" s="763"/>
      <c r="O30" s="763"/>
      <c r="P30" s="763"/>
      <c r="Q30" s="763"/>
      <c r="R30" s="763"/>
    </row>
    <row r="31" spans="1:18" s="103" customFormat="1" ht="15" customHeight="1" x14ac:dyDescent="0.15">
      <c r="A31" s="101"/>
      <c r="B31" s="763" t="s">
        <v>130</v>
      </c>
      <c r="C31" s="763"/>
      <c r="D31" s="763"/>
      <c r="E31" s="763"/>
      <c r="F31" s="763"/>
      <c r="G31" s="763"/>
      <c r="H31" s="763"/>
      <c r="I31" s="763"/>
      <c r="J31" s="763"/>
      <c r="K31" s="763"/>
      <c r="L31" s="763"/>
      <c r="M31" s="763"/>
      <c r="N31" s="763"/>
      <c r="O31" s="763"/>
      <c r="P31" s="763"/>
      <c r="Q31" s="763"/>
      <c r="R31" s="763"/>
    </row>
    <row r="32" spans="1:18" s="103" customFormat="1" ht="15" customHeight="1" x14ac:dyDescent="0.15">
      <c r="A32" s="101"/>
      <c r="B32" s="763"/>
      <c r="C32" s="763"/>
      <c r="D32" s="763"/>
      <c r="E32" s="763"/>
      <c r="F32" s="763"/>
      <c r="G32" s="763"/>
      <c r="H32" s="763"/>
      <c r="I32" s="763"/>
      <c r="J32" s="763"/>
      <c r="K32" s="763"/>
      <c r="L32" s="763"/>
      <c r="M32" s="763"/>
      <c r="N32" s="763"/>
      <c r="O32" s="763"/>
      <c r="P32" s="763"/>
      <c r="Q32" s="763"/>
      <c r="R32" s="763"/>
    </row>
    <row r="33" spans="1:18" s="103" customFormat="1" ht="15" customHeight="1" x14ac:dyDescent="0.15">
      <c r="A33" s="101" t="s">
        <v>59</v>
      </c>
      <c r="B33" s="757" t="s">
        <v>66</v>
      </c>
      <c r="C33" s="757"/>
      <c r="D33" s="757"/>
      <c r="E33" s="757"/>
      <c r="F33" s="757"/>
      <c r="G33" s="757"/>
      <c r="H33" s="757"/>
      <c r="I33" s="757"/>
      <c r="J33" s="757"/>
      <c r="K33" s="757"/>
      <c r="L33" s="757"/>
      <c r="M33" s="757"/>
      <c r="N33" s="757"/>
      <c r="O33" s="757"/>
      <c r="P33" s="757"/>
      <c r="Q33" s="757"/>
      <c r="R33" s="757"/>
    </row>
    <row r="34" spans="1:18" s="103" customFormat="1" ht="15" customHeight="1" x14ac:dyDescent="0.15">
      <c r="A34" s="101"/>
      <c r="B34" s="757"/>
      <c r="C34" s="757"/>
      <c r="D34" s="757"/>
      <c r="E34" s="757"/>
      <c r="F34" s="757"/>
      <c r="G34" s="757"/>
      <c r="H34" s="757"/>
      <c r="I34" s="757"/>
      <c r="J34" s="757"/>
      <c r="K34" s="757"/>
      <c r="L34" s="757"/>
      <c r="M34" s="757"/>
      <c r="N34" s="757"/>
      <c r="O34" s="757"/>
      <c r="P34" s="757"/>
      <c r="Q34" s="757"/>
      <c r="R34" s="757"/>
    </row>
    <row r="35" spans="1:18" ht="6.75" customHeight="1" x14ac:dyDescent="0.15">
      <c r="A35" s="86"/>
      <c r="B35" s="86"/>
      <c r="C35" s="86"/>
      <c r="D35" s="86"/>
      <c r="E35" s="72"/>
      <c r="F35" s="72"/>
      <c r="G35" s="72"/>
      <c r="H35" s="72"/>
      <c r="I35" s="72"/>
      <c r="J35" s="72"/>
      <c r="K35" s="72"/>
      <c r="L35" s="72"/>
      <c r="M35" s="72"/>
      <c r="N35" s="72"/>
      <c r="O35" s="72"/>
      <c r="P35" s="72"/>
      <c r="Q35" s="72"/>
      <c r="R35" s="72"/>
    </row>
    <row r="36" spans="1:18" s="87" customFormat="1" ht="15" customHeight="1" x14ac:dyDescent="0.15">
      <c r="B36" s="88"/>
      <c r="C36" s="88"/>
      <c r="D36" s="88"/>
      <c r="E36" s="88"/>
      <c r="F36" s="88"/>
      <c r="G36" s="88"/>
      <c r="H36" s="88"/>
      <c r="I36" s="88"/>
      <c r="J36" s="88"/>
      <c r="K36" s="88"/>
      <c r="L36" s="88"/>
      <c r="M36" s="88"/>
      <c r="N36" s="88"/>
      <c r="O36" s="88"/>
      <c r="P36" s="88"/>
      <c r="Q36" s="88"/>
      <c r="R36" s="88"/>
    </row>
    <row r="37" spans="1:18" s="87" customFormat="1" ht="15" customHeight="1" x14ac:dyDescent="0.15">
      <c r="B37" s="88"/>
      <c r="C37" s="88"/>
      <c r="D37" s="88"/>
      <c r="E37" s="88"/>
      <c r="F37" s="88"/>
      <c r="G37" s="88"/>
      <c r="H37" s="88"/>
      <c r="I37" s="88"/>
      <c r="J37" s="88"/>
      <c r="K37" s="88"/>
      <c r="L37" s="88"/>
      <c r="M37" s="88"/>
      <c r="N37" s="88"/>
      <c r="O37" s="88"/>
      <c r="P37" s="88"/>
      <c r="Q37" s="88"/>
      <c r="R37" s="88"/>
    </row>
    <row r="38" spans="1:18" s="87" customFormat="1" ht="15" customHeight="1" x14ac:dyDescent="0.15">
      <c r="B38" s="88"/>
      <c r="C38" s="88"/>
      <c r="D38" s="88"/>
      <c r="E38" s="88"/>
      <c r="F38" s="88"/>
      <c r="G38" s="88"/>
      <c r="H38" s="88"/>
      <c r="I38" s="88"/>
      <c r="J38" s="88"/>
      <c r="K38" s="88"/>
      <c r="L38" s="88"/>
      <c r="M38" s="88"/>
      <c r="N38" s="88"/>
      <c r="O38" s="88"/>
      <c r="P38" s="88"/>
      <c r="Q38" s="88"/>
      <c r="R38" s="88"/>
    </row>
    <row r="39" spans="1:18" s="87" customFormat="1" ht="15" customHeight="1" x14ac:dyDescent="0.15">
      <c r="B39" s="88"/>
      <c r="C39" s="88"/>
      <c r="D39" s="88"/>
      <c r="E39" s="88"/>
      <c r="F39" s="88"/>
      <c r="G39" s="88"/>
      <c r="H39" s="88"/>
      <c r="I39" s="88"/>
      <c r="J39" s="88"/>
      <c r="K39" s="88"/>
      <c r="L39" s="88"/>
      <c r="M39" s="88"/>
      <c r="N39" s="88"/>
      <c r="O39" s="88"/>
      <c r="P39" s="88"/>
      <c r="Q39" s="88"/>
      <c r="R39" s="88"/>
    </row>
    <row r="40" spans="1:18" s="87" customFormat="1" ht="15" customHeight="1" x14ac:dyDescent="0.15"/>
    <row r="41" spans="1:18" s="87" customFormat="1" ht="15" customHeight="1" x14ac:dyDescent="0.15"/>
    <row r="42" spans="1:18" s="87" customFormat="1" ht="15" customHeight="1" x14ac:dyDescent="0.15"/>
    <row r="43" spans="1:18" s="87" customFormat="1" ht="15" customHeight="1" x14ac:dyDescent="0.15"/>
    <row r="44" spans="1:18" s="87" customFormat="1" ht="15" customHeight="1" x14ac:dyDescent="0.15"/>
    <row r="45" spans="1:18" s="87" customFormat="1" ht="15" customHeight="1" x14ac:dyDescent="0.15"/>
    <row r="46" spans="1:18" s="87" customFormat="1" ht="15" customHeight="1" x14ac:dyDescent="0.15"/>
    <row r="47" spans="1:18" s="87" customFormat="1" ht="15" customHeight="1" x14ac:dyDescent="0.15"/>
    <row r="48" spans="1:18" s="87" customFormat="1" ht="15" customHeight="1" x14ac:dyDescent="0.15"/>
    <row r="49" s="87" customFormat="1" ht="15" customHeight="1" x14ac:dyDescent="0.15"/>
    <row r="50" s="87" customFormat="1" ht="15" customHeight="1" x14ac:dyDescent="0.15"/>
    <row r="51" s="87" customFormat="1" ht="15" customHeight="1" x14ac:dyDescent="0.15"/>
    <row r="52" s="87" customFormat="1" ht="15" customHeight="1" x14ac:dyDescent="0.15"/>
  </sheetData>
  <mergeCells count="29">
    <mergeCell ref="B23:R23"/>
    <mergeCell ref="B24:R25"/>
    <mergeCell ref="B26:R27"/>
    <mergeCell ref="D10:F10"/>
    <mergeCell ref="A22:B22"/>
    <mergeCell ref="C16:R16"/>
    <mergeCell ref="A14:B14"/>
    <mergeCell ref="C20:R21"/>
    <mergeCell ref="A19:B19"/>
    <mergeCell ref="A20:B21"/>
    <mergeCell ref="A2:R2"/>
    <mergeCell ref="A18:B18"/>
    <mergeCell ref="C19:R19"/>
    <mergeCell ref="C18:R18"/>
    <mergeCell ref="A15:B15"/>
    <mergeCell ref="C14:E14"/>
    <mergeCell ref="C15:R15"/>
    <mergeCell ref="A5:B5"/>
    <mergeCell ref="D9:F9"/>
    <mergeCell ref="D8:R8"/>
    <mergeCell ref="C17:R17"/>
    <mergeCell ref="F14:R14"/>
    <mergeCell ref="A16:B16"/>
    <mergeCell ref="A17:B17"/>
    <mergeCell ref="B33:R34"/>
    <mergeCell ref="B28:R28"/>
    <mergeCell ref="B29:R29"/>
    <mergeCell ref="B30:R30"/>
    <mergeCell ref="B31:R32"/>
  </mergeCells>
  <phoneticPr fontId="4"/>
  <pageMargins left="0.59055118110236227" right="0.59055118110236227" top="0.59055118110236227" bottom="0.59055118110236227" header="0" footer="0"/>
  <pageSetup paperSize="9" scale="97" orientation="portrait"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7"/>
  </sheetPr>
  <dimension ref="B1:L51"/>
  <sheetViews>
    <sheetView showGridLines="0" zoomScale="75" zoomScaleNormal="100" zoomScaleSheetLayoutView="80" workbookViewId="0">
      <selection activeCell="O10" sqref="O10"/>
    </sheetView>
  </sheetViews>
  <sheetFormatPr defaultColWidth="9" defaultRowHeight="19.5" customHeight="1" x14ac:dyDescent="0.15"/>
  <cols>
    <col min="1" max="1" width="9" style="25"/>
    <col min="2" max="2" width="10" style="25" customWidth="1"/>
    <col min="3" max="4" width="4.375" style="25" customWidth="1"/>
    <col min="5" max="10" width="10" style="25" customWidth="1"/>
    <col min="11" max="11" width="10.625" style="25" customWidth="1"/>
    <col min="12" max="12" width="5" style="25" customWidth="1"/>
    <col min="13" max="16384" width="9" style="25"/>
  </cols>
  <sheetData>
    <row r="1" spans="2:12" ht="19.5" customHeight="1" x14ac:dyDescent="0.15">
      <c r="B1" s="25" t="s">
        <v>150</v>
      </c>
    </row>
    <row r="2" spans="2:12" ht="30" customHeight="1" x14ac:dyDescent="0.15">
      <c r="B2" s="872" t="s">
        <v>133</v>
      </c>
      <c r="C2" s="872"/>
      <c r="D2" s="872"/>
      <c r="E2" s="872"/>
      <c r="F2" s="872"/>
      <c r="G2" s="872"/>
      <c r="H2" s="872"/>
      <c r="I2" s="872"/>
      <c r="J2" s="872"/>
      <c r="K2" s="872"/>
      <c r="L2" s="26"/>
    </row>
    <row r="3" spans="2:12" ht="15" customHeight="1" x14ac:dyDescent="0.15">
      <c r="B3" s="27"/>
      <c r="C3" s="27"/>
      <c r="D3" s="27"/>
      <c r="E3" s="27"/>
      <c r="F3" s="27"/>
      <c r="G3" s="27"/>
      <c r="H3" s="27"/>
      <c r="I3" s="27"/>
      <c r="J3" s="27"/>
      <c r="K3" s="27"/>
      <c r="L3" s="27"/>
    </row>
    <row r="4" spans="2:12" ht="22.5" customHeight="1" x14ac:dyDescent="0.15">
      <c r="K4" s="28" t="s">
        <v>112</v>
      </c>
    </row>
    <row r="5" spans="2:12" ht="22.5" customHeight="1" x14ac:dyDescent="0.15">
      <c r="E5" s="29" t="s">
        <v>113</v>
      </c>
      <c r="K5" s="28" t="s">
        <v>214</v>
      </c>
    </row>
    <row r="6" spans="2:12" ht="22.5" customHeight="1" x14ac:dyDescent="0.15"/>
    <row r="7" spans="2:12" ht="22.5" customHeight="1" x14ac:dyDescent="0.15">
      <c r="F7" s="25" t="s">
        <v>153</v>
      </c>
    </row>
    <row r="8" spans="2:12" ht="45" customHeight="1" x14ac:dyDescent="0.15"/>
    <row r="9" spans="2:12" ht="22.5" customHeight="1" x14ac:dyDescent="0.15">
      <c r="F9" s="25" t="s">
        <v>114</v>
      </c>
      <c r="K9" s="28" t="s">
        <v>85</v>
      </c>
    </row>
    <row r="10" spans="2:12" ht="22.5" customHeight="1" x14ac:dyDescent="0.15">
      <c r="F10" s="25" t="s">
        <v>86</v>
      </c>
    </row>
    <row r="11" spans="2:12" ht="22.5" customHeight="1" x14ac:dyDescent="0.15"/>
    <row r="12" spans="2:12" ht="22.5" customHeight="1" x14ac:dyDescent="0.15">
      <c r="B12" s="25" t="s">
        <v>115</v>
      </c>
    </row>
    <row r="13" spans="2:12" ht="6.75" customHeight="1" thickBot="1" x14ac:dyDescent="0.2"/>
    <row r="14" spans="2:12" ht="30" customHeight="1" x14ac:dyDescent="0.15">
      <c r="B14" s="873" t="s">
        <v>116</v>
      </c>
      <c r="C14" s="874"/>
      <c r="D14" s="875"/>
      <c r="E14" s="30"/>
      <c r="F14" s="30"/>
      <c r="G14" s="30"/>
      <c r="H14" s="876" t="s">
        <v>117</v>
      </c>
      <c r="I14" s="876"/>
      <c r="J14" s="876"/>
      <c r="K14" s="877"/>
    </row>
    <row r="15" spans="2:12" ht="36.75" customHeight="1" thickBot="1" x14ac:dyDescent="0.2">
      <c r="B15" s="878" t="s">
        <v>118</v>
      </c>
      <c r="C15" s="879"/>
      <c r="D15" s="880"/>
      <c r="E15" s="31"/>
      <c r="F15" s="31"/>
      <c r="G15" s="31"/>
      <c r="H15" s="31"/>
      <c r="I15" s="31"/>
      <c r="J15" s="31"/>
      <c r="K15" s="32"/>
    </row>
    <row r="16" spans="2:12" ht="37.5" customHeight="1" thickTop="1" x14ac:dyDescent="0.15">
      <c r="B16" s="866" t="s">
        <v>154</v>
      </c>
      <c r="C16" s="867"/>
      <c r="D16" s="868"/>
      <c r="K16" s="33"/>
    </row>
    <row r="17" spans="2:11" ht="22.5" customHeight="1" x14ac:dyDescent="0.15">
      <c r="B17" s="869"/>
      <c r="C17" s="870"/>
      <c r="D17" s="871"/>
      <c r="E17" s="851" t="s">
        <v>119</v>
      </c>
      <c r="F17" s="852"/>
      <c r="G17" s="852"/>
      <c r="H17" s="852"/>
      <c r="I17" s="852"/>
      <c r="J17" s="852"/>
      <c r="K17" s="853"/>
    </row>
    <row r="18" spans="2:11" ht="22.5" customHeight="1" x14ac:dyDescent="0.15">
      <c r="B18" s="845" t="s">
        <v>120</v>
      </c>
      <c r="C18" s="846"/>
      <c r="D18" s="847"/>
      <c r="E18" s="34"/>
      <c r="F18" s="34"/>
      <c r="G18" s="34"/>
      <c r="H18" s="34"/>
      <c r="I18" s="34"/>
      <c r="J18" s="34"/>
      <c r="K18" s="35"/>
    </row>
    <row r="19" spans="2:11" ht="30" customHeight="1" x14ac:dyDescent="0.15">
      <c r="B19" s="848"/>
      <c r="C19" s="849"/>
      <c r="D19" s="850"/>
      <c r="E19" s="851" t="s">
        <v>121</v>
      </c>
      <c r="F19" s="852"/>
      <c r="G19" s="852"/>
      <c r="H19" s="852"/>
      <c r="I19" s="852"/>
      <c r="J19" s="852"/>
      <c r="K19" s="853"/>
    </row>
    <row r="20" spans="2:11" ht="30" customHeight="1" x14ac:dyDescent="0.15">
      <c r="B20" s="854" t="s">
        <v>122</v>
      </c>
      <c r="C20" s="855"/>
      <c r="D20" s="856"/>
      <c r="E20" s="36"/>
      <c r="F20" s="37"/>
      <c r="G20" s="37"/>
      <c r="H20" s="37"/>
      <c r="I20" s="37"/>
      <c r="J20" s="37"/>
      <c r="K20" s="38"/>
    </row>
    <row r="21" spans="2:11" ht="30" customHeight="1" x14ac:dyDescent="0.15">
      <c r="B21" s="845" t="s">
        <v>123</v>
      </c>
      <c r="C21" s="846"/>
      <c r="D21" s="847"/>
      <c r="E21" s="863" t="s">
        <v>124</v>
      </c>
      <c r="F21" s="864"/>
      <c r="G21" s="864"/>
      <c r="H21" s="864"/>
      <c r="I21" s="864"/>
      <c r="J21" s="864"/>
      <c r="K21" s="865"/>
    </row>
    <row r="22" spans="2:11" ht="30" customHeight="1" x14ac:dyDescent="0.15">
      <c r="B22" s="857"/>
      <c r="C22" s="858"/>
      <c r="D22" s="859"/>
      <c r="K22" s="33"/>
    </row>
    <row r="23" spans="2:11" ht="30" customHeight="1" thickBot="1" x14ac:dyDescent="0.2">
      <c r="B23" s="860"/>
      <c r="C23" s="861"/>
      <c r="D23" s="862"/>
      <c r="E23" s="39"/>
      <c r="F23" s="39"/>
      <c r="G23" s="39"/>
      <c r="H23" s="39"/>
      <c r="I23" s="39"/>
      <c r="J23" s="39"/>
      <c r="K23" s="40"/>
    </row>
    <row r="24" spans="2:11" ht="14.25" customHeight="1" x14ac:dyDescent="0.15"/>
    <row r="25" spans="2:11" ht="6.75" customHeight="1" x14ac:dyDescent="0.15">
      <c r="B25" s="41"/>
      <c r="C25" s="41"/>
      <c r="D25" s="41"/>
      <c r="E25" s="41"/>
      <c r="F25" s="41"/>
    </row>
    <row r="26" spans="2:11" s="44" customFormat="1" ht="15" customHeight="1" x14ac:dyDescent="0.15">
      <c r="B26" s="42" t="s">
        <v>125</v>
      </c>
      <c r="C26" s="43" t="s">
        <v>126</v>
      </c>
      <c r="D26" s="844" t="s">
        <v>155</v>
      </c>
      <c r="E26" s="844"/>
      <c r="F26" s="844"/>
      <c r="G26" s="844"/>
      <c r="H26" s="844"/>
      <c r="I26" s="844"/>
      <c r="J26" s="844"/>
      <c r="K26" s="844"/>
    </row>
    <row r="27" spans="2:11" s="44" customFormat="1" ht="15" customHeight="1" x14ac:dyDescent="0.15">
      <c r="C27" s="43" t="s">
        <v>127</v>
      </c>
      <c r="D27" s="844" t="s">
        <v>134</v>
      </c>
      <c r="E27" s="844"/>
      <c r="F27" s="844"/>
      <c r="G27" s="844"/>
      <c r="H27" s="844"/>
      <c r="I27" s="844"/>
      <c r="J27" s="844"/>
      <c r="K27" s="844"/>
    </row>
    <row r="28" spans="2:11" s="44" customFormat="1" ht="15" customHeight="1" x14ac:dyDescent="0.15">
      <c r="C28" s="45"/>
      <c r="D28" s="844"/>
      <c r="E28" s="844"/>
      <c r="F28" s="844"/>
      <c r="G28" s="844"/>
      <c r="H28" s="844"/>
      <c r="I28" s="844"/>
      <c r="J28" s="844"/>
      <c r="K28" s="844"/>
    </row>
    <row r="29" spans="2:11" s="44" customFormat="1" ht="12.75" customHeight="1" x14ac:dyDescent="0.15">
      <c r="C29" s="43" t="s">
        <v>129</v>
      </c>
      <c r="D29" s="844" t="s">
        <v>144</v>
      </c>
      <c r="E29" s="844"/>
      <c r="F29" s="844"/>
      <c r="G29" s="844"/>
      <c r="H29" s="844"/>
      <c r="I29" s="844"/>
      <c r="J29" s="844"/>
      <c r="K29" s="844"/>
    </row>
    <row r="30" spans="2:11" s="44" customFormat="1" ht="12.75" customHeight="1" x14ac:dyDescent="0.15">
      <c r="C30" s="43"/>
      <c r="D30" s="844"/>
      <c r="E30" s="844"/>
      <c r="F30" s="844"/>
      <c r="G30" s="844"/>
      <c r="H30" s="844"/>
      <c r="I30" s="844"/>
      <c r="J30" s="844"/>
      <c r="K30" s="844"/>
    </row>
    <row r="31" spans="2:11" s="44" customFormat="1" ht="12.75" customHeight="1" x14ac:dyDescent="0.15">
      <c r="D31" s="844" t="s">
        <v>130</v>
      </c>
      <c r="E31" s="844"/>
      <c r="F31" s="844"/>
      <c r="G31" s="844"/>
      <c r="H31" s="844"/>
      <c r="I31" s="844"/>
      <c r="J31" s="844"/>
      <c r="K31" s="844"/>
    </row>
    <row r="32" spans="2:11" s="44" customFormat="1" ht="12.75" customHeight="1" x14ac:dyDescent="0.15">
      <c r="C32" s="43"/>
      <c r="D32" s="844"/>
      <c r="E32" s="844"/>
      <c r="F32" s="844"/>
      <c r="G32" s="844"/>
      <c r="H32" s="844"/>
      <c r="I32" s="844"/>
      <c r="J32" s="844"/>
      <c r="K32" s="844"/>
    </row>
    <row r="33" spans="3:11" s="44" customFormat="1" ht="15" customHeight="1" x14ac:dyDescent="0.15">
      <c r="C33" s="43" t="s">
        <v>131</v>
      </c>
      <c r="D33" s="844" t="s">
        <v>132</v>
      </c>
      <c r="E33" s="844"/>
      <c r="F33" s="844"/>
      <c r="G33" s="844"/>
      <c r="H33" s="844"/>
      <c r="I33" s="844"/>
      <c r="J33" s="844"/>
      <c r="K33" s="844"/>
    </row>
    <row r="34" spans="3:11" s="44" customFormat="1" ht="15" customHeight="1" x14ac:dyDescent="0.15">
      <c r="C34" s="43"/>
      <c r="D34" s="844"/>
      <c r="E34" s="844"/>
      <c r="F34" s="844"/>
      <c r="G34" s="844"/>
      <c r="H34" s="844"/>
      <c r="I34" s="844"/>
      <c r="J34" s="844"/>
      <c r="K34" s="844"/>
    </row>
    <row r="35" spans="3:11" s="44" customFormat="1" ht="15" customHeight="1" x14ac:dyDescent="0.15">
      <c r="C35" s="43"/>
      <c r="D35" s="46"/>
      <c r="E35" s="46"/>
      <c r="F35" s="46"/>
      <c r="G35" s="46"/>
      <c r="H35" s="46"/>
      <c r="I35" s="46"/>
      <c r="J35" s="46"/>
      <c r="K35" s="46"/>
    </row>
    <row r="36" spans="3:11" s="44" customFormat="1" ht="15" customHeight="1" x14ac:dyDescent="0.15">
      <c r="C36" s="43"/>
      <c r="D36" s="46"/>
      <c r="E36" s="46"/>
      <c r="F36" s="46"/>
      <c r="G36" s="46"/>
      <c r="H36" s="46"/>
      <c r="I36" s="46"/>
      <c r="J36" s="46"/>
      <c r="K36" s="46"/>
    </row>
    <row r="37" spans="3:11" s="44" customFormat="1" ht="15" customHeight="1" x14ac:dyDescent="0.15">
      <c r="C37" s="43"/>
      <c r="D37" s="46"/>
      <c r="E37" s="46"/>
      <c r="F37" s="46"/>
      <c r="G37" s="46"/>
      <c r="H37" s="46"/>
      <c r="I37" s="46"/>
      <c r="J37" s="46"/>
      <c r="K37" s="46"/>
    </row>
    <row r="38" spans="3:11" s="44" customFormat="1" ht="15" customHeight="1" x14ac:dyDescent="0.15">
      <c r="C38" s="43"/>
      <c r="D38" s="46"/>
      <c r="E38" s="46"/>
      <c r="F38" s="46"/>
      <c r="G38" s="46"/>
      <c r="H38" s="46"/>
      <c r="I38" s="46"/>
      <c r="J38" s="46"/>
      <c r="K38" s="46"/>
    </row>
    <row r="39" spans="3:11" s="44" customFormat="1" ht="15" customHeight="1" x14ac:dyDescent="0.15">
      <c r="C39" s="47"/>
    </row>
    <row r="40" spans="3:11" s="44" customFormat="1" ht="15" customHeight="1" x14ac:dyDescent="0.15"/>
    <row r="41" spans="3:11" s="44" customFormat="1" ht="15" customHeight="1" x14ac:dyDescent="0.15"/>
    <row r="42" spans="3:11" s="44" customFormat="1" ht="15" customHeight="1" x14ac:dyDescent="0.15"/>
    <row r="43" spans="3:11" s="44" customFormat="1" ht="15" customHeight="1" x14ac:dyDescent="0.15"/>
    <row r="44" spans="3:11" s="44" customFormat="1" ht="15" customHeight="1" x14ac:dyDescent="0.15"/>
    <row r="45" spans="3:11" s="44" customFormat="1" ht="15" customHeight="1" x14ac:dyDescent="0.15"/>
    <row r="46" spans="3:11" s="44" customFormat="1" ht="15" customHeight="1" x14ac:dyDescent="0.15"/>
    <row r="47" spans="3:11" s="44" customFormat="1" ht="15" customHeight="1" x14ac:dyDescent="0.15"/>
    <row r="48" spans="3:11" s="44" customFormat="1" ht="15" customHeight="1" x14ac:dyDescent="0.15"/>
    <row r="49" s="44" customFormat="1" ht="15" customHeight="1" x14ac:dyDescent="0.15"/>
    <row r="50" s="44" customFormat="1" ht="15" customHeight="1" x14ac:dyDescent="0.15"/>
    <row r="51" s="44" customFormat="1" ht="15" customHeight="1" x14ac:dyDescent="0.15"/>
  </sheetData>
  <mergeCells count="16">
    <mergeCell ref="B16:D17"/>
    <mergeCell ref="E17:K17"/>
    <mergeCell ref="D27:K28"/>
    <mergeCell ref="D31:K32"/>
    <mergeCell ref="B2:K2"/>
    <mergeCell ref="B14:D14"/>
    <mergeCell ref="H14:K14"/>
    <mergeCell ref="B15:D15"/>
    <mergeCell ref="D33:K34"/>
    <mergeCell ref="B18:D19"/>
    <mergeCell ref="E19:K19"/>
    <mergeCell ref="B20:D20"/>
    <mergeCell ref="B21:D23"/>
    <mergeCell ref="E21:K21"/>
    <mergeCell ref="D26:K26"/>
    <mergeCell ref="D29:K30"/>
  </mergeCells>
  <phoneticPr fontId="4"/>
  <pageMargins left="0.59055118110236227" right="0.59055118110236227" top="0.59055118110236227" bottom="0.59055118110236227" header="0" footer="0"/>
  <pageSetup paperSize="9"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0EECD-9199-4800-9143-2D43A816B8D5}">
  <sheetPr>
    <tabColor rgb="FF008000"/>
    <pageSetUpPr fitToPage="1"/>
  </sheetPr>
  <dimension ref="A1:B18"/>
  <sheetViews>
    <sheetView view="pageBreakPreview" zoomScaleNormal="100" zoomScaleSheetLayoutView="100" workbookViewId="0">
      <selection activeCell="F14" sqref="F14"/>
    </sheetView>
  </sheetViews>
  <sheetFormatPr defaultRowHeight="19.5" customHeight="1" x14ac:dyDescent="0.15"/>
  <cols>
    <col min="1" max="1" width="39.875" style="120" customWidth="1"/>
    <col min="2" max="2" width="59.5" style="120" customWidth="1"/>
    <col min="3" max="250" width="8.75" style="120"/>
    <col min="251" max="251" width="12.375" style="120" customWidth="1"/>
    <col min="252" max="506" width="8.75" style="120"/>
    <col min="507" max="507" width="12.375" style="120" customWidth="1"/>
    <col min="508" max="762" width="8.75" style="120"/>
    <col min="763" max="763" width="12.375" style="120" customWidth="1"/>
    <col min="764" max="1018" width="8.75" style="120"/>
    <col min="1019" max="1019" width="12.375" style="120" customWidth="1"/>
    <col min="1020" max="1274" width="8.75" style="120"/>
    <col min="1275" max="1275" width="12.375" style="120" customWidth="1"/>
    <col min="1276" max="1530" width="8.75" style="120"/>
    <col min="1531" max="1531" width="12.375" style="120" customWidth="1"/>
    <col min="1532" max="1786" width="8.75" style="120"/>
    <col min="1787" max="1787" width="12.375" style="120" customWidth="1"/>
    <col min="1788" max="2042" width="8.75" style="120"/>
    <col min="2043" max="2043" width="12.375" style="120" customWidth="1"/>
    <col min="2044" max="2298" width="8.75" style="120"/>
    <col min="2299" max="2299" width="12.375" style="120" customWidth="1"/>
    <col min="2300" max="2554" width="8.75" style="120"/>
    <col min="2555" max="2555" width="12.375" style="120" customWidth="1"/>
    <col min="2556" max="2810" width="8.75" style="120"/>
    <col min="2811" max="2811" width="12.375" style="120" customWidth="1"/>
    <col min="2812" max="3066" width="8.75" style="120"/>
    <col min="3067" max="3067" width="12.375" style="120" customWidth="1"/>
    <col min="3068" max="3322" width="8.75" style="120"/>
    <col min="3323" max="3323" width="12.375" style="120" customWidth="1"/>
    <col min="3324" max="3578" width="8.75" style="120"/>
    <col min="3579" max="3579" width="12.375" style="120" customWidth="1"/>
    <col min="3580" max="3834" width="8.75" style="120"/>
    <col min="3835" max="3835" width="12.375" style="120" customWidth="1"/>
    <col min="3836" max="4090" width="8.75" style="120"/>
    <col min="4091" max="4091" width="12.375" style="120" customWidth="1"/>
    <col min="4092" max="4346" width="8.75" style="120"/>
    <col min="4347" max="4347" width="12.375" style="120" customWidth="1"/>
    <col min="4348" max="4602" width="8.75" style="120"/>
    <col min="4603" max="4603" width="12.375" style="120" customWidth="1"/>
    <col min="4604" max="4858" width="8.75" style="120"/>
    <col min="4859" max="4859" width="12.375" style="120" customWidth="1"/>
    <col min="4860" max="5114" width="8.75" style="120"/>
    <col min="5115" max="5115" width="12.375" style="120" customWidth="1"/>
    <col min="5116" max="5370" width="8.75" style="120"/>
    <col min="5371" max="5371" width="12.375" style="120" customWidth="1"/>
    <col min="5372" max="5626" width="8.75" style="120"/>
    <col min="5627" max="5627" width="12.375" style="120" customWidth="1"/>
    <col min="5628" max="5882" width="8.75" style="120"/>
    <col min="5883" max="5883" width="12.375" style="120" customWidth="1"/>
    <col min="5884" max="6138" width="8.75" style="120"/>
    <col min="6139" max="6139" width="12.375" style="120" customWidth="1"/>
    <col min="6140" max="6394" width="8.75" style="120"/>
    <col min="6395" max="6395" width="12.375" style="120" customWidth="1"/>
    <col min="6396" max="6650" width="8.75" style="120"/>
    <col min="6651" max="6651" width="12.375" style="120" customWidth="1"/>
    <col min="6652" max="6906" width="8.75" style="120"/>
    <col min="6907" max="6907" width="12.375" style="120" customWidth="1"/>
    <col min="6908" max="7162" width="8.75" style="120"/>
    <col min="7163" max="7163" width="12.375" style="120" customWidth="1"/>
    <col min="7164" max="7418" width="8.75" style="120"/>
    <col min="7419" max="7419" width="12.375" style="120" customWidth="1"/>
    <col min="7420" max="7674" width="8.75" style="120"/>
    <col min="7675" max="7675" width="12.375" style="120" customWidth="1"/>
    <col min="7676" max="7930" width="8.75" style="120"/>
    <col min="7931" max="7931" width="12.375" style="120" customWidth="1"/>
    <col min="7932" max="8186" width="8.75" style="120"/>
    <col min="8187" max="8187" width="12.375" style="120" customWidth="1"/>
    <col min="8188" max="8442" width="8.75" style="120"/>
    <col min="8443" max="8443" width="12.375" style="120" customWidth="1"/>
    <col min="8444" max="8698" width="8.75" style="120"/>
    <col min="8699" max="8699" width="12.375" style="120" customWidth="1"/>
    <col min="8700" max="8954" width="8.75" style="120"/>
    <col min="8955" max="8955" width="12.375" style="120" customWidth="1"/>
    <col min="8956" max="9210" width="8.75" style="120"/>
    <col min="9211" max="9211" width="12.375" style="120" customWidth="1"/>
    <col min="9212" max="9466" width="8.75" style="120"/>
    <col min="9467" max="9467" width="12.375" style="120" customWidth="1"/>
    <col min="9468" max="9722" width="8.75" style="120"/>
    <col min="9723" max="9723" width="12.375" style="120" customWidth="1"/>
    <col min="9724" max="9978" width="8.75" style="120"/>
    <col min="9979" max="9979" width="12.375" style="120" customWidth="1"/>
    <col min="9980" max="10234" width="8.75" style="120"/>
    <col min="10235" max="10235" width="12.375" style="120" customWidth="1"/>
    <col min="10236" max="10490" width="8.75" style="120"/>
    <col min="10491" max="10491" width="12.375" style="120" customWidth="1"/>
    <col min="10492" max="10746" width="8.75" style="120"/>
    <col min="10747" max="10747" width="12.375" style="120" customWidth="1"/>
    <col min="10748" max="11002" width="8.75" style="120"/>
    <col min="11003" max="11003" width="12.375" style="120" customWidth="1"/>
    <col min="11004" max="11258" width="8.75" style="120"/>
    <col min="11259" max="11259" width="12.375" style="120" customWidth="1"/>
    <col min="11260" max="11514" width="8.75" style="120"/>
    <col min="11515" max="11515" width="12.375" style="120" customWidth="1"/>
    <col min="11516" max="11770" width="8.75" style="120"/>
    <col min="11771" max="11771" width="12.375" style="120" customWidth="1"/>
    <col min="11772" max="12026" width="8.75" style="120"/>
    <col min="12027" max="12027" width="12.375" style="120" customWidth="1"/>
    <col min="12028" max="12282" width="8.75" style="120"/>
    <col min="12283" max="12283" width="12.375" style="120" customWidth="1"/>
    <col min="12284" max="12538" width="8.75" style="120"/>
    <col min="12539" max="12539" width="12.375" style="120" customWidth="1"/>
    <col min="12540" max="12794" width="8.75" style="120"/>
    <col min="12795" max="12795" width="12.375" style="120" customWidth="1"/>
    <col min="12796" max="13050" width="8.75" style="120"/>
    <col min="13051" max="13051" width="12.375" style="120" customWidth="1"/>
    <col min="13052" max="13306" width="8.75" style="120"/>
    <col min="13307" max="13307" width="12.375" style="120" customWidth="1"/>
    <col min="13308" max="13562" width="8.75" style="120"/>
    <col min="13563" max="13563" width="12.375" style="120" customWidth="1"/>
    <col min="13564" max="13818" width="8.75" style="120"/>
    <col min="13819" max="13819" width="12.375" style="120" customWidth="1"/>
    <col min="13820" max="14074" width="8.75" style="120"/>
    <col min="14075" max="14075" width="12.375" style="120" customWidth="1"/>
    <col min="14076" max="14330" width="8.75" style="120"/>
    <col min="14331" max="14331" width="12.375" style="120" customWidth="1"/>
    <col min="14332" max="14586" width="8.75" style="120"/>
    <col min="14587" max="14587" width="12.375" style="120" customWidth="1"/>
    <col min="14588" max="14842" width="8.75" style="120"/>
    <col min="14843" max="14843" width="12.375" style="120" customWidth="1"/>
    <col min="14844" max="15098" width="8.75" style="120"/>
    <col min="15099" max="15099" width="12.375" style="120" customWidth="1"/>
    <col min="15100" max="15354" width="8.75" style="120"/>
    <col min="15355" max="15355" width="12.375" style="120" customWidth="1"/>
    <col min="15356" max="15610" width="8.75" style="120"/>
    <col min="15611" max="15611" width="12.375" style="120" customWidth="1"/>
    <col min="15612" max="15866" width="8.75" style="120"/>
    <col min="15867" max="15867" width="12.375" style="120" customWidth="1"/>
    <col min="15868" max="16122" width="8.75" style="120"/>
    <col min="16123" max="16123" width="12.375" style="120" customWidth="1"/>
    <col min="16124" max="16384" width="8.75" style="120"/>
  </cols>
  <sheetData>
    <row r="1" spans="1:2" ht="17.25" x14ac:dyDescent="0.2">
      <c r="A1" s="118" t="s">
        <v>219</v>
      </c>
      <c r="B1" s="119"/>
    </row>
    <row r="2" spans="1:2" ht="17.25" x14ac:dyDescent="0.2">
      <c r="A2" s="121"/>
      <c r="B2" s="119"/>
    </row>
    <row r="3" spans="1:2" ht="14.25" x14ac:dyDescent="0.15">
      <c r="A3" s="883" t="s">
        <v>220</v>
      </c>
      <c r="B3" s="883"/>
    </row>
    <row r="4" spans="1:2" ht="14.25" x14ac:dyDescent="0.15">
      <c r="A4" s="119"/>
      <c r="B4" s="122"/>
    </row>
    <row r="5" spans="1:2" ht="20.100000000000001" customHeight="1" x14ac:dyDescent="0.15">
      <c r="A5" s="123" t="s">
        <v>135</v>
      </c>
      <c r="B5" s="124"/>
    </row>
    <row r="6" spans="1:2" ht="20.100000000000001" customHeight="1" x14ac:dyDescent="0.15">
      <c r="A6" s="125" t="s">
        <v>221</v>
      </c>
      <c r="B6" s="124"/>
    </row>
    <row r="7" spans="1:2" ht="13.5" x14ac:dyDescent="0.15">
      <c r="A7" s="119"/>
      <c r="B7" s="119"/>
    </row>
    <row r="8" spans="1:2" ht="18" customHeight="1" x14ac:dyDescent="0.15">
      <c r="A8" s="884" t="s">
        <v>136</v>
      </c>
      <c r="B8" s="885"/>
    </row>
    <row r="9" spans="1:2" ht="13.5" x14ac:dyDescent="0.15">
      <c r="A9" s="126" t="s">
        <v>222</v>
      </c>
      <c r="B9" s="127"/>
    </row>
    <row r="10" spans="1:2" ht="108" customHeight="1" x14ac:dyDescent="0.15">
      <c r="A10" s="881" t="s">
        <v>223</v>
      </c>
      <c r="B10" s="882"/>
    </row>
    <row r="11" spans="1:2" ht="13.5" x14ac:dyDescent="0.15">
      <c r="A11" s="126" t="s">
        <v>137</v>
      </c>
      <c r="B11" s="127"/>
    </row>
    <row r="12" spans="1:2" ht="108" customHeight="1" x14ac:dyDescent="0.15">
      <c r="A12" s="881" t="s">
        <v>224</v>
      </c>
      <c r="B12" s="882"/>
    </row>
    <row r="13" spans="1:2" ht="13.5" x14ac:dyDescent="0.15">
      <c r="A13" s="126" t="s">
        <v>138</v>
      </c>
      <c r="B13" s="127"/>
    </row>
    <row r="14" spans="1:2" ht="185.45" customHeight="1" x14ac:dyDescent="0.15">
      <c r="A14" s="881" t="s">
        <v>225</v>
      </c>
      <c r="B14" s="882"/>
    </row>
    <row r="15" spans="1:2" ht="13.5" x14ac:dyDescent="0.15">
      <c r="A15" s="126" t="s">
        <v>139</v>
      </c>
      <c r="B15" s="127"/>
    </row>
    <row r="16" spans="1:2" ht="142.5" customHeight="1" x14ac:dyDescent="0.15">
      <c r="A16" s="881" t="s">
        <v>371</v>
      </c>
      <c r="B16" s="882"/>
    </row>
    <row r="17" spans="1:2" ht="13.5" x14ac:dyDescent="0.15">
      <c r="A17" s="128"/>
      <c r="B17" s="129"/>
    </row>
    <row r="18" spans="1:2" ht="19.5" customHeight="1" x14ac:dyDescent="0.15">
      <c r="A18" s="120" t="s">
        <v>226</v>
      </c>
    </row>
  </sheetData>
  <mergeCells count="6">
    <mergeCell ref="A16:B16"/>
    <mergeCell ref="A3:B3"/>
    <mergeCell ref="A8:B8"/>
    <mergeCell ref="A10:B10"/>
    <mergeCell ref="A12:B12"/>
    <mergeCell ref="A14:B14"/>
  </mergeCells>
  <phoneticPr fontId="4"/>
  <printOptions horizontalCentered="1"/>
  <pageMargins left="0.39370078740157483" right="0.39370078740157483" top="0.59055118110236227" bottom="0.39370078740157483" header="0.31496062992125984" footer="0.31496062992125984"/>
  <pageSetup paperSize="9" scale="9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DD682-4AF5-4C4F-AA77-6301437D3396}">
  <sheetPr>
    <tabColor rgb="FF008000"/>
    <pageSetUpPr fitToPage="1"/>
  </sheetPr>
  <dimension ref="A1:C18"/>
  <sheetViews>
    <sheetView view="pageBreakPreview" zoomScaleNormal="100" zoomScaleSheetLayoutView="100" workbookViewId="0">
      <selection activeCell="D12" sqref="D12"/>
    </sheetView>
  </sheetViews>
  <sheetFormatPr defaultColWidth="9.375" defaultRowHeight="19.5" customHeight="1" x14ac:dyDescent="0.15"/>
  <cols>
    <col min="1" max="1" width="5" style="130" customWidth="1"/>
    <col min="2" max="2" width="44.25" style="130" customWidth="1"/>
    <col min="3" max="3" width="55.125" style="130" customWidth="1"/>
    <col min="4" max="16384" width="9.375" style="130"/>
  </cols>
  <sheetData>
    <row r="1" spans="1:3" ht="18" customHeight="1" x14ac:dyDescent="0.2">
      <c r="A1" s="121" t="s">
        <v>227</v>
      </c>
    </row>
    <row r="2" spans="1:3" ht="18" customHeight="1" x14ac:dyDescent="0.15"/>
    <row r="3" spans="1:3" ht="18" customHeight="1" x14ac:dyDescent="0.15">
      <c r="A3" s="883" t="s">
        <v>228</v>
      </c>
      <c r="B3" s="883"/>
      <c r="C3" s="883"/>
    </row>
    <row r="4" spans="1:3" ht="36" customHeight="1" x14ac:dyDescent="0.15">
      <c r="A4" s="131"/>
      <c r="B4" s="131"/>
      <c r="C4" s="131"/>
    </row>
    <row r="5" spans="1:3" ht="18" customHeight="1" x14ac:dyDescent="0.15">
      <c r="B5" s="123" t="s">
        <v>135</v>
      </c>
      <c r="C5" s="132"/>
    </row>
    <row r="6" spans="1:3" ht="18" customHeight="1" x14ac:dyDescent="0.15">
      <c r="B6" s="125" t="s">
        <v>221</v>
      </c>
      <c r="C6" s="132"/>
    </row>
    <row r="7" spans="1:3" ht="18" customHeight="1" x14ac:dyDescent="0.15"/>
    <row r="8" spans="1:3" ht="18" customHeight="1" x14ac:dyDescent="0.15">
      <c r="A8" s="133"/>
      <c r="B8" s="134"/>
      <c r="C8" s="135"/>
    </row>
    <row r="9" spans="1:3" ht="18" customHeight="1" x14ac:dyDescent="0.15">
      <c r="A9" s="136" t="s">
        <v>229</v>
      </c>
      <c r="C9" s="137"/>
    </row>
    <row r="10" spans="1:3" ht="72" customHeight="1" x14ac:dyDescent="0.15">
      <c r="A10" s="886"/>
      <c r="B10" s="887"/>
      <c r="C10" s="888"/>
    </row>
    <row r="11" spans="1:3" ht="18" customHeight="1" x14ac:dyDescent="0.15">
      <c r="A11" s="136" t="s">
        <v>140</v>
      </c>
      <c r="C11" s="137"/>
    </row>
    <row r="12" spans="1:3" ht="198" customHeight="1" x14ac:dyDescent="0.15">
      <c r="A12" s="886"/>
      <c r="B12" s="887"/>
      <c r="C12" s="888"/>
    </row>
    <row r="13" spans="1:3" ht="18" customHeight="1" x14ac:dyDescent="0.15">
      <c r="A13" s="136" t="s">
        <v>141</v>
      </c>
      <c r="B13" s="139"/>
      <c r="C13" s="137"/>
    </row>
    <row r="14" spans="1:3" ht="18" customHeight="1" x14ac:dyDescent="0.15">
      <c r="A14" s="136" t="s">
        <v>230</v>
      </c>
      <c r="C14" s="138" t="s">
        <v>231</v>
      </c>
    </row>
    <row r="15" spans="1:3" ht="18" customHeight="1" x14ac:dyDescent="0.15">
      <c r="A15" s="136" t="s">
        <v>232</v>
      </c>
      <c r="C15" s="137"/>
    </row>
    <row r="16" spans="1:3" ht="90" customHeight="1" x14ac:dyDescent="0.15">
      <c r="A16" s="886"/>
      <c r="B16" s="887"/>
      <c r="C16" s="888"/>
    </row>
    <row r="17" spans="1:3" ht="18" customHeight="1" x14ac:dyDescent="0.15">
      <c r="A17" s="136" t="s">
        <v>233</v>
      </c>
      <c r="C17" s="137"/>
    </row>
    <row r="18" spans="1:3" ht="90" customHeight="1" x14ac:dyDescent="0.15">
      <c r="A18" s="886"/>
      <c r="B18" s="887"/>
      <c r="C18" s="888"/>
    </row>
  </sheetData>
  <mergeCells count="5">
    <mergeCell ref="A3:C3"/>
    <mergeCell ref="A10:C10"/>
    <mergeCell ref="A12:C12"/>
    <mergeCell ref="A16:C16"/>
    <mergeCell ref="A18:C18"/>
  </mergeCells>
  <phoneticPr fontId="4"/>
  <printOptions horizontalCentered="1"/>
  <pageMargins left="0.39370078740157483" right="0.39370078740157483" top="0.59055118110236227" bottom="0.39370078740157483" header="0.31496062992125984" footer="0.31496062992125984"/>
  <pageSetup paperSize="9" scale="9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0D422-D7E6-4830-8EA7-F874BEC310CC}">
  <dimension ref="A1:AN76"/>
  <sheetViews>
    <sheetView showGridLines="0" view="pageBreakPreview" zoomScaleNormal="100" zoomScaleSheetLayoutView="100" workbookViewId="0">
      <selection activeCell="I13" sqref="I13"/>
    </sheetView>
  </sheetViews>
  <sheetFormatPr defaultColWidth="9" defaultRowHeight="21" customHeight="1" x14ac:dyDescent="0.15"/>
  <cols>
    <col min="1" max="1" width="2.875" style="65" customWidth="1"/>
    <col min="2" max="2" width="13.125" style="66" customWidth="1"/>
    <col min="3" max="3" width="7.125" style="65" customWidth="1"/>
    <col min="4" max="5" width="8.25" style="65" customWidth="1"/>
    <col min="6" max="36" width="2.875" style="65" customWidth="1"/>
    <col min="37" max="37" width="7.125" style="65" customWidth="1"/>
    <col min="38" max="39" width="8.25" style="65" customWidth="1"/>
    <col min="40" max="40" width="6.125" style="65" customWidth="1"/>
    <col min="41" max="16384" width="9" style="65"/>
  </cols>
  <sheetData>
    <row r="1" spans="1:40" ht="20.100000000000001" customHeight="1" x14ac:dyDescent="0.15">
      <c r="A1" s="140" t="s">
        <v>187</v>
      </c>
      <c r="C1" s="141"/>
      <c r="D1" s="141"/>
      <c r="E1" s="141"/>
      <c r="F1" s="141"/>
      <c r="G1" s="141"/>
      <c r="H1" s="141"/>
      <c r="I1" s="141"/>
      <c r="J1" s="141"/>
      <c r="K1" s="141"/>
      <c r="L1" s="141"/>
      <c r="M1" s="141"/>
      <c r="N1" s="141"/>
      <c r="O1" s="141"/>
      <c r="P1" s="141"/>
      <c r="Q1" s="141"/>
      <c r="R1" s="141"/>
      <c r="S1" s="141"/>
      <c r="T1" s="141"/>
      <c r="U1" s="141"/>
      <c r="V1" s="141"/>
      <c r="W1" s="141"/>
      <c r="X1" s="117"/>
      <c r="Y1" s="117"/>
      <c r="Z1" s="142"/>
      <c r="AA1" s="142"/>
      <c r="AB1" s="142"/>
      <c r="AC1" s="142"/>
      <c r="AD1" s="143"/>
      <c r="AE1" s="143"/>
      <c r="AF1" s="143"/>
      <c r="AG1" s="143"/>
      <c r="AH1" s="143"/>
      <c r="AI1" s="144" t="s">
        <v>234</v>
      </c>
      <c r="AJ1" s="144"/>
      <c r="AK1" s="919" t="s">
        <v>235</v>
      </c>
      <c r="AL1" s="919"/>
      <c r="AM1" s="919"/>
      <c r="AN1" s="919"/>
    </row>
    <row r="2" spans="1:40" ht="18" customHeight="1" x14ac:dyDescent="0.15">
      <c r="A2" s="142"/>
      <c r="B2" s="145"/>
      <c r="C2" s="145"/>
      <c r="D2" s="145"/>
      <c r="E2" s="145"/>
      <c r="F2" s="145"/>
      <c r="G2" s="145"/>
      <c r="H2" s="145"/>
      <c r="I2" s="145"/>
      <c r="J2" s="145"/>
      <c r="K2" s="145"/>
      <c r="L2" s="145"/>
      <c r="M2" s="920">
        <v>2026</v>
      </c>
      <c r="N2" s="920"/>
      <c r="O2" s="920"/>
      <c r="P2" s="920"/>
      <c r="Q2" s="921" t="s">
        <v>236</v>
      </c>
      <c r="R2" s="921"/>
      <c r="S2" s="920">
        <v>4</v>
      </c>
      <c r="T2" s="920"/>
      <c r="U2" s="921" t="s">
        <v>237</v>
      </c>
      <c r="V2" s="921"/>
      <c r="W2" s="145"/>
      <c r="X2" s="145"/>
      <c r="Y2" s="145"/>
      <c r="Z2" s="142"/>
      <c r="AA2" s="142"/>
      <c r="AC2" s="144"/>
      <c r="AD2" s="145"/>
      <c r="AE2" s="145"/>
      <c r="AF2" s="145"/>
      <c r="AG2" s="145"/>
      <c r="AH2" s="145"/>
      <c r="AI2" s="144" t="s">
        <v>238</v>
      </c>
      <c r="AJ2" s="144"/>
      <c r="AK2" s="922"/>
      <c r="AL2" s="922"/>
      <c r="AM2" s="922"/>
      <c r="AN2" s="922"/>
    </row>
    <row r="3" spans="1:40" ht="18" customHeight="1" x14ac:dyDescent="0.15">
      <c r="A3" s="146"/>
      <c r="B3" s="146"/>
      <c r="C3" s="146"/>
      <c r="D3" s="146"/>
      <c r="E3" s="146"/>
      <c r="F3" s="146"/>
      <c r="G3" s="146"/>
      <c r="H3" s="146"/>
      <c r="I3" s="146"/>
      <c r="J3" s="146"/>
      <c r="K3" s="146"/>
      <c r="L3" s="146"/>
      <c r="M3" s="146"/>
      <c r="N3" s="146"/>
      <c r="O3" s="146"/>
      <c r="P3" s="146"/>
      <c r="Q3" s="146"/>
      <c r="R3" s="146"/>
      <c r="S3" s="146"/>
      <c r="T3" s="146"/>
      <c r="U3" s="146"/>
      <c r="V3" s="146"/>
      <c r="W3" s="146"/>
      <c r="Y3" s="147"/>
      <c r="Z3" s="147"/>
      <c r="AA3" s="147"/>
      <c r="AB3" s="142"/>
      <c r="AC3" s="147"/>
      <c r="AD3" s="147"/>
      <c r="AE3" s="147"/>
      <c r="AF3" s="147"/>
      <c r="AG3" s="147"/>
      <c r="AH3" s="147"/>
      <c r="AI3" s="148" t="s">
        <v>239</v>
      </c>
      <c r="AJ3" s="144"/>
      <c r="AK3" s="923"/>
      <c r="AL3" s="923"/>
      <c r="AM3" s="923"/>
      <c r="AN3" s="923"/>
    </row>
    <row r="4" spans="1:40" ht="18" customHeight="1" x14ac:dyDescent="0.15">
      <c r="A4" s="146"/>
      <c r="B4" s="146"/>
      <c r="C4" s="146"/>
      <c r="D4" s="146"/>
      <c r="E4" s="146"/>
      <c r="F4" s="146"/>
      <c r="G4" s="146"/>
      <c r="H4" s="146"/>
      <c r="I4" s="146"/>
      <c r="J4" s="146"/>
      <c r="K4" s="146"/>
      <c r="L4" s="146"/>
      <c r="M4" s="146"/>
      <c r="N4" s="146"/>
      <c r="O4" s="146"/>
      <c r="P4" s="146"/>
      <c r="Q4" s="146"/>
      <c r="R4" s="146"/>
      <c r="S4" s="146"/>
      <c r="T4" s="146"/>
      <c r="U4" s="146"/>
      <c r="V4" s="146"/>
      <c r="W4" s="146"/>
      <c r="Y4" s="147"/>
      <c r="Z4" s="147"/>
      <c r="AA4" s="147"/>
      <c r="AB4" s="142"/>
      <c r="AC4" s="147"/>
      <c r="AD4" s="147"/>
      <c r="AE4" s="147"/>
      <c r="AF4" s="147"/>
      <c r="AG4" s="147"/>
      <c r="AH4" s="147"/>
      <c r="AI4" s="148" t="s">
        <v>240</v>
      </c>
      <c r="AJ4" s="144"/>
      <c r="AK4" s="923"/>
      <c r="AL4" s="923"/>
      <c r="AM4" s="923"/>
      <c r="AN4" s="923"/>
    </row>
    <row r="5" spans="1:40" ht="18" customHeight="1" x14ac:dyDescent="0.15">
      <c r="A5" s="146"/>
      <c r="B5" s="146"/>
      <c r="C5" s="146"/>
      <c r="D5" s="146"/>
      <c r="E5" s="146"/>
      <c r="F5" s="146"/>
      <c r="G5" s="146"/>
      <c r="H5" s="146"/>
      <c r="I5" s="146"/>
      <c r="J5" s="146"/>
      <c r="K5" s="146"/>
      <c r="L5" s="146"/>
      <c r="M5" s="146"/>
      <c r="N5" s="146"/>
      <c r="O5" s="146"/>
      <c r="P5" s="146"/>
      <c r="Q5" s="146"/>
      <c r="R5" s="146"/>
      <c r="S5" s="146"/>
      <c r="U5" s="146"/>
      <c r="V5" s="146"/>
      <c r="W5" s="146"/>
      <c r="Y5" s="147"/>
      <c r="Z5" s="147"/>
      <c r="AA5" s="147"/>
      <c r="AB5" s="142"/>
      <c r="AC5" s="147"/>
      <c r="AD5" s="147"/>
      <c r="AE5" s="147"/>
      <c r="AF5" s="147"/>
      <c r="AG5" s="148" t="s">
        <v>241</v>
      </c>
      <c r="AH5" s="924"/>
      <c r="AI5" s="924"/>
      <c r="AJ5" s="924"/>
      <c r="AK5" s="147" t="s">
        <v>242</v>
      </c>
      <c r="AL5" s="149"/>
      <c r="AM5" s="147" t="s">
        <v>243</v>
      </c>
      <c r="AN5" s="142"/>
    </row>
    <row r="6" spans="1:40" ht="9.9499999999999993" customHeight="1" x14ac:dyDescent="0.15">
      <c r="A6" s="142"/>
      <c r="B6" s="150"/>
      <c r="C6" s="150"/>
      <c r="D6" s="150"/>
      <c r="E6" s="150"/>
      <c r="F6" s="150"/>
      <c r="G6" s="150"/>
      <c r="H6" s="150"/>
      <c r="I6" s="150"/>
      <c r="J6" s="150"/>
      <c r="K6" s="150"/>
      <c r="L6" s="150"/>
      <c r="M6" s="150"/>
      <c r="N6" s="150"/>
      <c r="O6" s="150"/>
      <c r="P6" s="150"/>
      <c r="Q6" s="150"/>
      <c r="R6" s="150"/>
      <c r="S6" s="150"/>
      <c r="T6" s="150"/>
      <c r="U6" s="150"/>
      <c r="V6" s="150"/>
      <c r="W6" s="150"/>
      <c r="X6" s="145"/>
      <c r="Y6" s="145"/>
      <c r="Z6" s="145"/>
      <c r="AA6" s="145"/>
      <c r="AB6" s="145"/>
      <c r="AC6" s="145"/>
      <c r="AD6" s="145"/>
      <c r="AE6" s="145"/>
      <c r="AF6" s="145"/>
      <c r="AG6" s="145"/>
      <c r="AH6" s="145"/>
      <c r="AI6" s="145"/>
      <c r="AJ6" s="145"/>
      <c r="AK6" s="145"/>
      <c r="AL6" s="145"/>
      <c r="AM6" s="142"/>
      <c r="AN6" s="142"/>
    </row>
    <row r="7" spans="1:40" ht="15" customHeight="1" x14ac:dyDescent="0.15">
      <c r="A7" s="907" t="s">
        <v>244</v>
      </c>
      <c r="B7" s="912" t="s">
        <v>245</v>
      </c>
      <c r="C7" s="914" t="s">
        <v>246</v>
      </c>
      <c r="D7" s="893" t="s">
        <v>247</v>
      </c>
      <c r="E7" s="905" t="s">
        <v>248</v>
      </c>
      <c r="F7" s="917" t="s">
        <v>249</v>
      </c>
      <c r="G7" s="917"/>
      <c r="H7" s="917"/>
      <c r="I7" s="917"/>
      <c r="J7" s="917"/>
      <c r="K7" s="917"/>
      <c r="L7" s="917"/>
      <c r="M7" s="917"/>
      <c r="N7" s="917"/>
      <c r="O7" s="917"/>
      <c r="P7" s="917"/>
      <c r="Q7" s="917"/>
      <c r="R7" s="917"/>
      <c r="S7" s="917"/>
      <c r="T7" s="917"/>
      <c r="U7" s="917"/>
      <c r="V7" s="917"/>
      <c r="W7" s="917"/>
      <c r="X7" s="917"/>
      <c r="Y7" s="917"/>
      <c r="Z7" s="917"/>
      <c r="AA7" s="917"/>
      <c r="AB7" s="917"/>
      <c r="AC7" s="917"/>
      <c r="AD7" s="917"/>
      <c r="AE7" s="917"/>
      <c r="AF7" s="917"/>
      <c r="AG7" s="917"/>
      <c r="AH7" s="917"/>
      <c r="AI7" s="917"/>
      <c r="AJ7" s="917"/>
      <c r="AK7" s="918" t="s">
        <v>250</v>
      </c>
      <c r="AL7" s="901" t="s">
        <v>251</v>
      </c>
      <c r="AM7" s="911" t="s">
        <v>252</v>
      </c>
      <c r="AN7" s="911"/>
    </row>
    <row r="8" spans="1:40" ht="15" customHeight="1" x14ac:dyDescent="0.15">
      <c r="A8" s="907"/>
      <c r="B8" s="913"/>
      <c r="C8" s="915"/>
      <c r="D8" s="893"/>
      <c r="E8" s="905"/>
      <c r="F8" s="893" t="s">
        <v>188</v>
      </c>
      <c r="G8" s="893"/>
      <c r="H8" s="893"/>
      <c r="I8" s="893"/>
      <c r="J8" s="893"/>
      <c r="K8" s="893"/>
      <c r="L8" s="893"/>
      <c r="M8" s="893" t="s">
        <v>189</v>
      </c>
      <c r="N8" s="893"/>
      <c r="O8" s="893"/>
      <c r="P8" s="893"/>
      <c r="Q8" s="893"/>
      <c r="R8" s="893"/>
      <c r="S8" s="893"/>
      <c r="T8" s="893" t="s">
        <v>190</v>
      </c>
      <c r="U8" s="893"/>
      <c r="V8" s="893"/>
      <c r="W8" s="893"/>
      <c r="X8" s="893"/>
      <c r="Y8" s="893"/>
      <c r="Z8" s="893"/>
      <c r="AA8" s="893" t="s">
        <v>191</v>
      </c>
      <c r="AB8" s="893"/>
      <c r="AC8" s="893"/>
      <c r="AD8" s="893"/>
      <c r="AE8" s="893"/>
      <c r="AF8" s="893"/>
      <c r="AG8" s="893"/>
      <c r="AH8" s="893" t="s">
        <v>253</v>
      </c>
      <c r="AI8" s="893"/>
      <c r="AJ8" s="893"/>
      <c r="AK8" s="918"/>
      <c r="AL8" s="901"/>
      <c r="AM8" s="911"/>
      <c r="AN8" s="911"/>
    </row>
    <row r="9" spans="1:40" ht="15" customHeight="1" x14ac:dyDescent="0.15">
      <c r="A9" s="907"/>
      <c r="B9" s="909" t="s">
        <v>254</v>
      </c>
      <c r="C9" s="915"/>
      <c r="D9" s="893"/>
      <c r="E9" s="905"/>
      <c r="F9" s="154">
        <f>DATE($M$2,$S$2,1)</f>
        <v>46113</v>
      </c>
      <c r="G9" s="154">
        <f>DATE($M$2,$S$2,2)</f>
        <v>46114</v>
      </c>
      <c r="H9" s="154">
        <f>DATE($M$2,$S$2,3)</f>
        <v>46115</v>
      </c>
      <c r="I9" s="154">
        <f>DATE($M$2,$S$2,4)</f>
        <v>46116</v>
      </c>
      <c r="J9" s="154">
        <f>DATE($M$2,$S$2,5)</f>
        <v>46117</v>
      </c>
      <c r="K9" s="154">
        <f>DATE($M$2,$S$2,6)</f>
        <v>46118</v>
      </c>
      <c r="L9" s="154">
        <f>DATE($M$2,$S$2,7)</f>
        <v>46119</v>
      </c>
      <c r="M9" s="154">
        <f>DATE($M$2,$S$2,8)</f>
        <v>46120</v>
      </c>
      <c r="N9" s="154">
        <f>DATE($M$2,$S$2,9)</f>
        <v>46121</v>
      </c>
      <c r="O9" s="154">
        <f>DATE($M$2,$S$2,10)</f>
        <v>46122</v>
      </c>
      <c r="P9" s="154">
        <f>DATE($M$2,$S$2,11)</f>
        <v>46123</v>
      </c>
      <c r="Q9" s="154">
        <f>DATE($M$2,$S$2,12)</f>
        <v>46124</v>
      </c>
      <c r="R9" s="154">
        <f>DATE($M$2,$S$2,13)</f>
        <v>46125</v>
      </c>
      <c r="S9" s="154">
        <f>DATE($M$2,$S$2,14)</f>
        <v>46126</v>
      </c>
      <c r="T9" s="154">
        <f>DATE($M$2,$S$2,15)</f>
        <v>46127</v>
      </c>
      <c r="U9" s="154">
        <f>DATE($M$2,$S$2,16)</f>
        <v>46128</v>
      </c>
      <c r="V9" s="154">
        <f>DATE($M$2,$S$2,17)</f>
        <v>46129</v>
      </c>
      <c r="W9" s="154">
        <f>DATE($M$2,$S$2,18)</f>
        <v>46130</v>
      </c>
      <c r="X9" s="154">
        <f>DATE($M$2,$S$2,19)</f>
        <v>46131</v>
      </c>
      <c r="Y9" s="154">
        <f>DATE($M$2,$S$2,20)</f>
        <v>46132</v>
      </c>
      <c r="Z9" s="154">
        <f>DATE($M$2,$S$2,21)</f>
        <v>46133</v>
      </c>
      <c r="AA9" s="154">
        <f>DATE($M$2,$S$2,22)</f>
        <v>46134</v>
      </c>
      <c r="AB9" s="154">
        <f>DATE($M$2,$S$2,23)</f>
        <v>46135</v>
      </c>
      <c r="AC9" s="154">
        <f>DATE($M$2,$S$2,24)</f>
        <v>46136</v>
      </c>
      <c r="AD9" s="154">
        <f>DATE($M$2,$S$2,25)</f>
        <v>46137</v>
      </c>
      <c r="AE9" s="154">
        <f>DATE($M$2,$S$2,26)</f>
        <v>46138</v>
      </c>
      <c r="AF9" s="154">
        <f>DATE($M$2,$S$2,27)</f>
        <v>46139</v>
      </c>
      <c r="AG9" s="154">
        <f>DATE($M$2,$S$2,28)</f>
        <v>46140</v>
      </c>
      <c r="AH9" s="154">
        <f>IF(DAY(EOMONTH(F9,0))&lt;29,"",DATE($M$2,$S$2,29))</f>
        <v>46141</v>
      </c>
      <c r="AI9" s="154">
        <f>IF(DAY(EOMONTH(F9,0))&lt;30,"",DATE($M$2,$S$2,30))</f>
        <v>46142</v>
      </c>
      <c r="AJ9" s="154" t="str">
        <f>IF(DAY(EOMONTH(F9,0))&lt;31,"",DATE($M$2,$S$2,31))</f>
        <v/>
      </c>
      <c r="AK9" s="918"/>
      <c r="AL9" s="901"/>
      <c r="AM9" s="911"/>
      <c r="AN9" s="911"/>
    </row>
    <row r="10" spans="1:40" ht="15" customHeight="1" x14ac:dyDescent="0.15">
      <c r="A10" s="907"/>
      <c r="B10" s="910"/>
      <c r="C10" s="916"/>
      <c r="D10" s="893"/>
      <c r="E10" s="905"/>
      <c r="F10" s="155">
        <f>DATE($M$2,$S$2,1)</f>
        <v>46113</v>
      </c>
      <c r="G10" s="155">
        <f>DATE($M$2,$S$2,2)</f>
        <v>46114</v>
      </c>
      <c r="H10" s="155">
        <f>DATE($M$2,$S$2,3)</f>
        <v>46115</v>
      </c>
      <c r="I10" s="155">
        <f>DATE($M$2,$S$2,4)</f>
        <v>46116</v>
      </c>
      <c r="J10" s="155">
        <f>DATE($M$2,$S$2,5)</f>
        <v>46117</v>
      </c>
      <c r="K10" s="155">
        <f>DATE($M$2,$S$2,6)</f>
        <v>46118</v>
      </c>
      <c r="L10" s="155">
        <f>DATE($M$2,$S$2,7)</f>
        <v>46119</v>
      </c>
      <c r="M10" s="155">
        <f>DATE($M$2,$S$2,8)</f>
        <v>46120</v>
      </c>
      <c r="N10" s="155">
        <f>DATE($M$2,$S$2,9)</f>
        <v>46121</v>
      </c>
      <c r="O10" s="155">
        <f>DATE($M$2,$S$2,10)</f>
        <v>46122</v>
      </c>
      <c r="P10" s="155">
        <f>DATE($M$2,$S$2,11)</f>
        <v>46123</v>
      </c>
      <c r="Q10" s="155">
        <f>DATE($M$2,$S$2,12)</f>
        <v>46124</v>
      </c>
      <c r="R10" s="155">
        <f>DATE($M$2,$S$2,13)</f>
        <v>46125</v>
      </c>
      <c r="S10" s="155">
        <f>DATE($M$2,$S$2,14)</f>
        <v>46126</v>
      </c>
      <c r="T10" s="155">
        <f>DATE($M$2,$S$2,15)</f>
        <v>46127</v>
      </c>
      <c r="U10" s="155">
        <f>DATE($M$2,$S$2,16)</f>
        <v>46128</v>
      </c>
      <c r="V10" s="155">
        <f>DATE($M$2,$S$2,17)</f>
        <v>46129</v>
      </c>
      <c r="W10" s="155">
        <f>DATE($M$2,$S$2,18)</f>
        <v>46130</v>
      </c>
      <c r="X10" s="155">
        <f>DATE($M$2,$S$2,19)</f>
        <v>46131</v>
      </c>
      <c r="Y10" s="155">
        <f>DATE($M$2,$S$2,20)</f>
        <v>46132</v>
      </c>
      <c r="Z10" s="155">
        <f>DATE($M$2,$S$2,21)</f>
        <v>46133</v>
      </c>
      <c r="AA10" s="155">
        <f>DATE($M$2,$S$2,22)</f>
        <v>46134</v>
      </c>
      <c r="AB10" s="155">
        <f>DATE($M$2,$S$2,23)</f>
        <v>46135</v>
      </c>
      <c r="AC10" s="155">
        <f>DATE($M$2,$S$2,24)</f>
        <v>46136</v>
      </c>
      <c r="AD10" s="155">
        <f>DATE($M$2,$S$2,25)</f>
        <v>46137</v>
      </c>
      <c r="AE10" s="155">
        <f>DATE($M$2,$S$2,26)</f>
        <v>46138</v>
      </c>
      <c r="AF10" s="155">
        <f>DATE($M$2,$S$2,27)</f>
        <v>46139</v>
      </c>
      <c r="AG10" s="155">
        <f>DATE($M$2,$S$2,28)</f>
        <v>46140</v>
      </c>
      <c r="AH10" s="155">
        <f>IF(DAY(EOMONTH(F10,0))&lt;29,"",DATE($M$2,$S$2,29))</f>
        <v>46141</v>
      </c>
      <c r="AI10" s="155">
        <f>IF(DAY(EOMONTH(F10,0))&lt;30,"",DATE($M$2,$S$2,30))</f>
        <v>46142</v>
      </c>
      <c r="AJ10" s="155" t="str">
        <f>IF(DAY(EOMONTH(F10,0))&lt;31,"",DATE($M$2,$S$2,31))</f>
        <v/>
      </c>
      <c r="AK10" s="918"/>
      <c r="AL10" s="901"/>
      <c r="AM10" s="911"/>
      <c r="AN10" s="911"/>
    </row>
    <row r="11" spans="1:40" ht="18" customHeight="1" x14ac:dyDescent="0.15">
      <c r="A11" s="151">
        <v>1</v>
      </c>
      <c r="B11" s="156"/>
      <c r="C11" s="157"/>
      <c r="D11" s="158"/>
      <c r="E11" s="159"/>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1">
        <f>+SUM(F11:AJ11)</f>
        <v>0</v>
      </c>
      <c r="AL11" s="162">
        <f>IF($AK$3="４週",AK11/4,AK11/(DAY(EOMONTH($F$9,0))/7))</f>
        <v>0</v>
      </c>
      <c r="AM11" s="904"/>
      <c r="AN11" s="904"/>
    </row>
    <row r="12" spans="1:40" ht="18" customHeight="1" x14ac:dyDescent="0.15">
      <c r="A12" s="151">
        <v>2</v>
      </c>
      <c r="B12" s="156"/>
      <c r="C12" s="157"/>
      <c r="D12" s="158"/>
      <c r="E12" s="159"/>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1">
        <f t="shared" ref="AK12:AK31" si="0">+SUM(F12:AJ12)</f>
        <v>0</v>
      </c>
      <c r="AL12" s="162">
        <f>IF($AK$3="４週",AK12/4,AK12/(DAY(EOMONTH($F$9,0))/7))</f>
        <v>0</v>
      </c>
      <c r="AM12" s="904"/>
      <c r="AN12" s="904"/>
    </row>
    <row r="13" spans="1:40" ht="18" customHeight="1" x14ac:dyDescent="0.15">
      <c r="A13" s="151">
        <v>3</v>
      </c>
      <c r="B13" s="156"/>
      <c r="C13" s="157"/>
      <c r="D13" s="158"/>
      <c r="E13" s="159"/>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1">
        <f t="shared" si="0"/>
        <v>0</v>
      </c>
      <c r="AL13" s="162">
        <f>IF($AK$3="４週",AK13/4,AK13/(DAY(EOMONTH($F$9,0))/7))</f>
        <v>0</v>
      </c>
      <c r="AM13" s="904"/>
      <c r="AN13" s="904"/>
    </row>
    <row r="14" spans="1:40" ht="18" customHeight="1" x14ac:dyDescent="0.15">
      <c r="A14" s="151">
        <v>4</v>
      </c>
      <c r="B14" s="156"/>
      <c r="C14" s="157"/>
      <c r="D14" s="158"/>
      <c r="E14" s="159"/>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1">
        <f t="shared" si="0"/>
        <v>0</v>
      </c>
      <c r="AL14" s="162">
        <f>IF($AK$3="４週",AK14/4,AK14/(DAY(EOMONTH($F$9,0))/7))</f>
        <v>0</v>
      </c>
      <c r="AM14" s="904"/>
      <c r="AN14" s="904"/>
    </row>
    <row r="15" spans="1:40" ht="18" customHeight="1" x14ac:dyDescent="0.15">
      <c r="A15" s="151">
        <v>5</v>
      </c>
      <c r="B15" s="156"/>
      <c r="C15" s="157"/>
      <c r="D15" s="158"/>
      <c r="E15" s="159"/>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1">
        <f t="shared" si="0"/>
        <v>0</v>
      </c>
      <c r="AL15" s="162">
        <f t="shared" ref="AL15:AL30" si="1">IF($AK$3="４週",AK15/4,AK15/(DAY(EOMONTH($F$9,0))/7))</f>
        <v>0</v>
      </c>
      <c r="AM15" s="904"/>
      <c r="AN15" s="904"/>
    </row>
    <row r="16" spans="1:40" ht="18" customHeight="1" x14ac:dyDescent="0.15">
      <c r="A16" s="151">
        <v>6</v>
      </c>
      <c r="B16" s="156"/>
      <c r="C16" s="157"/>
      <c r="D16" s="158"/>
      <c r="E16" s="159"/>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1">
        <f t="shared" si="0"/>
        <v>0</v>
      </c>
      <c r="AL16" s="162">
        <f t="shared" si="1"/>
        <v>0</v>
      </c>
      <c r="AM16" s="904"/>
      <c r="AN16" s="904"/>
    </row>
    <row r="17" spans="1:40" ht="18" customHeight="1" x14ac:dyDescent="0.15">
      <c r="A17" s="151">
        <v>7</v>
      </c>
      <c r="B17" s="156"/>
      <c r="C17" s="157"/>
      <c r="D17" s="158"/>
      <c r="E17" s="159"/>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1">
        <f t="shared" si="0"/>
        <v>0</v>
      </c>
      <c r="AL17" s="162">
        <f t="shared" si="1"/>
        <v>0</v>
      </c>
      <c r="AM17" s="904"/>
      <c r="AN17" s="904"/>
    </row>
    <row r="18" spans="1:40" ht="18" customHeight="1" x14ac:dyDescent="0.15">
      <c r="A18" s="151">
        <v>8</v>
      </c>
      <c r="B18" s="156"/>
      <c r="C18" s="157"/>
      <c r="D18" s="158"/>
      <c r="E18" s="159"/>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1">
        <f t="shared" si="0"/>
        <v>0</v>
      </c>
      <c r="AL18" s="162">
        <f t="shared" si="1"/>
        <v>0</v>
      </c>
      <c r="AM18" s="904"/>
      <c r="AN18" s="904"/>
    </row>
    <row r="19" spans="1:40" ht="18" customHeight="1" x14ac:dyDescent="0.15">
      <c r="A19" s="151">
        <v>9</v>
      </c>
      <c r="B19" s="156"/>
      <c r="C19" s="157"/>
      <c r="D19" s="158"/>
      <c r="E19" s="159"/>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1">
        <f t="shared" si="0"/>
        <v>0</v>
      </c>
      <c r="AL19" s="162">
        <f t="shared" si="1"/>
        <v>0</v>
      </c>
      <c r="AM19" s="904"/>
      <c r="AN19" s="904"/>
    </row>
    <row r="20" spans="1:40" ht="18" customHeight="1" x14ac:dyDescent="0.15">
      <c r="A20" s="151">
        <v>10</v>
      </c>
      <c r="B20" s="156"/>
      <c r="C20" s="157"/>
      <c r="D20" s="158"/>
      <c r="E20" s="159"/>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1">
        <f t="shared" si="0"/>
        <v>0</v>
      </c>
      <c r="AL20" s="162">
        <f t="shared" si="1"/>
        <v>0</v>
      </c>
      <c r="AM20" s="904"/>
      <c r="AN20" s="904"/>
    </row>
    <row r="21" spans="1:40" ht="18" customHeight="1" x14ac:dyDescent="0.15">
      <c r="A21" s="151">
        <v>11</v>
      </c>
      <c r="B21" s="156"/>
      <c r="C21" s="157"/>
      <c r="D21" s="158"/>
      <c r="E21" s="159"/>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1">
        <f t="shared" si="0"/>
        <v>0</v>
      </c>
      <c r="AL21" s="162">
        <f t="shared" si="1"/>
        <v>0</v>
      </c>
      <c r="AM21" s="904"/>
      <c r="AN21" s="904"/>
    </row>
    <row r="22" spans="1:40" ht="18" customHeight="1" x14ac:dyDescent="0.15">
      <c r="A22" s="151">
        <v>12</v>
      </c>
      <c r="B22" s="156"/>
      <c r="C22" s="157"/>
      <c r="D22" s="158"/>
      <c r="E22" s="159"/>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1">
        <f t="shared" si="0"/>
        <v>0</v>
      </c>
      <c r="AL22" s="162">
        <f t="shared" si="1"/>
        <v>0</v>
      </c>
      <c r="AM22" s="904"/>
      <c r="AN22" s="904"/>
    </row>
    <row r="23" spans="1:40" ht="18" customHeight="1" x14ac:dyDescent="0.15">
      <c r="A23" s="151">
        <v>13</v>
      </c>
      <c r="B23" s="156"/>
      <c r="C23" s="157"/>
      <c r="D23" s="158"/>
      <c r="E23" s="159"/>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1">
        <f t="shared" si="0"/>
        <v>0</v>
      </c>
      <c r="AL23" s="162">
        <f t="shared" si="1"/>
        <v>0</v>
      </c>
      <c r="AM23" s="904"/>
      <c r="AN23" s="904"/>
    </row>
    <row r="24" spans="1:40" ht="18" customHeight="1" x14ac:dyDescent="0.15">
      <c r="A24" s="151">
        <v>14</v>
      </c>
      <c r="B24" s="156"/>
      <c r="C24" s="157"/>
      <c r="D24" s="158"/>
      <c r="E24" s="159"/>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1">
        <f t="shared" si="0"/>
        <v>0</v>
      </c>
      <c r="AL24" s="162">
        <f t="shared" si="1"/>
        <v>0</v>
      </c>
      <c r="AM24" s="904"/>
      <c r="AN24" s="904"/>
    </row>
    <row r="25" spans="1:40" ht="18" customHeight="1" x14ac:dyDescent="0.15">
      <c r="A25" s="151">
        <v>15</v>
      </c>
      <c r="B25" s="156"/>
      <c r="C25" s="157"/>
      <c r="D25" s="158"/>
      <c r="E25" s="159"/>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1">
        <f t="shared" si="0"/>
        <v>0</v>
      </c>
      <c r="AL25" s="162">
        <f t="shared" si="1"/>
        <v>0</v>
      </c>
      <c r="AM25" s="904"/>
      <c r="AN25" s="904"/>
    </row>
    <row r="26" spans="1:40" ht="18" customHeight="1" x14ac:dyDescent="0.15">
      <c r="A26" s="151">
        <v>16</v>
      </c>
      <c r="B26" s="156"/>
      <c r="C26" s="157"/>
      <c r="D26" s="158"/>
      <c r="E26" s="159"/>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1">
        <f t="shared" si="0"/>
        <v>0</v>
      </c>
      <c r="AL26" s="162">
        <f t="shared" si="1"/>
        <v>0</v>
      </c>
      <c r="AM26" s="904"/>
      <c r="AN26" s="904"/>
    </row>
    <row r="27" spans="1:40" ht="18" customHeight="1" x14ac:dyDescent="0.15">
      <c r="A27" s="151">
        <v>17</v>
      </c>
      <c r="B27" s="156"/>
      <c r="C27" s="157"/>
      <c r="D27" s="158"/>
      <c r="E27" s="159"/>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1">
        <f t="shared" si="0"/>
        <v>0</v>
      </c>
      <c r="AL27" s="162">
        <f t="shared" si="1"/>
        <v>0</v>
      </c>
      <c r="AM27" s="904"/>
      <c r="AN27" s="904"/>
    </row>
    <row r="28" spans="1:40" ht="18" customHeight="1" x14ac:dyDescent="0.15">
      <c r="A28" s="151">
        <v>18</v>
      </c>
      <c r="B28" s="156"/>
      <c r="C28" s="157"/>
      <c r="D28" s="158"/>
      <c r="E28" s="159"/>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1">
        <f t="shared" si="0"/>
        <v>0</v>
      </c>
      <c r="AL28" s="162">
        <f t="shared" si="1"/>
        <v>0</v>
      </c>
      <c r="AM28" s="904"/>
      <c r="AN28" s="904"/>
    </row>
    <row r="29" spans="1:40" ht="18" customHeight="1" x14ac:dyDescent="0.15">
      <c r="A29" s="151">
        <v>19</v>
      </c>
      <c r="B29" s="156"/>
      <c r="C29" s="157"/>
      <c r="D29" s="158"/>
      <c r="E29" s="159"/>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1">
        <f t="shared" si="0"/>
        <v>0</v>
      </c>
      <c r="AL29" s="162">
        <f t="shared" si="1"/>
        <v>0</v>
      </c>
      <c r="AM29" s="904"/>
      <c r="AN29" s="904"/>
    </row>
    <row r="30" spans="1:40" ht="18" customHeight="1" x14ac:dyDescent="0.15">
      <c r="A30" s="151">
        <v>20</v>
      </c>
      <c r="B30" s="156"/>
      <c r="C30" s="157"/>
      <c r="D30" s="158"/>
      <c r="E30" s="159"/>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1">
        <f t="shared" si="0"/>
        <v>0</v>
      </c>
      <c r="AL30" s="162">
        <f t="shared" si="1"/>
        <v>0</v>
      </c>
      <c r="AM30" s="904"/>
      <c r="AN30" s="904"/>
    </row>
    <row r="31" spans="1:40" ht="18" customHeight="1" x14ac:dyDescent="0.15">
      <c r="A31" s="905" t="s">
        <v>192</v>
      </c>
      <c r="B31" s="906"/>
      <c r="C31" s="906"/>
      <c r="D31" s="906"/>
      <c r="E31" s="906"/>
      <c r="F31" s="163">
        <f>+SUM(F11:F30)</f>
        <v>0</v>
      </c>
      <c r="G31" s="163">
        <f t="shared" ref="G31:AJ31" si="2">+SUM(G11:G30)</f>
        <v>0</v>
      </c>
      <c r="H31" s="163">
        <f t="shared" si="2"/>
        <v>0</v>
      </c>
      <c r="I31" s="163">
        <f t="shared" si="2"/>
        <v>0</v>
      </c>
      <c r="J31" s="163">
        <f t="shared" si="2"/>
        <v>0</v>
      </c>
      <c r="K31" s="163">
        <f t="shared" si="2"/>
        <v>0</v>
      </c>
      <c r="L31" s="163">
        <f t="shared" si="2"/>
        <v>0</v>
      </c>
      <c r="M31" s="163">
        <f t="shared" si="2"/>
        <v>0</v>
      </c>
      <c r="N31" s="163">
        <f t="shared" si="2"/>
        <v>0</v>
      </c>
      <c r="O31" s="163">
        <f t="shared" si="2"/>
        <v>0</v>
      </c>
      <c r="P31" s="163">
        <f t="shared" si="2"/>
        <v>0</v>
      </c>
      <c r="Q31" s="163">
        <f t="shared" si="2"/>
        <v>0</v>
      </c>
      <c r="R31" s="163">
        <f t="shared" si="2"/>
        <v>0</v>
      </c>
      <c r="S31" s="163">
        <f t="shared" si="2"/>
        <v>0</v>
      </c>
      <c r="T31" s="163">
        <f t="shared" si="2"/>
        <v>0</v>
      </c>
      <c r="U31" s="163">
        <f t="shared" si="2"/>
        <v>0</v>
      </c>
      <c r="V31" s="163">
        <f t="shared" si="2"/>
        <v>0</v>
      </c>
      <c r="W31" s="163">
        <f t="shared" si="2"/>
        <v>0</v>
      </c>
      <c r="X31" s="163">
        <f t="shared" si="2"/>
        <v>0</v>
      </c>
      <c r="Y31" s="163">
        <f t="shared" si="2"/>
        <v>0</v>
      </c>
      <c r="Z31" s="163">
        <f t="shared" si="2"/>
        <v>0</v>
      </c>
      <c r="AA31" s="163">
        <f t="shared" si="2"/>
        <v>0</v>
      </c>
      <c r="AB31" s="163">
        <f t="shared" si="2"/>
        <v>0</v>
      </c>
      <c r="AC31" s="163">
        <f t="shared" si="2"/>
        <v>0</v>
      </c>
      <c r="AD31" s="163">
        <f t="shared" si="2"/>
        <v>0</v>
      </c>
      <c r="AE31" s="163">
        <f t="shared" si="2"/>
        <v>0</v>
      </c>
      <c r="AF31" s="163">
        <f t="shared" si="2"/>
        <v>0</v>
      </c>
      <c r="AG31" s="163">
        <f t="shared" si="2"/>
        <v>0</v>
      </c>
      <c r="AH31" s="163">
        <f t="shared" si="2"/>
        <v>0</v>
      </c>
      <c r="AI31" s="163">
        <f t="shared" si="2"/>
        <v>0</v>
      </c>
      <c r="AJ31" s="163">
        <f t="shared" si="2"/>
        <v>0</v>
      </c>
      <c r="AK31" s="161">
        <f t="shared" si="0"/>
        <v>0</v>
      </c>
      <c r="AL31" s="162">
        <f>IF($AK$3="４週",AK31/4,AK31/(DAY(EOMONTH($F$9,0))/7))</f>
        <v>0</v>
      </c>
      <c r="AM31" s="907"/>
      <c r="AN31" s="907"/>
    </row>
    <row r="32" spans="1:40" ht="18" customHeight="1" x14ac:dyDescent="0.15">
      <c r="A32" s="906" t="s">
        <v>193</v>
      </c>
      <c r="B32" s="906"/>
      <c r="C32" s="906"/>
      <c r="D32" s="906"/>
      <c r="E32" s="908"/>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3"/>
      <c r="AL32" s="165"/>
      <c r="AM32" s="907"/>
      <c r="AN32" s="907"/>
    </row>
    <row r="33" spans="1:40" ht="15" customHeight="1" x14ac:dyDescent="0.15">
      <c r="A33" s="150"/>
      <c r="B33" s="150"/>
      <c r="C33" s="150"/>
      <c r="D33" s="150"/>
      <c r="E33" s="150"/>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50"/>
      <c r="AL33" s="150"/>
      <c r="AM33" s="142"/>
    </row>
    <row r="34" spans="1:40" ht="15" customHeight="1" x14ac:dyDescent="0.15">
      <c r="A34" s="150"/>
      <c r="B34" s="150"/>
      <c r="C34" s="150"/>
      <c r="D34" s="150"/>
      <c r="E34" s="150"/>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50"/>
      <c r="AL34" s="150"/>
      <c r="AM34" s="142"/>
    </row>
    <row r="35" spans="1:40" ht="21" customHeight="1" x14ac:dyDescent="0.15">
      <c r="A35" s="117" t="s">
        <v>255</v>
      </c>
      <c r="B35" s="150"/>
      <c r="C35" s="150"/>
      <c r="D35" s="150"/>
      <c r="E35" s="150"/>
      <c r="F35" s="150"/>
      <c r="G35" s="166"/>
      <c r="H35" s="166"/>
      <c r="I35" s="166"/>
      <c r="J35" s="166"/>
      <c r="K35" s="166"/>
      <c r="L35" s="166"/>
      <c r="M35" s="166"/>
      <c r="N35" s="166"/>
      <c r="O35" s="166"/>
      <c r="Y35" s="117"/>
      <c r="AM35" s="150"/>
      <c r="AN35" s="142"/>
    </row>
    <row r="36" spans="1:40" ht="24.95" customHeight="1" x14ac:dyDescent="0.15">
      <c r="A36" s="893"/>
      <c r="B36" s="893"/>
      <c r="C36" s="893"/>
      <c r="D36" s="167">
        <f>IF(MONTH($F$9)&lt;7,MONTH($F$9)+6,MONTH($F$9)-6)</f>
        <v>10</v>
      </c>
      <c r="E36" s="167">
        <f>IF(MONTH($F$9)&lt;6,MONTH($F$9)+7,MONTH($F$9)-5)</f>
        <v>11</v>
      </c>
      <c r="F36" s="903">
        <f>IF(MONTH($F$9)&lt;5,MONTH($F$9)+8,MONTH($F$9)-4)</f>
        <v>12</v>
      </c>
      <c r="G36" s="903"/>
      <c r="H36" s="903"/>
      <c r="I36" s="903">
        <f>IF(MONTH($F$9)&lt;4,MONTH($F$9)+9,MONTH($F$9)-3)</f>
        <v>1</v>
      </c>
      <c r="J36" s="903"/>
      <c r="K36" s="903"/>
      <c r="L36" s="903">
        <f>IF(MONTH($F$9)&lt;3,MONTH($F$9)+10,MONTH($F$9)-2)</f>
        <v>2</v>
      </c>
      <c r="M36" s="903"/>
      <c r="N36" s="903"/>
      <c r="O36" s="903">
        <f>IF(MONTH($F$9)&lt;2,MONTH($F$9)+11,MONTH($F$9)-1)</f>
        <v>3</v>
      </c>
      <c r="P36" s="903"/>
      <c r="Q36" s="903"/>
      <c r="R36" s="893" t="s">
        <v>256</v>
      </c>
      <c r="S36" s="893"/>
      <c r="T36" s="893"/>
      <c r="U36" s="893"/>
      <c r="V36" s="901" t="s">
        <v>257</v>
      </c>
      <c r="W36" s="901"/>
      <c r="X36" s="901"/>
      <c r="Y36" s="901"/>
      <c r="Z36" s="901" t="s">
        <v>258</v>
      </c>
      <c r="AA36" s="901"/>
      <c r="AB36" s="901"/>
      <c r="AC36" s="901"/>
    </row>
    <row r="37" spans="1:40" ht="18" customHeight="1" x14ac:dyDescent="0.15">
      <c r="A37" s="899" t="s">
        <v>259</v>
      </c>
      <c r="B37" s="899"/>
      <c r="C37" s="899"/>
      <c r="D37" s="160"/>
      <c r="E37" s="160"/>
      <c r="F37" s="900"/>
      <c r="G37" s="900"/>
      <c r="H37" s="900"/>
      <c r="I37" s="900"/>
      <c r="J37" s="900"/>
      <c r="K37" s="900"/>
      <c r="L37" s="900"/>
      <c r="M37" s="900"/>
      <c r="N37" s="900"/>
      <c r="O37" s="900"/>
      <c r="P37" s="900"/>
      <c r="Q37" s="900"/>
      <c r="R37" s="889">
        <f>SUM(D37:Q37)</f>
        <v>0</v>
      </c>
      <c r="S37" s="889"/>
      <c r="T37" s="889"/>
      <c r="U37" s="889"/>
      <c r="V37" s="902">
        <f>ROUNDUP((R37+R38)/6,1)</f>
        <v>0</v>
      </c>
      <c r="W37" s="902"/>
      <c r="X37" s="902"/>
      <c r="Y37" s="902"/>
      <c r="Z37" s="902">
        <f>ROUNDDOWN(V37/35,1)</f>
        <v>0</v>
      </c>
      <c r="AA37" s="902"/>
      <c r="AB37" s="902"/>
      <c r="AC37" s="902"/>
    </row>
    <row r="38" spans="1:40" ht="18" customHeight="1" x14ac:dyDescent="0.15">
      <c r="A38" s="899" t="s">
        <v>260</v>
      </c>
      <c r="B38" s="899"/>
      <c r="C38" s="899"/>
      <c r="D38" s="160"/>
      <c r="E38" s="160"/>
      <c r="F38" s="900"/>
      <c r="G38" s="900"/>
      <c r="H38" s="900"/>
      <c r="I38" s="900"/>
      <c r="J38" s="900"/>
      <c r="K38" s="900"/>
      <c r="L38" s="900"/>
      <c r="M38" s="900"/>
      <c r="N38" s="900"/>
      <c r="O38" s="900"/>
      <c r="P38" s="900"/>
      <c r="Q38" s="900"/>
      <c r="R38" s="889">
        <f>+SUM(D38:Q38)</f>
        <v>0</v>
      </c>
      <c r="S38" s="889"/>
      <c r="T38" s="889"/>
      <c r="U38" s="889"/>
      <c r="V38" s="902"/>
      <c r="W38" s="902"/>
      <c r="X38" s="902"/>
      <c r="Y38" s="902"/>
      <c r="Z38" s="902"/>
      <c r="AA38" s="902"/>
      <c r="AB38" s="902"/>
      <c r="AC38" s="902"/>
    </row>
    <row r="39" spans="1:40" ht="21" customHeight="1" x14ac:dyDescent="0.15">
      <c r="A39" s="117" t="s">
        <v>261</v>
      </c>
      <c r="B39" s="65"/>
      <c r="C39" s="145"/>
      <c r="D39" s="145"/>
      <c r="E39" s="145"/>
      <c r="F39" s="145"/>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5"/>
      <c r="AM39" s="145"/>
      <c r="AN39" s="142"/>
    </row>
    <row r="40" spans="1:40" ht="24.95" customHeight="1" x14ac:dyDescent="0.15">
      <c r="A40" s="142"/>
      <c r="B40" s="150"/>
      <c r="C40" s="890" t="str">
        <f>IF(VLOOKUP($AK$1,[3]選択肢!$A$1:$J$32,C45,FALSE)=0,"-",VLOOKUP($AK$1,[3]選択肢!$A$1:$J$32,C45,FALSE))</f>
        <v>管理者</v>
      </c>
      <c r="D40" s="891"/>
      <c r="E40" s="897" t="str">
        <f>IF(VLOOKUP($AK$1,[3]選択肢!$A$1:$J$32,E45,FALSE)=0,"-",VLOOKUP($AK$1,[3]選択肢!$A$1:$J$32,E45,FALSE))</f>
        <v>相談支援専門員</v>
      </c>
      <c r="F40" s="897"/>
      <c r="G40" s="897"/>
      <c r="H40" s="897"/>
      <c r="I40" s="890" t="str">
        <f>IF(VLOOKUP($AK$1,[3]選択肢!$A$1:$J$32,I45,FALSE)=0,"-",VLOOKUP($AK$1,[3]選択肢!$A$1:$J$32,I45,FALSE))</f>
        <v>相談支援員</v>
      </c>
      <c r="J40" s="891"/>
      <c r="K40" s="891"/>
      <c r="L40" s="891"/>
      <c r="M40" s="891"/>
      <c r="N40" s="892"/>
      <c r="O40" s="890" t="str">
        <f>IF(VLOOKUP($AK$1,[3]選択肢!$A$1:$J$32,O45,FALSE)=0,"-",VLOOKUP($AK$1,[3]選択肢!$A$1:$J$32,O45,FALSE))</f>
        <v>-</v>
      </c>
      <c r="P40" s="891"/>
      <c r="Q40" s="891"/>
      <c r="R40" s="891"/>
      <c r="S40" s="891"/>
      <c r="T40" s="892"/>
      <c r="U40" s="890" t="str">
        <f>IF(VLOOKUP($AK$1,[3]選択肢!$A$1:$J$32,U45,FALSE)=0,"-",VLOOKUP($AK$1,[3]選択肢!$A$1:$J$32,U45,FALSE))</f>
        <v>-</v>
      </c>
      <c r="V40" s="891"/>
      <c r="W40" s="891"/>
      <c r="X40" s="891"/>
      <c r="Y40" s="891"/>
      <c r="Z40" s="892"/>
      <c r="AA40" s="890" t="str">
        <f>IF(VLOOKUP($AK$1,[3]選択肢!$A$1:$J$32,AA45,FALSE)=0,"-",VLOOKUP($AK$1,[3]選択肢!$A$1:$J$32,AA45,FALSE))</f>
        <v>-</v>
      </c>
      <c r="AB40" s="891"/>
      <c r="AC40" s="891"/>
      <c r="AD40" s="891"/>
      <c r="AE40" s="891"/>
      <c r="AF40" s="892"/>
      <c r="AG40" s="897" t="str">
        <f>IF(VLOOKUP($AK$1,[3]選択肢!$A$1:$J$32,AG45,FALSE)=0,"-",VLOOKUP($AK$1,[3]選択肢!$A$1:$J$32,AG45,FALSE))</f>
        <v>-</v>
      </c>
      <c r="AH40" s="897"/>
      <c r="AI40" s="897"/>
      <c r="AJ40" s="897"/>
      <c r="AK40" s="897"/>
      <c r="AL40" s="897" t="str">
        <f>IF(VLOOKUP($AK$1,[3]選択肢!$A$1:$J$32,AL45,FALSE)=0,"-",VLOOKUP($AK$1,[3]選択肢!$A$1:$J$32,AL45,FALSE))</f>
        <v>-</v>
      </c>
      <c r="AM40" s="897"/>
      <c r="AN40" s="142"/>
    </row>
    <row r="41" spans="1:40" ht="18" customHeight="1" x14ac:dyDescent="0.15">
      <c r="A41" s="142"/>
      <c r="B41" s="150"/>
      <c r="C41" s="168" t="s">
        <v>262</v>
      </c>
      <c r="D41" s="168" t="s">
        <v>263</v>
      </c>
      <c r="E41" s="169" t="s">
        <v>262</v>
      </c>
      <c r="F41" s="898" t="s">
        <v>263</v>
      </c>
      <c r="G41" s="898"/>
      <c r="H41" s="898"/>
      <c r="I41" s="894" t="s">
        <v>262</v>
      </c>
      <c r="J41" s="895"/>
      <c r="K41" s="896"/>
      <c r="L41" s="894" t="s">
        <v>263</v>
      </c>
      <c r="M41" s="895"/>
      <c r="N41" s="896"/>
      <c r="O41" s="894" t="s">
        <v>262</v>
      </c>
      <c r="P41" s="895"/>
      <c r="Q41" s="896"/>
      <c r="R41" s="894" t="s">
        <v>263</v>
      </c>
      <c r="S41" s="895"/>
      <c r="T41" s="896"/>
      <c r="U41" s="894" t="s">
        <v>262</v>
      </c>
      <c r="V41" s="895"/>
      <c r="W41" s="896"/>
      <c r="X41" s="894" t="s">
        <v>263</v>
      </c>
      <c r="Y41" s="895"/>
      <c r="Z41" s="896"/>
      <c r="AA41" s="894" t="s">
        <v>262</v>
      </c>
      <c r="AB41" s="895"/>
      <c r="AC41" s="896"/>
      <c r="AD41" s="894" t="s">
        <v>263</v>
      </c>
      <c r="AE41" s="895"/>
      <c r="AF41" s="896"/>
      <c r="AG41" s="894" t="s">
        <v>262</v>
      </c>
      <c r="AH41" s="895"/>
      <c r="AI41" s="896"/>
      <c r="AJ41" s="894" t="s">
        <v>263</v>
      </c>
      <c r="AK41" s="896"/>
      <c r="AL41" s="169" t="s">
        <v>264</v>
      </c>
      <c r="AM41" s="169" t="s">
        <v>265</v>
      </c>
      <c r="AN41" s="142"/>
    </row>
    <row r="42" spans="1:40" ht="18" customHeight="1" x14ac:dyDescent="0.15">
      <c r="A42" s="142"/>
      <c r="B42" s="152" t="s">
        <v>266</v>
      </c>
      <c r="C42" s="169">
        <f>COUNTIFS($B$11:$B$30,C$40,$C$11:$C$30,"A",$E$11:$E$30,"*")</f>
        <v>0</v>
      </c>
      <c r="D42" s="169">
        <f>COUNTIFS($B$11:$B$30,C$40,$C$11:$C$30,"B",$E$11:$E$30,"*")</f>
        <v>0</v>
      </c>
      <c r="E42" s="169">
        <f>COUNTIFS($B$11:$B$30,E$40,$C$11:$C$30,"A",$E$11:$E$30,"*")</f>
        <v>0</v>
      </c>
      <c r="F42" s="894">
        <f>COUNTIFS($B$11:$B$30,E$40,$C$11:$C$30,"B",$E$11:$E$30,"*")</f>
        <v>0</v>
      </c>
      <c r="G42" s="895"/>
      <c r="H42" s="896"/>
      <c r="I42" s="894">
        <f>COUNTIFS($B$11:$B$30,I$40,$C$11:$C$30,"A",$E$11:$E$30,"*")</f>
        <v>0</v>
      </c>
      <c r="J42" s="895"/>
      <c r="K42" s="896"/>
      <c r="L42" s="894">
        <f>COUNTIFS($B$11:$B$30,I$40,$C$11:$C$30,"B",$E$11:$E$30,"*")</f>
        <v>0</v>
      </c>
      <c r="M42" s="895"/>
      <c r="N42" s="896"/>
      <c r="O42" s="894">
        <f>COUNTIFS($B$11:$B$30,O$40,$C$11:$C$30,"A",$E$11:$E$30,"*")</f>
        <v>0</v>
      </c>
      <c r="P42" s="895"/>
      <c r="Q42" s="896"/>
      <c r="R42" s="894">
        <f>COUNTIFS($B$11:$B$30,O$40,$C$11:$C$30,"B",$E$11:$E$30,"*")</f>
        <v>0</v>
      </c>
      <c r="S42" s="895"/>
      <c r="T42" s="896"/>
      <c r="U42" s="894">
        <f>COUNTIFS($B$11:$B$30,U$40,$C$11:$C$30,"A",$E$11:$E$30,"*")</f>
        <v>0</v>
      </c>
      <c r="V42" s="895"/>
      <c r="W42" s="896"/>
      <c r="X42" s="894">
        <f>COUNTIFS($B$11:$B$30,U$40,$C$11:$C$30,"B",$E$11:$E$30,"*")</f>
        <v>0</v>
      </c>
      <c r="Y42" s="895"/>
      <c r="Z42" s="896"/>
      <c r="AA42" s="894">
        <f>COUNTIFS($B$11:$B$30,AA$40,$C$11:$C$30,"A",$E$11:$E$30,"*")</f>
        <v>0</v>
      </c>
      <c r="AB42" s="895"/>
      <c r="AC42" s="896"/>
      <c r="AD42" s="894">
        <f>COUNTIFS($B$11:$B$30,AA$40,$C$11:$C$30,"B",$E$11:$E$30,"*")</f>
        <v>0</v>
      </c>
      <c r="AE42" s="895"/>
      <c r="AF42" s="896"/>
      <c r="AG42" s="894">
        <f>COUNTIFS($B$11:$B$30,AG$40,$C$11:$C$30,"A",$E$11:$E$30,"*")</f>
        <v>0</v>
      </c>
      <c r="AH42" s="895"/>
      <c r="AI42" s="896"/>
      <c r="AJ42" s="894">
        <f>COUNTIFS($B$11:$B$30,AG$40,$C$11:$C$30,"B",$E$11:$E$30,"*")</f>
        <v>0</v>
      </c>
      <c r="AK42" s="896"/>
      <c r="AL42" s="169">
        <f>COUNTIFS($B$11:$B$30,AL$40,$C$11:$C$30,"A",$E$11:$E$30,"*")</f>
        <v>0</v>
      </c>
      <c r="AM42" s="169">
        <f>COUNTIFS($B$11:$B$30,AL$40,$C$11:$C$30,"B",$E$11:$E$30,"*")</f>
        <v>0</v>
      </c>
      <c r="AN42" s="142"/>
    </row>
    <row r="43" spans="1:40" ht="18" customHeight="1" x14ac:dyDescent="0.15">
      <c r="A43" s="142"/>
      <c r="B43" s="153" t="s">
        <v>267</v>
      </c>
      <c r="C43" s="169">
        <f>COUNTIFS($B$11:$B$30,C$40,$C$11:$C$30,"C",$E$11:$E$30,"*")</f>
        <v>0</v>
      </c>
      <c r="D43" s="169">
        <f>COUNTIFS($B$11:$B$30,C$40,$C$11:$C$30,"D",$E$11:$E$30,"*")</f>
        <v>0</v>
      </c>
      <c r="E43" s="169">
        <f>COUNTIFS($B$11:$B$30,E$40,$C$11:$C$30,"C",$E$11:$E$30,"*")</f>
        <v>0</v>
      </c>
      <c r="F43" s="894">
        <f>COUNTIFS($B$11:$B$30,E$40,$C$11:$C$30,"D",$E$11:$E$30,"*")</f>
        <v>0</v>
      </c>
      <c r="G43" s="895"/>
      <c r="H43" s="896"/>
      <c r="I43" s="894">
        <f>COUNTIFS($B$11:$B$30,I$40,$C$11:$C$30,"C",$E$11:$E$30,"*")</f>
        <v>0</v>
      </c>
      <c r="J43" s="895"/>
      <c r="K43" s="896"/>
      <c r="L43" s="894">
        <f>COUNTIFS($B$11:$B$30,I$40,$C$11:$C$30,"D",$E$11:$E$30,"*")</f>
        <v>0</v>
      </c>
      <c r="M43" s="895"/>
      <c r="N43" s="896"/>
      <c r="O43" s="894">
        <f>COUNTIFS($B$11:$B$30,O$40,$C$11:$C$30,"C",$E$11:$E$30,"*")</f>
        <v>0</v>
      </c>
      <c r="P43" s="895"/>
      <c r="Q43" s="896"/>
      <c r="R43" s="894">
        <f>COUNTIFS($B$11:$B$30,O$40,$C$11:$C$30,"D",$E$11:$E$30,"*")</f>
        <v>0</v>
      </c>
      <c r="S43" s="895"/>
      <c r="T43" s="896"/>
      <c r="U43" s="894">
        <f>COUNTIFS($B$11:$B$30,U$40,$C$11:$C$30,"C",$E$11:$E$30,"*")</f>
        <v>0</v>
      </c>
      <c r="V43" s="895"/>
      <c r="W43" s="896"/>
      <c r="X43" s="894">
        <f>COUNTIFS($B$11:$B$30,U$40,$C$11:$C$30,"D",$E$11:$E$30,"*")</f>
        <v>0</v>
      </c>
      <c r="Y43" s="895"/>
      <c r="Z43" s="896"/>
      <c r="AA43" s="894">
        <f>COUNTIFS($B$11:$B$30,AA$40,$C$11:$C$30,"C",$E$11:$E$30,"*")</f>
        <v>0</v>
      </c>
      <c r="AB43" s="895"/>
      <c r="AC43" s="896"/>
      <c r="AD43" s="894">
        <f>COUNTIFS($B$11:$B$30,AA$40,$C$11:$C$30,"D",$E$11:$E$30,"*")</f>
        <v>0</v>
      </c>
      <c r="AE43" s="895"/>
      <c r="AF43" s="896"/>
      <c r="AG43" s="894">
        <f>COUNTIFS($B$11:$B$30,AG$40,$C$11:$C$30,"C",$E$11:$E$30,"*")</f>
        <v>0</v>
      </c>
      <c r="AH43" s="895"/>
      <c r="AI43" s="896"/>
      <c r="AJ43" s="894">
        <f>COUNTIFS($B$11:$B$30,AG$40,$C$11:$C$30,"D",$E$11:$E$30,"*")</f>
        <v>0</v>
      </c>
      <c r="AK43" s="896"/>
      <c r="AL43" s="169">
        <f>COUNTIFS($B$11:$B$30,AL$40,$C$11:$C$30,"C",$E$11:$E$30,"*")</f>
        <v>0</v>
      </c>
      <c r="AM43" s="169">
        <f>COUNTIFS($B$11:$B$30,AL$40,$C$11:$C$30,"D",$E$11:$E$30,"*")</f>
        <v>0</v>
      </c>
      <c r="AN43" s="142"/>
    </row>
    <row r="44" spans="1:40" ht="24.95" customHeight="1" x14ac:dyDescent="0.15">
      <c r="A44" s="142"/>
      <c r="B44" s="153" t="s">
        <v>268</v>
      </c>
      <c r="C44" s="890" t="str">
        <f>IF($AK$3="４週",SUMIFS($AK$11:$AK$30,$B$11:$B$30,C40)/4/$AH$5,IF($AK$3="歴月",SUMIFS($AK$11:$AK$30,$B$11:$B$30,C40)/$AL$5,"記載する期間を選択してください"))</f>
        <v>記載する期間を選択してください</v>
      </c>
      <c r="D44" s="892"/>
      <c r="E44" s="890" t="str">
        <f>IF($AK$3="４週",SUMIFS($AK$11:$AK$30,$B$11:$B$30,E40)/4/$AH$5,IF($AK$3="歴月",SUMIFS($AK$11:$AK$30,$B$11:$B$30,E40)/$AL$5,"記載する期間を選択してください"))</f>
        <v>記載する期間を選択してください</v>
      </c>
      <c r="F44" s="891"/>
      <c r="G44" s="891"/>
      <c r="H44" s="892"/>
      <c r="I44" s="890" t="str">
        <f>IF($AK$3="４週",SUMIFS($AK$11:$AK$30,$B$11:$B$30,I40)/4/$AH$5,IF($AK$3="歴月",SUMIFS($AK$11:$AK$30,$B$11:$B$30,I40)/$AL$5,"記載する期間を選択してください"))</f>
        <v>記載する期間を選択してください</v>
      </c>
      <c r="J44" s="891"/>
      <c r="K44" s="891"/>
      <c r="L44" s="891"/>
      <c r="M44" s="891"/>
      <c r="N44" s="892"/>
      <c r="O44" s="890" t="str">
        <f>IF($AK$3="４週",SUMIFS($AK$11:$AK$30,$B$11:$B$30,O40)/4/$AH$5,IF($AK$3="歴月",SUMIFS($AK$11:$AK$30,$B$11:$B$30,O40)/$AL$5,"記載する期間を選択してください"))</f>
        <v>記載する期間を選択してください</v>
      </c>
      <c r="P44" s="891"/>
      <c r="Q44" s="891"/>
      <c r="R44" s="891"/>
      <c r="S44" s="891"/>
      <c r="T44" s="892"/>
      <c r="U44" s="890" t="str">
        <f>IF($AK$3="４週",SUMIFS($AK$11:$AK$30,$B$11:$B$30,U40)/4/$AH$5,IF($AK$3="歴月",SUMIFS($AK$11:$AK$30,$B$11:$B$30,U40)/$AL$5,"記載する期間を選択してください"))</f>
        <v>記載する期間を選択してください</v>
      </c>
      <c r="V44" s="891"/>
      <c r="W44" s="891"/>
      <c r="X44" s="891"/>
      <c r="Y44" s="891"/>
      <c r="Z44" s="892"/>
      <c r="AA44" s="890" t="str">
        <f>IF($AK$3="４週",SUMIFS($AK$11:$AK$30,$B$11:$B$30,AA40)/4/$AH$5,IF($AK$3="歴月",SUMIFS($AK$11:$AK$30,$B$11:$B$30,AA40)/$AL$5,"記載する期間を選択してください"))</f>
        <v>記載する期間を選択してください</v>
      </c>
      <c r="AB44" s="891"/>
      <c r="AC44" s="891"/>
      <c r="AD44" s="891"/>
      <c r="AE44" s="891"/>
      <c r="AF44" s="892"/>
      <c r="AG44" s="890" t="str">
        <f>IF($AK$3="４週",SUMIFS($AK$11:$AK$30,$B$11:$B$30,AG40)/4/$AH$5,IF($AK$3="歴月",SUMIFS($AK$11:$AK$30,$B$11:$B$30,AG40)/$AL$5,"記載する期間を選択してください"))</f>
        <v>記載する期間を選択してください</v>
      </c>
      <c r="AH44" s="891"/>
      <c r="AI44" s="891"/>
      <c r="AJ44" s="891"/>
      <c r="AK44" s="892"/>
      <c r="AL44" s="890" t="str">
        <f>IF($AK$3="４週",SUMIFS($AK$11:$AK$30,$B$11:$B$30,AL40)/4/$AH$5,IF($AK$3="歴月",SUMIFS($AK$11:$AK$30,$B$11:$B$30,AL40)/$AL$5,"記載する期間を選択してください"))</f>
        <v>記載する期間を選択してください</v>
      </c>
      <c r="AM44" s="892"/>
      <c r="AN44" s="142"/>
    </row>
    <row r="45" spans="1:40" ht="5.0999999999999996" customHeight="1" x14ac:dyDescent="0.15">
      <c r="A45" s="142"/>
      <c r="B45" s="65"/>
      <c r="C45" s="170">
        <v>2</v>
      </c>
      <c r="D45" s="170"/>
      <c r="E45" s="170">
        <v>3</v>
      </c>
      <c r="F45" s="170"/>
      <c r="G45" s="170"/>
      <c r="H45" s="170"/>
      <c r="I45" s="170">
        <v>4</v>
      </c>
      <c r="J45" s="170"/>
      <c r="K45" s="170"/>
      <c r="L45" s="170"/>
      <c r="M45" s="170"/>
      <c r="N45" s="170"/>
      <c r="O45" s="170">
        <v>5</v>
      </c>
      <c r="P45" s="170"/>
      <c r="Q45" s="170"/>
      <c r="R45" s="170"/>
      <c r="S45" s="170"/>
      <c r="T45" s="170"/>
      <c r="U45" s="170">
        <v>6</v>
      </c>
      <c r="V45" s="170"/>
      <c r="W45" s="170"/>
      <c r="X45" s="170"/>
      <c r="Y45" s="170"/>
      <c r="Z45" s="170"/>
      <c r="AA45" s="170">
        <v>7</v>
      </c>
      <c r="AB45" s="170"/>
      <c r="AC45" s="170"/>
      <c r="AD45" s="170"/>
      <c r="AE45" s="170"/>
      <c r="AF45" s="170"/>
      <c r="AG45" s="170">
        <v>8</v>
      </c>
      <c r="AH45" s="170"/>
      <c r="AI45" s="170"/>
      <c r="AJ45" s="170"/>
      <c r="AK45" s="170"/>
      <c r="AL45" s="170">
        <v>9</v>
      </c>
      <c r="AM45" s="171"/>
      <c r="AN45" s="142"/>
    </row>
    <row r="46" spans="1:40" ht="15" customHeight="1" x14ac:dyDescent="0.15">
      <c r="A46" s="166" t="s">
        <v>269</v>
      </c>
      <c r="B46" s="172"/>
      <c r="C46" s="173"/>
      <c r="D46" s="173"/>
      <c r="E46" s="173"/>
      <c r="F46" s="174"/>
      <c r="G46" s="173"/>
      <c r="H46" s="170"/>
      <c r="I46" s="170"/>
      <c r="J46" s="170"/>
      <c r="K46" s="170"/>
      <c r="L46" s="170"/>
      <c r="M46" s="170"/>
      <c r="N46" s="170"/>
      <c r="O46" s="170"/>
      <c r="P46" s="170"/>
      <c r="Q46" s="170"/>
      <c r="R46" s="170">
        <v>6</v>
      </c>
      <c r="S46" s="170"/>
      <c r="T46" s="170"/>
      <c r="U46" s="170"/>
      <c r="V46" s="170"/>
      <c r="W46" s="170"/>
      <c r="X46" s="170">
        <v>7</v>
      </c>
      <c r="Y46" s="170"/>
      <c r="Z46" s="170"/>
      <c r="AA46" s="170"/>
      <c r="AB46" s="170"/>
      <c r="AC46" s="170"/>
      <c r="AD46" s="170">
        <v>8</v>
      </c>
      <c r="AE46" s="170"/>
      <c r="AF46" s="170"/>
      <c r="AG46" s="175"/>
      <c r="AH46" s="175"/>
      <c r="AI46" s="175"/>
      <c r="AJ46" s="175">
        <v>9</v>
      </c>
      <c r="AK46" s="176"/>
      <c r="AL46" s="176"/>
      <c r="AM46" s="142"/>
    </row>
    <row r="47" spans="1:40" s="166" customFormat="1" ht="15" customHeight="1" x14ac:dyDescent="0.15">
      <c r="A47" s="166" t="s">
        <v>270</v>
      </c>
      <c r="B47" s="177"/>
      <c r="C47" s="177"/>
      <c r="D47" s="177"/>
      <c r="E47" s="177"/>
      <c r="F47" s="177"/>
      <c r="G47" s="17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row>
    <row r="48" spans="1:40" s="166" customFormat="1" ht="15" customHeight="1" x14ac:dyDescent="0.15">
      <c r="A48" s="166" t="s">
        <v>271</v>
      </c>
      <c r="B48" s="177"/>
      <c r="C48" s="177"/>
      <c r="D48" s="177"/>
      <c r="E48" s="177"/>
      <c r="F48" s="177"/>
      <c r="G48" s="17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row>
    <row r="49" spans="1:39" s="166" customFormat="1" ht="15" customHeight="1" x14ac:dyDescent="0.15">
      <c r="A49" s="166" t="s">
        <v>272</v>
      </c>
      <c r="B49" s="177"/>
      <c r="C49" s="177"/>
      <c r="D49" s="177"/>
      <c r="E49" s="177"/>
      <c r="F49" s="177"/>
      <c r="G49" s="17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row>
    <row r="50" spans="1:39" s="166" customFormat="1" ht="15" customHeight="1" x14ac:dyDescent="0.15">
      <c r="A50" s="166" t="s">
        <v>273</v>
      </c>
      <c r="B50" s="177"/>
      <c r="C50" s="177"/>
      <c r="D50" s="177"/>
      <c r="E50" s="177"/>
      <c r="F50" s="177"/>
      <c r="G50" s="17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row>
    <row r="51" spans="1:39" ht="15" customHeight="1" x14ac:dyDescent="0.15">
      <c r="A51" s="166" t="s">
        <v>274</v>
      </c>
      <c r="B51" s="178"/>
      <c r="C51" s="166"/>
      <c r="D51" s="166"/>
      <c r="E51" s="166"/>
      <c r="F51" s="166"/>
      <c r="G51" s="166"/>
    </row>
    <row r="52" spans="1:39" ht="15" customHeight="1" x14ac:dyDescent="0.15">
      <c r="A52" s="166" t="s">
        <v>275</v>
      </c>
      <c r="B52" s="178"/>
      <c r="C52" s="166"/>
      <c r="D52" s="166"/>
      <c r="E52" s="166"/>
      <c r="F52" s="166"/>
      <c r="G52" s="166"/>
    </row>
    <row r="53" spans="1:39" ht="15" customHeight="1" x14ac:dyDescent="0.15">
      <c r="A53" s="166"/>
      <c r="B53" s="152" t="s">
        <v>276</v>
      </c>
      <c r="C53" s="893" t="s">
        <v>277</v>
      </c>
      <c r="D53" s="893"/>
      <c r="E53" s="893"/>
      <c r="F53" s="166"/>
      <c r="G53" s="166"/>
    </row>
    <row r="54" spans="1:39" ht="15" customHeight="1" x14ac:dyDescent="0.15">
      <c r="A54" s="166"/>
      <c r="B54" s="179" t="s">
        <v>278</v>
      </c>
      <c r="C54" s="889" t="s">
        <v>279</v>
      </c>
      <c r="D54" s="889"/>
      <c r="E54" s="889"/>
      <c r="F54" s="166"/>
      <c r="G54" s="166"/>
    </row>
    <row r="55" spans="1:39" ht="15" customHeight="1" x14ac:dyDescent="0.15">
      <c r="A55" s="166"/>
      <c r="B55" s="179" t="s">
        <v>280</v>
      </c>
      <c r="C55" s="889" t="s">
        <v>281</v>
      </c>
      <c r="D55" s="889"/>
      <c r="E55" s="889"/>
      <c r="F55" s="166"/>
      <c r="G55" s="166"/>
    </row>
    <row r="56" spans="1:39" ht="15" customHeight="1" x14ac:dyDescent="0.15">
      <c r="A56" s="166"/>
      <c r="B56" s="179" t="s">
        <v>282</v>
      </c>
      <c r="C56" s="889" t="s">
        <v>283</v>
      </c>
      <c r="D56" s="889"/>
      <c r="E56" s="889"/>
      <c r="F56" s="166"/>
      <c r="G56" s="166"/>
    </row>
    <row r="57" spans="1:39" ht="15" customHeight="1" x14ac:dyDescent="0.15">
      <c r="A57" s="166"/>
      <c r="B57" s="179" t="s">
        <v>284</v>
      </c>
      <c r="C57" s="889" t="s">
        <v>285</v>
      </c>
      <c r="D57" s="889"/>
      <c r="E57" s="889"/>
      <c r="F57" s="166"/>
      <c r="G57" s="166"/>
    </row>
    <row r="58" spans="1:39" ht="15" customHeight="1" x14ac:dyDescent="0.15">
      <c r="A58" s="166"/>
      <c r="B58" s="166" t="s">
        <v>286</v>
      </c>
      <c r="C58" s="166"/>
      <c r="D58" s="166"/>
      <c r="E58" s="166"/>
      <c r="F58" s="166"/>
      <c r="G58" s="166"/>
    </row>
    <row r="59" spans="1:39" ht="15" customHeight="1" x14ac:dyDescent="0.15">
      <c r="A59" s="166"/>
      <c r="B59" s="166" t="s">
        <v>287</v>
      </c>
      <c r="C59" s="166"/>
      <c r="D59" s="166"/>
      <c r="E59" s="166"/>
      <c r="F59" s="166"/>
      <c r="G59" s="166"/>
    </row>
    <row r="60" spans="1:39" ht="15" customHeight="1" x14ac:dyDescent="0.15">
      <c r="A60" s="166"/>
      <c r="B60" s="166" t="s">
        <v>288</v>
      </c>
      <c r="C60" s="166"/>
      <c r="D60" s="166"/>
      <c r="E60" s="166"/>
      <c r="F60" s="166"/>
      <c r="G60" s="166"/>
    </row>
    <row r="61" spans="1:39" ht="15" customHeight="1" x14ac:dyDescent="0.15">
      <c r="A61" s="166" t="s">
        <v>289</v>
      </c>
      <c r="B61" s="178"/>
      <c r="C61" s="166"/>
      <c r="D61" s="166"/>
      <c r="E61" s="166"/>
      <c r="F61" s="166"/>
      <c r="G61" s="166"/>
    </row>
    <row r="62" spans="1:39" ht="15" customHeight="1" x14ac:dyDescent="0.15">
      <c r="A62" s="166" t="s">
        <v>290</v>
      </c>
      <c r="B62" s="178"/>
      <c r="C62" s="166"/>
      <c r="D62" s="166"/>
      <c r="E62" s="166"/>
      <c r="F62" s="166"/>
      <c r="G62" s="166"/>
    </row>
    <row r="63" spans="1:39" ht="15" customHeight="1" x14ac:dyDescent="0.15">
      <c r="A63" s="166" t="s">
        <v>291</v>
      </c>
      <c r="B63" s="178"/>
      <c r="C63" s="166"/>
      <c r="D63" s="166"/>
      <c r="E63" s="166"/>
      <c r="F63" s="166"/>
      <c r="G63" s="166"/>
    </row>
    <row r="64" spans="1:39" ht="15" customHeight="1" x14ac:dyDescent="0.15">
      <c r="A64" s="166" t="s">
        <v>292</v>
      </c>
      <c r="B64" s="178"/>
      <c r="C64" s="166"/>
      <c r="D64" s="166"/>
      <c r="E64" s="166"/>
      <c r="F64" s="166"/>
      <c r="G64" s="166"/>
    </row>
    <row r="65" spans="1:7" ht="15" customHeight="1" x14ac:dyDescent="0.15">
      <c r="A65" s="166" t="s">
        <v>293</v>
      </c>
      <c r="B65" s="178"/>
      <c r="C65" s="166"/>
      <c r="D65" s="166"/>
      <c r="E65" s="166"/>
      <c r="F65" s="166"/>
      <c r="G65" s="166"/>
    </row>
    <row r="66" spans="1:7" ht="15" customHeight="1" x14ac:dyDescent="0.15">
      <c r="A66" s="166" t="s">
        <v>294</v>
      </c>
      <c r="B66" s="178"/>
      <c r="C66" s="166"/>
      <c r="D66" s="166"/>
      <c r="E66" s="166"/>
      <c r="F66" s="166"/>
      <c r="G66" s="166"/>
    </row>
    <row r="67" spans="1:7" ht="15" customHeight="1" x14ac:dyDescent="0.15">
      <c r="A67" s="166"/>
      <c r="B67" s="166" t="s">
        <v>295</v>
      </c>
      <c r="C67" s="166"/>
      <c r="D67" s="166"/>
      <c r="E67" s="166"/>
      <c r="F67" s="166"/>
      <c r="G67" s="166"/>
    </row>
    <row r="68" spans="1:7" ht="15" customHeight="1" x14ac:dyDescent="0.15">
      <c r="A68" s="166"/>
      <c r="B68" s="166" t="s">
        <v>296</v>
      </c>
      <c r="C68" s="166"/>
      <c r="D68" s="166"/>
      <c r="E68" s="166"/>
      <c r="F68" s="166"/>
      <c r="G68" s="166"/>
    </row>
    <row r="69" spans="1:7" ht="15" customHeight="1" x14ac:dyDescent="0.15">
      <c r="A69" s="166" t="s">
        <v>297</v>
      </c>
      <c r="B69" s="178"/>
      <c r="C69" s="166"/>
      <c r="D69" s="166"/>
      <c r="E69" s="166"/>
      <c r="F69" s="166"/>
      <c r="G69" s="166"/>
    </row>
    <row r="70" spans="1:7" ht="15" customHeight="1" x14ac:dyDescent="0.15">
      <c r="A70" s="166" t="s">
        <v>298</v>
      </c>
      <c r="B70" s="178"/>
      <c r="C70" s="166"/>
      <c r="D70" s="166"/>
      <c r="E70" s="166"/>
      <c r="F70" s="166"/>
      <c r="G70" s="166"/>
    </row>
    <row r="71" spans="1:7" ht="15" customHeight="1" x14ac:dyDescent="0.15">
      <c r="A71" s="166" t="s">
        <v>299</v>
      </c>
      <c r="B71" s="178"/>
      <c r="C71" s="166"/>
      <c r="D71" s="166"/>
      <c r="E71" s="166"/>
      <c r="F71" s="166"/>
      <c r="G71" s="166"/>
    </row>
    <row r="72" spans="1:7" ht="15" customHeight="1" x14ac:dyDescent="0.15">
      <c r="A72" s="166" t="s">
        <v>300</v>
      </c>
      <c r="B72" s="178"/>
      <c r="C72" s="166"/>
      <c r="D72" s="166"/>
      <c r="E72" s="166"/>
      <c r="F72" s="166"/>
      <c r="G72" s="166"/>
    </row>
    <row r="73" spans="1:7" ht="15" customHeight="1" x14ac:dyDescent="0.15">
      <c r="A73" s="166" t="s">
        <v>301</v>
      </c>
      <c r="B73" s="178"/>
      <c r="C73" s="166"/>
      <c r="D73" s="166"/>
      <c r="E73" s="166"/>
      <c r="F73" s="166"/>
      <c r="G73" s="166"/>
    </row>
    <row r="74" spans="1:7" ht="15" customHeight="1" x14ac:dyDescent="0.15">
      <c r="A74" s="166" t="s">
        <v>302</v>
      </c>
      <c r="B74" s="178"/>
      <c r="C74" s="166"/>
      <c r="D74" s="166"/>
      <c r="E74" s="166"/>
      <c r="F74" s="166"/>
      <c r="G74" s="166"/>
    </row>
    <row r="75" spans="1:7" ht="15" customHeight="1" x14ac:dyDescent="0.15">
      <c r="A75" s="166" t="s">
        <v>303</v>
      </c>
      <c r="B75" s="178"/>
      <c r="C75" s="166"/>
      <c r="D75" s="166"/>
      <c r="E75" s="166"/>
      <c r="F75" s="166"/>
      <c r="G75" s="166"/>
    </row>
    <row r="76" spans="1:7" ht="15" customHeight="1" x14ac:dyDescent="0.15">
      <c r="A76" s="166" t="s">
        <v>304</v>
      </c>
      <c r="B76" s="178"/>
      <c r="C76" s="166"/>
      <c r="D76" s="166"/>
      <c r="E76" s="166"/>
      <c r="F76" s="166"/>
      <c r="G76" s="166"/>
    </row>
  </sheetData>
  <mergeCells count="12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C40:D40"/>
    <mergeCell ref="E40:H40"/>
    <mergeCell ref="I40:N40"/>
    <mergeCell ref="O40:T40"/>
    <mergeCell ref="U40:Z40"/>
    <mergeCell ref="AA40:AF40"/>
    <mergeCell ref="A38:C38"/>
    <mergeCell ref="F38:H38"/>
    <mergeCell ref="I38:K38"/>
    <mergeCell ref="L38:N38"/>
    <mergeCell ref="O38:Q38"/>
    <mergeCell ref="R38:U38"/>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AG42:AI42"/>
    <mergeCell ref="AJ42:AK42"/>
    <mergeCell ref="F43:H43"/>
    <mergeCell ref="I43:K43"/>
    <mergeCell ref="L43:N43"/>
    <mergeCell ref="O43:Q43"/>
    <mergeCell ref="R43:T43"/>
    <mergeCell ref="U43:W43"/>
    <mergeCell ref="C56:E56"/>
    <mergeCell ref="F42:H42"/>
    <mergeCell ref="I42:K42"/>
    <mergeCell ref="L42:N42"/>
    <mergeCell ref="O42:Q42"/>
    <mergeCell ref="R42:T42"/>
    <mergeCell ref="U42:W42"/>
    <mergeCell ref="X42:Z42"/>
    <mergeCell ref="AA42:AC42"/>
    <mergeCell ref="AD42:AF42"/>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s>
  <phoneticPr fontId="4"/>
  <dataValidations count="7">
    <dataValidation type="list" allowBlank="1" showInputMessage="1" showErrorMessage="1" sqref="AK4:AN4" xr:uid="{F704EDDE-585A-4BC4-8CBC-D41C80E17026}">
      <formula1>"予定,実績"</formula1>
    </dataValidation>
    <dataValidation type="list" allowBlank="1" showInputMessage="1" showErrorMessage="1" sqref="AK3:AN3" xr:uid="{943AD3C2-1072-4B30-AF23-4465CEE8F3E9}">
      <formula1>"４週,歴月"</formula1>
    </dataValidation>
    <dataValidation type="list" allowBlank="1" showInputMessage="1" showErrorMessage="1" sqref="C11:C30" xr:uid="{25D7EDE3-FB84-4D26-A014-835D3FB7215F}">
      <formula1>"A,B,C,D"</formula1>
    </dataValidation>
    <dataValidation type="whole" operator="greaterThanOrEqual" allowBlank="1" showInputMessage="1" showErrorMessage="1" sqref="I37:I38 D37:F38 O37:O38 L37:L38" xr:uid="{3A37315B-14A4-4BF8-93A4-D802F8870345}">
      <formula1>0</formula1>
    </dataValidation>
    <dataValidation operator="greaterThanOrEqual" allowBlank="1" showInputMessage="1" showErrorMessage="1" sqref="R37:R38 V37 Z37" xr:uid="{36231DC9-53D7-4695-A5B4-BB78F7FC6260}"/>
    <dataValidation type="list" allowBlank="1" showInputMessage="1" sqref="B12:B30" xr:uid="{ADB51BC7-7E70-4B69-991B-F6FE5A92CD19}">
      <formula1>INDIRECT($AK$1)</formula1>
    </dataValidation>
    <dataValidation allowBlank="1" showInputMessage="1" sqref="B11" xr:uid="{5082B863-E5B2-45DA-86C1-C90054A84125}"/>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6B282-3AEC-485F-86F1-6EA6B9E36E20}">
  <dimension ref="A1:AN76"/>
  <sheetViews>
    <sheetView showGridLines="0" view="pageBreakPreview" zoomScaleNormal="100" zoomScaleSheetLayoutView="100" workbookViewId="0">
      <selection activeCell="D14" sqref="D14"/>
    </sheetView>
  </sheetViews>
  <sheetFormatPr defaultColWidth="9" defaultRowHeight="21" customHeight="1" x14ac:dyDescent="0.15"/>
  <cols>
    <col min="1" max="1" width="2.875" style="65" customWidth="1"/>
    <col min="2" max="2" width="13.125" style="66" customWidth="1"/>
    <col min="3" max="3" width="7.125" style="65" customWidth="1"/>
    <col min="4" max="5" width="8.25" style="65" customWidth="1"/>
    <col min="6" max="36" width="2.875" style="65" customWidth="1"/>
    <col min="37" max="37" width="7.125" style="65" customWidth="1"/>
    <col min="38" max="39" width="8.25" style="65" customWidth="1"/>
    <col min="40" max="40" width="6.125" style="65" customWidth="1"/>
    <col min="41" max="16384" width="9" style="65"/>
  </cols>
  <sheetData>
    <row r="1" spans="1:40" ht="20.100000000000001" customHeight="1" x14ac:dyDescent="0.15">
      <c r="A1" s="140" t="s">
        <v>187</v>
      </c>
      <c r="C1" s="141"/>
      <c r="D1" s="141"/>
      <c r="E1" s="141"/>
      <c r="F1" s="141"/>
      <c r="G1" s="141"/>
      <c r="H1" s="141"/>
      <c r="I1" s="141"/>
      <c r="J1" s="141"/>
      <c r="K1" s="141"/>
      <c r="L1" s="141"/>
      <c r="M1" s="141"/>
      <c r="N1" s="141"/>
      <c r="O1" s="141"/>
      <c r="P1" s="141"/>
      <c r="Q1" s="141"/>
      <c r="R1" s="141"/>
      <c r="S1" s="141"/>
      <c r="T1" s="141"/>
      <c r="U1" s="141"/>
      <c r="V1" s="141"/>
      <c r="W1" s="141"/>
      <c r="X1" s="117"/>
      <c r="Y1" s="117"/>
      <c r="Z1" s="142"/>
      <c r="AA1" s="142"/>
      <c r="AB1" s="142"/>
      <c r="AC1" s="142"/>
      <c r="AD1" s="143"/>
      <c r="AE1" s="143"/>
      <c r="AF1" s="143"/>
      <c r="AG1" s="143"/>
      <c r="AH1" s="143"/>
      <c r="AI1" s="144" t="s">
        <v>234</v>
      </c>
      <c r="AJ1" s="144"/>
      <c r="AK1" s="919" t="s">
        <v>235</v>
      </c>
      <c r="AL1" s="919"/>
      <c r="AM1" s="919"/>
      <c r="AN1" s="919"/>
    </row>
    <row r="2" spans="1:40" ht="18" customHeight="1" x14ac:dyDescent="0.15">
      <c r="A2" s="142"/>
      <c r="B2" s="145"/>
      <c r="C2" s="145"/>
      <c r="D2" s="145"/>
      <c r="E2" s="145"/>
      <c r="F2" s="145"/>
      <c r="G2" s="145"/>
      <c r="H2" s="145"/>
      <c r="I2" s="145"/>
      <c r="J2" s="145"/>
      <c r="K2" s="145"/>
      <c r="L2" s="145"/>
      <c r="M2" s="920">
        <v>2026</v>
      </c>
      <c r="N2" s="920"/>
      <c r="O2" s="920"/>
      <c r="P2" s="920"/>
      <c r="Q2" s="921" t="s">
        <v>236</v>
      </c>
      <c r="R2" s="921"/>
      <c r="S2" s="920">
        <v>5</v>
      </c>
      <c r="T2" s="920"/>
      <c r="U2" s="921" t="s">
        <v>237</v>
      </c>
      <c r="V2" s="921"/>
      <c r="W2" s="145"/>
      <c r="X2" s="145"/>
      <c r="Y2" s="145"/>
      <c r="Z2" s="142"/>
      <c r="AA2" s="142"/>
      <c r="AC2" s="144"/>
      <c r="AD2" s="145"/>
      <c r="AE2" s="145"/>
      <c r="AF2" s="145"/>
      <c r="AG2" s="145"/>
      <c r="AH2" s="145"/>
      <c r="AI2" s="144" t="s">
        <v>238</v>
      </c>
      <c r="AJ2" s="144"/>
      <c r="AK2" s="922" t="s">
        <v>305</v>
      </c>
      <c r="AL2" s="922"/>
      <c r="AM2" s="922"/>
      <c r="AN2" s="922"/>
    </row>
    <row r="3" spans="1:40" ht="18" customHeight="1" x14ac:dyDescent="0.15">
      <c r="A3" s="146"/>
      <c r="B3" s="146"/>
      <c r="C3" s="146"/>
      <c r="D3" s="146"/>
      <c r="E3" s="146"/>
      <c r="F3" s="146"/>
      <c r="G3" s="146"/>
      <c r="H3" s="146"/>
      <c r="I3" s="146"/>
      <c r="J3" s="146"/>
      <c r="K3" s="146"/>
      <c r="L3" s="146"/>
      <c r="M3" s="146"/>
      <c r="N3" s="146"/>
      <c r="O3" s="146"/>
      <c r="P3" s="146"/>
      <c r="Q3" s="146"/>
      <c r="R3" s="146"/>
      <c r="S3" s="146"/>
      <c r="T3" s="146"/>
      <c r="U3" s="146"/>
      <c r="V3" s="146"/>
      <c r="W3" s="146"/>
      <c r="Y3" s="147"/>
      <c r="Z3" s="147"/>
      <c r="AA3" s="147"/>
      <c r="AB3" s="142"/>
      <c r="AC3" s="147"/>
      <c r="AD3" s="147"/>
      <c r="AE3" s="147"/>
      <c r="AF3" s="147"/>
      <c r="AG3" s="147"/>
      <c r="AH3" s="147"/>
      <c r="AI3" s="148" t="s">
        <v>239</v>
      </c>
      <c r="AJ3" s="144"/>
      <c r="AK3" s="923" t="s">
        <v>306</v>
      </c>
      <c r="AL3" s="923"/>
      <c r="AM3" s="923"/>
      <c r="AN3" s="923"/>
    </row>
    <row r="4" spans="1:40" ht="18" customHeight="1" x14ac:dyDescent="0.15">
      <c r="A4" s="146"/>
      <c r="B4" s="146"/>
      <c r="C4" s="146"/>
      <c r="D4" s="146"/>
      <c r="E4" s="146"/>
      <c r="F4" s="146"/>
      <c r="G4" s="146"/>
      <c r="H4" s="146"/>
      <c r="I4" s="146"/>
      <c r="J4" s="146"/>
      <c r="K4" s="146"/>
      <c r="L4" s="146"/>
      <c r="M4" s="146"/>
      <c r="N4" s="146"/>
      <c r="O4" s="146"/>
      <c r="P4" s="146"/>
      <c r="Q4" s="146"/>
      <c r="R4" s="146"/>
      <c r="S4" s="146"/>
      <c r="T4" s="146"/>
      <c r="U4" s="146"/>
      <c r="V4" s="146"/>
      <c r="W4" s="146"/>
      <c r="Y4" s="147"/>
      <c r="Z4" s="147"/>
      <c r="AA4" s="147"/>
      <c r="AB4" s="142"/>
      <c r="AC4" s="147"/>
      <c r="AD4" s="147"/>
      <c r="AE4" s="147"/>
      <c r="AF4" s="147"/>
      <c r="AG4" s="147"/>
      <c r="AH4" s="147"/>
      <c r="AI4" s="148" t="s">
        <v>240</v>
      </c>
      <c r="AJ4" s="144"/>
      <c r="AK4" s="923" t="s">
        <v>307</v>
      </c>
      <c r="AL4" s="923"/>
      <c r="AM4" s="923"/>
      <c r="AN4" s="923"/>
    </row>
    <row r="5" spans="1:40" ht="18" customHeight="1" x14ac:dyDescent="0.15">
      <c r="A5" s="146"/>
      <c r="B5" s="146"/>
      <c r="C5" s="146"/>
      <c r="D5" s="146"/>
      <c r="E5" s="146"/>
      <c r="F5" s="146"/>
      <c r="G5" s="146"/>
      <c r="H5" s="146"/>
      <c r="I5" s="146"/>
      <c r="J5" s="146"/>
      <c r="K5" s="146"/>
      <c r="L5" s="146"/>
      <c r="M5" s="146"/>
      <c r="N5" s="146"/>
      <c r="O5" s="146"/>
      <c r="P5" s="146"/>
      <c r="Q5" s="146"/>
      <c r="R5" s="146"/>
      <c r="S5" s="146"/>
      <c r="U5" s="146"/>
      <c r="V5" s="146"/>
      <c r="W5" s="146"/>
      <c r="Y5" s="147"/>
      <c r="Z5" s="147"/>
      <c r="AA5" s="147"/>
      <c r="AB5" s="142"/>
      <c r="AC5" s="147"/>
      <c r="AD5" s="147"/>
      <c r="AE5" s="147"/>
      <c r="AF5" s="147"/>
      <c r="AG5" s="148" t="s">
        <v>241</v>
      </c>
      <c r="AH5" s="924">
        <v>40</v>
      </c>
      <c r="AI5" s="924"/>
      <c r="AJ5" s="924"/>
      <c r="AK5" s="147" t="s">
        <v>242</v>
      </c>
      <c r="AL5" s="149">
        <v>160</v>
      </c>
      <c r="AM5" s="147" t="s">
        <v>243</v>
      </c>
      <c r="AN5" s="142"/>
    </row>
    <row r="6" spans="1:40" ht="9.9499999999999993" customHeight="1" x14ac:dyDescent="0.15">
      <c r="A6" s="142"/>
      <c r="B6" s="150"/>
      <c r="C6" s="150"/>
      <c r="D6" s="150"/>
      <c r="E6" s="150"/>
      <c r="F6" s="150"/>
      <c r="G6" s="150"/>
      <c r="H6" s="150"/>
      <c r="I6" s="150"/>
      <c r="J6" s="150"/>
      <c r="K6" s="150"/>
      <c r="L6" s="150"/>
      <c r="M6" s="150"/>
      <c r="N6" s="150"/>
      <c r="O6" s="150"/>
      <c r="P6" s="150"/>
      <c r="Q6" s="150"/>
      <c r="R6" s="150"/>
      <c r="S6" s="150"/>
      <c r="T6" s="150"/>
      <c r="U6" s="150"/>
      <c r="V6" s="150"/>
      <c r="W6" s="150"/>
      <c r="X6" s="145"/>
      <c r="Y6" s="145"/>
      <c r="Z6" s="145"/>
      <c r="AA6" s="145"/>
      <c r="AB6" s="145"/>
      <c r="AC6" s="145"/>
      <c r="AD6" s="145"/>
      <c r="AE6" s="145"/>
      <c r="AF6" s="145"/>
      <c r="AG6" s="145"/>
      <c r="AH6" s="145"/>
      <c r="AI6" s="145"/>
      <c r="AJ6" s="145"/>
      <c r="AK6" s="145"/>
      <c r="AL6" s="145"/>
      <c r="AM6" s="142"/>
      <c r="AN6" s="142"/>
    </row>
    <row r="7" spans="1:40" ht="15" customHeight="1" x14ac:dyDescent="0.15">
      <c r="A7" s="907" t="s">
        <v>244</v>
      </c>
      <c r="B7" s="912" t="s">
        <v>245</v>
      </c>
      <c r="C7" s="914" t="s">
        <v>246</v>
      </c>
      <c r="D7" s="893" t="s">
        <v>247</v>
      </c>
      <c r="E7" s="905" t="s">
        <v>248</v>
      </c>
      <c r="F7" s="917" t="s">
        <v>249</v>
      </c>
      <c r="G7" s="917"/>
      <c r="H7" s="917"/>
      <c r="I7" s="917"/>
      <c r="J7" s="917"/>
      <c r="K7" s="917"/>
      <c r="L7" s="917"/>
      <c r="M7" s="917"/>
      <c r="N7" s="917"/>
      <c r="O7" s="917"/>
      <c r="P7" s="917"/>
      <c r="Q7" s="917"/>
      <c r="R7" s="917"/>
      <c r="S7" s="917"/>
      <c r="T7" s="917"/>
      <c r="U7" s="917"/>
      <c r="V7" s="917"/>
      <c r="W7" s="917"/>
      <c r="X7" s="917"/>
      <c r="Y7" s="917"/>
      <c r="Z7" s="917"/>
      <c r="AA7" s="917"/>
      <c r="AB7" s="917"/>
      <c r="AC7" s="917"/>
      <c r="AD7" s="917"/>
      <c r="AE7" s="917"/>
      <c r="AF7" s="917"/>
      <c r="AG7" s="917"/>
      <c r="AH7" s="917"/>
      <c r="AI7" s="917"/>
      <c r="AJ7" s="917"/>
      <c r="AK7" s="918" t="s">
        <v>250</v>
      </c>
      <c r="AL7" s="901" t="s">
        <v>251</v>
      </c>
      <c r="AM7" s="911" t="s">
        <v>252</v>
      </c>
      <c r="AN7" s="911"/>
    </row>
    <row r="8" spans="1:40" ht="15" customHeight="1" x14ac:dyDescent="0.15">
      <c r="A8" s="907"/>
      <c r="B8" s="913"/>
      <c r="C8" s="915"/>
      <c r="D8" s="893"/>
      <c r="E8" s="905"/>
      <c r="F8" s="893" t="s">
        <v>188</v>
      </c>
      <c r="G8" s="893"/>
      <c r="H8" s="893"/>
      <c r="I8" s="893"/>
      <c r="J8" s="893"/>
      <c r="K8" s="893"/>
      <c r="L8" s="893"/>
      <c r="M8" s="893" t="s">
        <v>189</v>
      </c>
      <c r="N8" s="893"/>
      <c r="O8" s="893"/>
      <c r="P8" s="893"/>
      <c r="Q8" s="893"/>
      <c r="R8" s="893"/>
      <c r="S8" s="893"/>
      <c r="T8" s="893" t="s">
        <v>190</v>
      </c>
      <c r="U8" s="893"/>
      <c r="V8" s="893"/>
      <c r="W8" s="893"/>
      <c r="X8" s="893"/>
      <c r="Y8" s="893"/>
      <c r="Z8" s="893"/>
      <c r="AA8" s="893" t="s">
        <v>191</v>
      </c>
      <c r="AB8" s="893"/>
      <c r="AC8" s="893"/>
      <c r="AD8" s="893"/>
      <c r="AE8" s="893"/>
      <c r="AF8" s="893"/>
      <c r="AG8" s="893"/>
      <c r="AH8" s="893" t="s">
        <v>253</v>
      </c>
      <c r="AI8" s="893"/>
      <c r="AJ8" s="893"/>
      <c r="AK8" s="918"/>
      <c r="AL8" s="901"/>
      <c r="AM8" s="911"/>
      <c r="AN8" s="911"/>
    </row>
    <row r="9" spans="1:40" ht="15" customHeight="1" x14ac:dyDescent="0.15">
      <c r="A9" s="907"/>
      <c r="B9" s="909" t="s">
        <v>254</v>
      </c>
      <c r="C9" s="915"/>
      <c r="D9" s="893"/>
      <c r="E9" s="905"/>
      <c r="F9" s="154">
        <f>DATE($M$2,$S$2,1)</f>
        <v>46143</v>
      </c>
      <c r="G9" s="154">
        <f>DATE($M$2,$S$2,2)</f>
        <v>46144</v>
      </c>
      <c r="H9" s="154">
        <f>DATE($M$2,$S$2,3)</f>
        <v>46145</v>
      </c>
      <c r="I9" s="154">
        <f>DATE($M$2,$S$2,4)</f>
        <v>46146</v>
      </c>
      <c r="J9" s="154">
        <f>DATE($M$2,$S$2,5)</f>
        <v>46147</v>
      </c>
      <c r="K9" s="154">
        <f>DATE($M$2,$S$2,6)</f>
        <v>46148</v>
      </c>
      <c r="L9" s="154">
        <f>DATE($M$2,$S$2,7)</f>
        <v>46149</v>
      </c>
      <c r="M9" s="154">
        <f>DATE($M$2,$S$2,8)</f>
        <v>46150</v>
      </c>
      <c r="N9" s="154">
        <f>DATE($M$2,$S$2,9)</f>
        <v>46151</v>
      </c>
      <c r="O9" s="154">
        <f>DATE($M$2,$S$2,10)</f>
        <v>46152</v>
      </c>
      <c r="P9" s="154">
        <f>DATE($M$2,$S$2,11)</f>
        <v>46153</v>
      </c>
      <c r="Q9" s="154">
        <f>DATE($M$2,$S$2,12)</f>
        <v>46154</v>
      </c>
      <c r="R9" s="154">
        <f>DATE($M$2,$S$2,13)</f>
        <v>46155</v>
      </c>
      <c r="S9" s="154">
        <f>DATE($M$2,$S$2,14)</f>
        <v>46156</v>
      </c>
      <c r="T9" s="154">
        <f>DATE($M$2,$S$2,15)</f>
        <v>46157</v>
      </c>
      <c r="U9" s="154">
        <f>DATE($M$2,$S$2,16)</f>
        <v>46158</v>
      </c>
      <c r="V9" s="154">
        <f>DATE($M$2,$S$2,17)</f>
        <v>46159</v>
      </c>
      <c r="W9" s="154">
        <f>DATE($M$2,$S$2,18)</f>
        <v>46160</v>
      </c>
      <c r="X9" s="154">
        <f>DATE($M$2,$S$2,19)</f>
        <v>46161</v>
      </c>
      <c r="Y9" s="154">
        <f>DATE($M$2,$S$2,20)</f>
        <v>46162</v>
      </c>
      <c r="Z9" s="154">
        <f>DATE($M$2,$S$2,21)</f>
        <v>46163</v>
      </c>
      <c r="AA9" s="154">
        <f>DATE($M$2,$S$2,22)</f>
        <v>46164</v>
      </c>
      <c r="AB9" s="154">
        <f>DATE($M$2,$S$2,23)</f>
        <v>46165</v>
      </c>
      <c r="AC9" s="154">
        <f>DATE($M$2,$S$2,24)</f>
        <v>46166</v>
      </c>
      <c r="AD9" s="154">
        <f>DATE($M$2,$S$2,25)</f>
        <v>46167</v>
      </c>
      <c r="AE9" s="154">
        <f>DATE($M$2,$S$2,26)</f>
        <v>46168</v>
      </c>
      <c r="AF9" s="154">
        <f>DATE($M$2,$S$2,27)</f>
        <v>46169</v>
      </c>
      <c r="AG9" s="154">
        <f>DATE($M$2,$S$2,28)</f>
        <v>46170</v>
      </c>
      <c r="AH9" s="154">
        <f>IF(DAY(EOMONTH(F9,0))&lt;29,"",DATE($M$2,$S$2,29))</f>
        <v>46171</v>
      </c>
      <c r="AI9" s="154">
        <f>IF(DAY(EOMONTH(F9,0))&lt;30,"",DATE($M$2,$S$2,30))</f>
        <v>46172</v>
      </c>
      <c r="AJ9" s="154">
        <f>IF(DAY(EOMONTH(F9,0))&lt;31,"",DATE($M$2,$S$2,31))</f>
        <v>46173</v>
      </c>
      <c r="AK9" s="918"/>
      <c r="AL9" s="901"/>
      <c r="AM9" s="911"/>
      <c r="AN9" s="911"/>
    </row>
    <row r="10" spans="1:40" ht="15" customHeight="1" x14ac:dyDescent="0.15">
      <c r="A10" s="907"/>
      <c r="B10" s="910"/>
      <c r="C10" s="916"/>
      <c r="D10" s="893"/>
      <c r="E10" s="905"/>
      <c r="F10" s="155">
        <f>DATE($M$2,$S$2,1)</f>
        <v>46143</v>
      </c>
      <c r="G10" s="155">
        <f>DATE($M$2,$S$2,2)</f>
        <v>46144</v>
      </c>
      <c r="H10" s="155">
        <f>DATE($M$2,$S$2,3)</f>
        <v>46145</v>
      </c>
      <c r="I10" s="155">
        <f>DATE($M$2,$S$2,4)</f>
        <v>46146</v>
      </c>
      <c r="J10" s="155">
        <f>DATE($M$2,$S$2,5)</f>
        <v>46147</v>
      </c>
      <c r="K10" s="155">
        <f>DATE($M$2,$S$2,6)</f>
        <v>46148</v>
      </c>
      <c r="L10" s="155">
        <f>DATE($M$2,$S$2,7)</f>
        <v>46149</v>
      </c>
      <c r="M10" s="155">
        <f>DATE($M$2,$S$2,8)</f>
        <v>46150</v>
      </c>
      <c r="N10" s="155">
        <f>DATE($M$2,$S$2,9)</f>
        <v>46151</v>
      </c>
      <c r="O10" s="155">
        <f>DATE($M$2,$S$2,10)</f>
        <v>46152</v>
      </c>
      <c r="P10" s="155">
        <f>DATE($M$2,$S$2,11)</f>
        <v>46153</v>
      </c>
      <c r="Q10" s="155">
        <f>DATE($M$2,$S$2,12)</f>
        <v>46154</v>
      </c>
      <c r="R10" s="155">
        <f>DATE($M$2,$S$2,13)</f>
        <v>46155</v>
      </c>
      <c r="S10" s="155">
        <f>DATE($M$2,$S$2,14)</f>
        <v>46156</v>
      </c>
      <c r="T10" s="155">
        <f>DATE($M$2,$S$2,15)</f>
        <v>46157</v>
      </c>
      <c r="U10" s="155">
        <f>DATE($M$2,$S$2,16)</f>
        <v>46158</v>
      </c>
      <c r="V10" s="155">
        <f>DATE($M$2,$S$2,17)</f>
        <v>46159</v>
      </c>
      <c r="W10" s="155">
        <f>DATE($M$2,$S$2,18)</f>
        <v>46160</v>
      </c>
      <c r="X10" s="155">
        <f>DATE($M$2,$S$2,19)</f>
        <v>46161</v>
      </c>
      <c r="Y10" s="155">
        <f>DATE($M$2,$S$2,20)</f>
        <v>46162</v>
      </c>
      <c r="Z10" s="155">
        <f>DATE($M$2,$S$2,21)</f>
        <v>46163</v>
      </c>
      <c r="AA10" s="155">
        <f>DATE($M$2,$S$2,22)</f>
        <v>46164</v>
      </c>
      <c r="AB10" s="155">
        <f>DATE($M$2,$S$2,23)</f>
        <v>46165</v>
      </c>
      <c r="AC10" s="155">
        <f>DATE($M$2,$S$2,24)</f>
        <v>46166</v>
      </c>
      <c r="AD10" s="155">
        <f>DATE($M$2,$S$2,25)</f>
        <v>46167</v>
      </c>
      <c r="AE10" s="155">
        <f>DATE($M$2,$S$2,26)</f>
        <v>46168</v>
      </c>
      <c r="AF10" s="155">
        <f>DATE($M$2,$S$2,27)</f>
        <v>46169</v>
      </c>
      <c r="AG10" s="155">
        <f>DATE($M$2,$S$2,28)</f>
        <v>46170</v>
      </c>
      <c r="AH10" s="155">
        <f>IF(DAY(EOMONTH(F10,0))&lt;29,"",DATE($M$2,$S$2,29))</f>
        <v>46171</v>
      </c>
      <c r="AI10" s="155">
        <f>IF(DAY(EOMONTH(F10,0))&lt;30,"",DATE($M$2,$S$2,30))</f>
        <v>46172</v>
      </c>
      <c r="AJ10" s="155">
        <f>IF(DAY(EOMONTH(F10,0))&lt;31,"",DATE($M$2,$S$2,31))</f>
        <v>46173</v>
      </c>
      <c r="AK10" s="918"/>
      <c r="AL10" s="901"/>
      <c r="AM10" s="911"/>
      <c r="AN10" s="911"/>
    </row>
    <row r="11" spans="1:40" ht="18" customHeight="1" x14ac:dyDescent="0.15">
      <c r="A11" s="151">
        <v>1</v>
      </c>
      <c r="B11" s="156" t="s">
        <v>308</v>
      </c>
      <c r="C11" s="157" t="s">
        <v>280</v>
      </c>
      <c r="D11" s="180" t="s">
        <v>309</v>
      </c>
      <c r="E11" s="181" t="s">
        <v>10</v>
      </c>
      <c r="F11" s="160">
        <v>4</v>
      </c>
      <c r="G11" s="160"/>
      <c r="H11" s="160"/>
      <c r="I11" s="160">
        <v>4</v>
      </c>
      <c r="J11" s="160">
        <v>4</v>
      </c>
      <c r="K11" s="160">
        <v>4</v>
      </c>
      <c r="L11" s="160">
        <v>4</v>
      </c>
      <c r="M11" s="160">
        <v>4</v>
      </c>
      <c r="N11" s="160"/>
      <c r="O11" s="160"/>
      <c r="P11" s="160">
        <v>4</v>
      </c>
      <c r="Q11" s="160">
        <v>4</v>
      </c>
      <c r="R11" s="160">
        <v>4</v>
      </c>
      <c r="S11" s="160">
        <v>4</v>
      </c>
      <c r="T11" s="160">
        <v>4</v>
      </c>
      <c r="U11" s="160"/>
      <c r="V11" s="160"/>
      <c r="W11" s="160">
        <v>4</v>
      </c>
      <c r="X11" s="160">
        <v>4</v>
      </c>
      <c r="Y11" s="160">
        <v>4</v>
      </c>
      <c r="Z11" s="160">
        <v>4</v>
      </c>
      <c r="AA11" s="160">
        <v>4</v>
      </c>
      <c r="AB11" s="160"/>
      <c r="AC11" s="160"/>
      <c r="AD11" s="160">
        <v>4</v>
      </c>
      <c r="AE11" s="160">
        <v>4</v>
      </c>
      <c r="AF11" s="160">
        <v>4</v>
      </c>
      <c r="AG11" s="160">
        <v>4</v>
      </c>
      <c r="AH11" s="160"/>
      <c r="AI11" s="160"/>
      <c r="AJ11" s="160"/>
      <c r="AK11" s="161">
        <f>+SUM(F11:AJ11)</f>
        <v>80</v>
      </c>
      <c r="AL11" s="162">
        <f>IF($AK$3="４週",AK11/4,AK11/(DAY(EOMONTH($F$9,0))/7))</f>
        <v>20</v>
      </c>
      <c r="AM11" s="904"/>
      <c r="AN11" s="904"/>
    </row>
    <row r="12" spans="1:40" ht="18" customHeight="1" x14ac:dyDescent="0.15">
      <c r="A12" s="151">
        <v>2</v>
      </c>
      <c r="B12" s="156" t="s">
        <v>310</v>
      </c>
      <c r="C12" s="157" t="s">
        <v>278</v>
      </c>
      <c r="D12" s="180" t="s">
        <v>311</v>
      </c>
      <c r="E12" s="181" t="s">
        <v>76</v>
      </c>
      <c r="F12" s="160">
        <v>8</v>
      </c>
      <c r="G12" s="160"/>
      <c r="H12" s="160"/>
      <c r="I12" s="160">
        <v>8</v>
      </c>
      <c r="J12" s="160">
        <v>8</v>
      </c>
      <c r="K12" s="160">
        <v>8</v>
      </c>
      <c r="L12" s="160">
        <v>8</v>
      </c>
      <c r="M12" s="160">
        <v>8</v>
      </c>
      <c r="N12" s="160"/>
      <c r="O12" s="160"/>
      <c r="P12" s="160">
        <v>8</v>
      </c>
      <c r="Q12" s="160">
        <v>8</v>
      </c>
      <c r="R12" s="160">
        <v>8</v>
      </c>
      <c r="S12" s="160">
        <v>8</v>
      </c>
      <c r="T12" s="160">
        <v>8</v>
      </c>
      <c r="U12" s="160"/>
      <c r="V12" s="160"/>
      <c r="W12" s="160">
        <v>8</v>
      </c>
      <c r="X12" s="160">
        <v>8</v>
      </c>
      <c r="Y12" s="160">
        <v>8</v>
      </c>
      <c r="Z12" s="160">
        <v>8</v>
      </c>
      <c r="AA12" s="160">
        <v>8</v>
      </c>
      <c r="AB12" s="160"/>
      <c r="AC12" s="160"/>
      <c r="AD12" s="160">
        <v>8</v>
      </c>
      <c r="AE12" s="160">
        <v>8</v>
      </c>
      <c r="AF12" s="160">
        <v>8</v>
      </c>
      <c r="AG12" s="160">
        <v>8</v>
      </c>
      <c r="AH12" s="160"/>
      <c r="AI12" s="160"/>
      <c r="AJ12" s="160"/>
      <c r="AK12" s="161">
        <f t="shared" ref="AK12:AK31" si="0">+SUM(F12:AJ12)</f>
        <v>160</v>
      </c>
      <c r="AL12" s="162">
        <f>IF($AK$3="４週",AK12/4,AK12/(DAY(EOMONTH($F$9,0))/7))</f>
        <v>40</v>
      </c>
      <c r="AM12" s="904"/>
      <c r="AN12" s="904"/>
    </row>
    <row r="13" spans="1:40" ht="18" customHeight="1" x14ac:dyDescent="0.15">
      <c r="A13" s="151">
        <v>3</v>
      </c>
      <c r="B13" s="156" t="s">
        <v>310</v>
      </c>
      <c r="C13" s="157" t="s">
        <v>282</v>
      </c>
      <c r="D13" s="182" t="s">
        <v>312</v>
      </c>
      <c r="E13" s="181" t="s">
        <v>77</v>
      </c>
      <c r="F13" s="160">
        <v>4</v>
      </c>
      <c r="G13" s="160"/>
      <c r="H13" s="160"/>
      <c r="I13" s="160">
        <v>4</v>
      </c>
      <c r="J13" s="160">
        <v>4</v>
      </c>
      <c r="K13" s="160">
        <v>4</v>
      </c>
      <c r="L13" s="160">
        <v>4</v>
      </c>
      <c r="M13" s="160">
        <v>4</v>
      </c>
      <c r="N13" s="160"/>
      <c r="O13" s="160"/>
      <c r="P13" s="160">
        <v>4</v>
      </c>
      <c r="Q13" s="160">
        <v>4</v>
      </c>
      <c r="R13" s="160">
        <v>4</v>
      </c>
      <c r="S13" s="160">
        <v>4</v>
      </c>
      <c r="T13" s="160">
        <v>4</v>
      </c>
      <c r="U13" s="160"/>
      <c r="V13" s="160"/>
      <c r="W13" s="160">
        <v>4</v>
      </c>
      <c r="X13" s="160">
        <v>4</v>
      </c>
      <c r="Y13" s="160">
        <v>4</v>
      </c>
      <c r="Z13" s="160">
        <v>4</v>
      </c>
      <c r="AA13" s="160">
        <v>4</v>
      </c>
      <c r="AB13" s="160"/>
      <c r="AC13" s="160"/>
      <c r="AD13" s="160">
        <v>4</v>
      </c>
      <c r="AE13" s="160">
        <v>4</v>
      </c>
      <c r="AF13" s="160">
        <v>4</v>
      </c>
      <c r="AG13" s="160">
        <v>4</v>
      </c>
      <c r="AH13" s="160"/>
      <c r="AI13" s="160"/>
      <c r="AJ13" s="160"/>
      <c r="AK13" s="161">
        <f t="shared" si="0"/>
        <v>80</v>
      </c>
      <c r="AL13" s="162">
        <f>IF($AK$3="４週",AK13/4,AK13/(DAY(EOMONTH($F$9,0))/7))</f>
        <v>20</v>
      </c>
      <c r="AM13" s="904"/>
      <c r="AN13" s="904"/>
    </row>
    <row r="14" spans="1:40" ht="18" customHeight="1" x14ac:dyDescent="0.15">
      <c r="A14" s="151">
        <v>4</v>
      </c>
      <c r="B14" s="156" t="s">
        <v>310</v>
      </c>
      <c r="C14" s="157" t="s">
        <v>284</v>
      </c>
      <c r="D14" s="158" t="s">
        <v>313</v>
      </c>
      <c r="E14" s="181" t="s">
        <v>314</v>
      </c>
      <c r="F14" s="160">
        <v>2</v>
      </c>
      <c r="G14" s="160"/>
      <c r="H14" s="160"/>
      <c r="I14" s="160">
        <v>3</v>
      </c>
      <c r="J14" s="160"/>
      <c r="K14" s="160"/>
      <c r="L14" s="160">
        <v>3</v>
      </c>
      <c r="M14" s="160">
        <v>3</v>
      </c>
      <c r="N14" s="160"/>
      <c r="O14" s="160"/>
      <c r="P14" s="160">
        <v>2</v>
      </c>
      <c r="Q14" s="160"/>
      <c r="R14" s="160"/>
      <c r="S14" s="160">
        <v>3</v>
      </c>
      <c r="T14" s="160">
        <v>3</v>
      </c>
      <c r="U14" s="160"/>
      <c r="V14" s="160"/>
      <c r="W14" s="160"/>
      <c r="X14" s="160">
        <v>2</v>
      </c>
      <c r="Y14" s="160"/>
      <c r="Z14" s="160">
        <v>3</v>
      </c>
      <c r="AA14" s="160">
        <v>2</v>
      </c>
      <c r="AB14" s="160"/>
      <c r="AC14" s="160"/>
      <c r="AD14" s="160"/>
      <c r="AE14" s="160">
        <v>3</v>
      </c>
      <c r="AF14" s="160"/>
      <c r="AG14" s="160">
        <v>3</v>
      </c>
      <c r="AH14" s="160"/>
      <c r="AI14" s="160"/>
      <c r="AJ14" s="160"/>
      <c r="AK14" s="161">
        <f t="shared" si="0"/>
        <v>32</v>
      </c>
      <c r="AL14" s="162">
        <f>IF($AK$3="４週",AK14/4,AK14/(DAY(EOMONTH($F$9,0))/7))</f>
        <v>8</v>
      </c>
      <c r="AM14" s="904"/>
      <c r="AN14" s="904"/>
    </row>
    <row r="15" spans="1:40" ht="18" customHeight="1" x14ac:dyDescent="0.15">
      <c r="A15" s="151">
        <v>5</v>
      </c>
      <c r="B15" s="156" t="s">
        <v>315</v>
      </c>
      <c r="C15" s="157" t="s">
        <v>278</v>
      </c>
      <c r="D15" s="183" t="s">
        <v>316</v>
      </c>
      <c r="E15" s="181" t="s">
        <v>317</v>
      </c>
      <c r="F15" s="160">
        <v>8</v>
      </c>
      <c r="G15" s="160"/>
      <c r="H15" s="160"/>
      <c r="I15" s="160">
        <v>8</v>
      </c>
      <c r="J15" s="160">
        <v>8</v>
      </c>
      <c r="K15" s="160">
        <v>8</v>
      </c>
      <c r="L15" s="160">
        <v>8</v>
      </c>
      <c r="M15" s="160">
        <v>8</v>
      </c>
      <c r="N15" s="160"/>
      <c r="O15" s="160"/>
      <c r="P15" s="160">
        <v>8</v>
      </c>
      <c r="Q15" s="160">
        <v>8</v>
      </c>
      <c r="R15" s="160">
        <v>8</v>
      </c>
      <c r="S15" s="160">
        <v>8</v>
      </c>
      <c r="T15" s="160">
        <v>8</v>
      </c>
      <c r="U15" s="160"/>
      <c r="V15" s="160"/>
      <c r="W15" s="160">
        <v>8</v>
      </c>
      <c r="X15" s="160">
        <v>8</v>
      </c>
      <c r="Y15" s="160">
        <v>8</v>
      </c>
      <c r="Z15" s="160">
        <v>8</v>
      </c>
      <c r="AA15" s="160">
        <v>8</v>
      </c>
      <c r="AB15" s="160"/>
      <c r="AC15" s="160"/>
      <c r="AD15" s="160">
        <v>8</v>
      </c>
      <c r="AE15" s="160">
        <v>8</v>
      </c>
      <c r="AF15" s="160">
        <v>8</v>
      </c>
      <c r="AG15" s="160">
        <v>8</v>
      </c>
      <c r="AH15" s="160"/>
      <c r="AI15" s="160"/>
      <c r="AJ15" s="160"/>
      <c r="AK15" s="161">
        <f t="shared" si="0"/>
        <v>160</v>
      </c>
      <c r="AL15" s="162">
        <f t="shared" ref="AL15:AL30" si="1">IF($AK$3="４週",AK15/4,AK15/(DAY(EOMONTH($F$9,0))/7))</f>
        <v>40</v>
      </c>
      <c r="AM15" s="904"/>
      <c r="AN15" s="904"/>
    </row>
    <row r="16" spans="1:40" ht="18" customHeight="1" x14ac:dyDescent="0.15">
      <c r="A16" s="151">
        <v>6</v>
      </c>
      <c r="B16" s="156"/>
      <c r="C16" s="157"/>
      <c r="D16" s="158"/>
      <c r="E16" s="159"/>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1">
        <f t="shared" si="0"/>
        <v>0</v>
      </c>
      <c r="AL16" s="162">
        <f t="shared" si="1"/>
        <v>0</v>
      </c>
      <c r="AM16" s="904"/>
      <c r="AN16" s="904"/>
    </row>
    <row r="17" spans="1:40" ht="18" customHeight="1" x14ac:dyDescent="0.15">
      <c r="A17" s="151">
        <v>7</v>
      </c>
      <c r="B17" s="156"/>
      <c r="C17" s="157"/>
      <c r="D17" s="158"/>
      <c r="E17" s="159"/>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1">
        <f t="shared" si="0"/>
        <v>0</v>
      </c>
      <c r="AL17" s="162">
        <f t="shared" si="1"/>
        <v>0</v>
      </c>
      <c r="AM17" s="904"/>
      <c r="AN17" s="904"/>
    </row>
    <row r="18" spans="1:40" ht="18" customHeight="1" x14ac:dyDescent="0.15">
      <c r="A18" s="151">
        <v>8</v>
      </c>
      <c r="B18" s="156"/>
      <c r="C18" s="157"/>
      <c r="D18" s="158"/>
      <c r="E18" s="159"/>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1">
        <f t="shared" si="0"/>
        <v>0</v>
      </c>
      <c r="AL18" s="162">
        <f t="shared" si="1"/>
        <v>0</v>
      </c>
      <c r="AM18" s="904"/>
      <c r="AN18" s="904"/>
    </row>
    <row r="19" spans="1:40" ht="18" customHeight="1" x14ac:dyDescent="0.15">
      <c r="A19" s="151">
        <v>9</v>
      </c>
      <c r="B19" s="156"/>
      <c r="C19" s="157"/>
      <c r="D19" s="158"/>
      <c r="E19" s="159"/>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1">
        <f t="shared" si="0"/>
        <v>0</v>
      </c>
      <c r="AL19" s="162">
        <f t="shared" si="1"/>
        <v>0</v>
      </c>
      <c r="AM19" s="904"/>
      <c r="AN19" s="904"/>
    </row>
    <row r="20" spans="1:40" ht="18" customHeight="1" x14ac:dyDescent="0.15">
      <c r="A20" s="151">
        <v>10</v>
      </c>
      <c r="B20" s="156"/>
      <c r="C20" s="157"/>
      <c r="D20" s="158"/>
      <c r="E20" s="159"/>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1">
        <f t="shared" si="0"/>
        <v>0</v>
      </c>
      <c r="AL20" s="162">
        <f t="shared" si="1"/>
        <v>0</v>
      </c>
      <c r="AM20" s="904"/>
      <c r="AN20" s="904"/>
    </row>
    <row r="21" spans="1:40" ht="18" customHeight="1" x14ac:dyDescent="0.15">
      <c r="A21" s="151">
        <v>11</v>
      </c>
      <c r="B21" s="156"/>
      <c r="C21" s="157"/>
      <c r="D21" s="158"/>
      <c r="E21" s="159"/>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1">
        <f t="shared" si="0"/>
        <v>0</v>
      </c>
      <c r="AL21" s="162">
        <f t="shared" si="1"/>
        <v>0</v>
      </c>
      <c r="AM21" s="904"/>
      <c r="AN21" s="904"/>
    </row>
    <row r="22" spans="1:40" ht="18" customHeight="1" x14ac:dyDescent="0.15">
      <c r="A22" s="151">
        <v>12</v>
      </c>
      <c r="B22" s="156"/>
      <c r="C22" s="157"/>
      <c r="D22" s="158"/>
      <c r="E22" s="159"/>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1">
        <f t="shared" si="0"/>
        <v>0</v>
      </c>
      <c r="AL22" s="162">
        <f t="shared" si="1"/>
        <v>0</v>
      </c>
      <c r="AM22" s="904"/>
      <c r="AN22" s="904"/>
    </row>
    <row r="23" spans="1:40" ht="18" customHeight="1" x14ac:dyDescent="0.15">
      <c r="A23" s="151">
        <v>13</v>
      </c>
      <c r="B23" s="156"/>
      <c r="C23" s="157"/>
      <c r="D23" s="158"/>
      <c r="E23" s="159"/>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1">
        <f t="shared" si="0"/>
        <v>0</v>
      </c>
      <c r="AL23" s="162">
        <f t="shared" si="1"/>
        <v>0</v>
      </c>
      <c r="AM23" s="904"/>
      <c r="AN23" s="904"/>
    </row>
    <row r="24" spans="1:40" ht="18" customHeight="1" x14ac:dyDescent="0.15">
      <c r="A24" s="151">
        <v>14</v>
      </c>
      <c r="B24" s="156"/>
      <c r="C24" s="157"/>
      <c r="D24" s="158"/>
      <c r="E24" s="159"/>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1">
        <f t="shared" si="0"/>
        <v>0</v>
      </c>
      <c r="AL24" s="162">
        <f t="shared" si="1"/>
        <v>0</v>
      </c>
      <c r="AM24" s="904"/>
      <c r="AN24" s="904"/>
    </row>
    <row r="25" spans="1:40" ht="18" customHeight="1" x14ac:dyDescent="0.15">
      <c r="A25" s="151">
        <v>15</v>
      </c>
      <c r="B25" s="156"/>
      <c r="C25" s="157"/>
      <c r="D25" s="158"/>
      <c r="E25" s="159"/>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1">
        <f t="shared" si="0"/>
        <v>0</v>
      </c>
      <c r="AL25" s="162">
        <f t="shared" si="1"/>
        <v>0</v>
      </c>
      <c r="AM25" s="904"/>
      <c r="AN25" s="904"/>
    </row>
    <row r="26" spans="1:40" ht="18" customHeight="1" x14ac:dyDescent="0.15">
      <c r="A26" s="151">
        <v>16</v>
      </c>
      <c r="B26" s="156"/>
      <c r="C26" s="157"/>
      <c r="D26" s="158"/>
      <c r="E26" s="159"/>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1">
        <f t="shared" si="0"/>
        <v>0</v>
      </c>
      <c r="AL26" s="162">
        <f t="shared" si="1"/>
        <v>0</v>
      </c>
      <c r="AM26" s="904"/>
      <c r="AN26" s="904"/>
    </row>
    <row r="27" spans="1:40" ht="18" customHeight="1" x14ac:dyDescent="0.15">
      <c r="A27" s="151">
        <v>17</v>
      </c>
      <c r="B27" s="156"/>
      <c r="C27" s="157"/>
      <c r="D27" s="158"/>
      <c r="E27" s="159"/>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1">
        <f t="shared" si="0"/>
        <v>0</v>
      </c>
      <c r="AL27" s="162">
        <f t="shared" si="1"/>
        <v>0</v>
      </c>
      <c r="AM27" s="904"/>
      <c r="AN27" s="904"/>
    </row>
    <row r="28" spans="1:40" ht="18" customHeight="1" x14ac:dyDescent="0.15">
      <c r="A28" s="151">
        <v>18</v>
      </c>
      <c r="B28" s="156"/>
      <c r="C28" s="157"/>
      <c r="D28" s="158"/>
      <c r="E28" s="159"/>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1">
        <f t="shared" si="0"/>
        <v>0</v>
      </c>
      <c r="AL28" s="162">
        <f t="shared" si="1"/>
        <v>0</v>
      </c>
      <c r="AM28" s="904"/>
      <c r="AN28" s="904"/>
    </row>
    <row r="29" spans="1:40" ht="18" customHeight="1" x14ac:dyDescent="0.15">
      <c r="A29" s="151">
        <v>19</v>
      </c>
      <c r="B29" s="156"/>
      <c r="C29" s="157"/>
      <c r="D29" s="158"/>
      <c r="E29" s="159"/>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1">
        <f t="shared" si="0"/>
        <v>0</v>
      </c>
      <c r="AL29" s="162">
        <f t="shared" si="1"/>
        <v>0</v>
      </c>
      <c r="AM29" s="904"/>
      <c r="AN29" s="904"/>
    </row>
    <row r="30" spans="1:40" ht="18" customHeight="1" x14ac:dyDescent="0.15">
      <c r="A30" s="151">
        <v>20</v>
      </c>
      <c r="B30" s="156"/>
      <c r="C30" s="157"/>
      <c r="D30" s="158"/>
      <c r="E30" s="159"/>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1">
        <f t="shared" si="0"/>
        <v>0</v>
      </c>
      <c r="AL30" s="162">
        <f t="shared" si="1"/>
        <v>0</v>
      </c>
      <c r="AM30" s="904"/>
      <c r="AN30" s="904"/>
    </row>
    <row r="31" spans="1:40" ht="18" customHeight="1" x14ac:dyDescent="0.15">
      <c r="A31" s="905" t="s">
        <v>192</v>
      </c>
      <c r="B31" s="906"/>
      <c r="C31" s="906"/>
      <c r="D31" s="906"/>
      <c r="E31" s="906"/>
      <c r="F31" s="163">
        <f>+SUM(F11:F30)</f>
        <v>26</v>
      </c>
      <c r="G31" s="163">
        <f t="shared" ref="G31:AJ31" si="2">+SUM(G11:G30)</f>
        <v>0</v>
      </c>
      <c r="H31" s="163">
        <f t="shared" si="2"/>
        <v>0</v>
      </c>
      <c r="I31" s="163">
        <f t="shared" si="2"/>
        <v>27</v>
      </c>
      <c r="J31" s="163">
        <f t="shared" si="2"/>
        <v>24</v>
      </c>
      <c r="K31" s="163">
        <f t="shared" si="2"/>
        <v>24</v>
      </c>
      <c r="L31" s="163">
        <f t="shared" si="2"/>
        <v>27</v>
      </c>
      <c r="M31" s="163">
        <f t="shared" si="2"/>
        <v>27</v>
      </c>
      <c r="N31" s="163">
        <f t="shared" si="2"/>
        <v>0</v>
      </c>
      <c r="O31" s="163">
        <f t="shared" si="2"/>
        <v>0</v>
      </c>
      <c r="P31" s="163">
        <f t="shared" si="2"/>
        <v>26</v>
      </c>
      <c r="Q31" s="163">
        <f t="shared" si="2"/>
        <v>24</v>
      </c>
      <c r="R31" s="163">
        <f t="shared" si="2"/>
        <v>24</v>
      </c>
      <c r="S31" s="163">
        <f t="shared" si="2"/>
        <v>27</v>
      </c>
      <c r="T31" s="163">
        <f t="shared" si="2"/>
        <v>27</v>
      </c>
      <c r="U31" s="163">
        <f t="shared" si="2"/>
        <v>0</v>
      </c>
      <c r="V31" s="163">
        <f t="shared" si="2"/>
        <v>0</v>
      </c>
      <c r="W31" s="163">
        <f t="shared" si="2"/>
        <v>24</v>
      </c>
      <c r="X31" s="163">
        <f t="shared" si="2"/>
        <v>26</v>
      </c>
      <c r="Y31" s="163">
        <f t="shared" si="2"/>
        <v>24</v>
      </c>
      <c r="Z31" s="163">
        <f t="shared" si="2"/>
        <v>27</v>
      </c>
      <c r="AA31" s="163">
        <f t="shared" si="2"/>
        <v>26</v>
      </c>
      <c r="AB31" s="163">
        <f t="shared" si="2"/>
        <v>0</v>
      </c>
      <c r="AC31" s="163">
        <f t="shared" si="2"/>
        <v>0</v>
      </c>
      <c r="AD31" s="163">
        <f t="shared" si="2"/>
        <v>24</v>
      </c>
      <c r="AE31" s="163">
        <f t="shared" si="2"/>
        <v>27</v>
      </c>
      <c r="AF31" s="163">
        <f t="shared" si="2"/>
        <v>24</v>
      </c>
      <c r="AG31" s="163">
        <f t="shared" si="2"/>
        <v>27</v>
      </c>
      <c r="AH31" s="163">
        <f t="shared" si="2"/>
        <v>0</v>
      </c>
      <c r="AI31" s="163">
        <f t="shared" si="2"/>
        <v>0</v>
      </c>
      <c r="AJ31" s="163">
        <f t="shared" si="2"/>
        <v>0</v>
      </c>
      <c r="AK31" s="161">
        <f t="shared" si="0"/>
        <v>512</v>
      </c>
      <c r="AL31" s="162">
        <f>IF($AK$3="４週",AK31/4,AK31/(DAY(EOMONTH($F$9,0))/7))</f>
        <v>128</v>
      </c>
      <c r="AM31" s="907"/>
      <c r="AN31" s="907"/>
    </row>
    <row r="32" spans="1:40" ht="18" customHeight="1" x14ac:dyDescent="0.15">
      <c r="A32" s="906" t="s">
        <v>193</v>
      </c>
      <c r="B32" s="906"/>
      <c r="C32" s="906"/>
      <c r="D32" s="906"/>
      <c r="E32" s="908"/>
      <c r="F32" s="164">
        <v>6</v>
      </c>
      <c r="G32" s="164"/>
      <c r="H32" s="164"/>
      <c r="I32" s="164">
        <v>6</v>
      </c>
      <c r="J32" s="164">
        <v>6</v>
      </c>
      <c r="K32" s="164">
        <v>6</v>
      </c>
      <c r="L32" s="164">
        <v>6</v>
      </c>
      <c r="M32" s="164">
        <v>6</v>
      </c>
      <c r="N32" s="164"/>
      <c r="O32" s="164"/>
      <c r="P32" s="164">
        <v>6</v>
      </c>
      <c r="Q32" s="164">
        <v>6</v>
      </c>
      <c r="R32" s="164">
        <v>6</v>
      </c>
      <c r="S32" s="164">
        <v>6</v>
      </c>
      <c r="T32" s="164">
        <v>6</v>
      </c>
      <c r="U32" s="164"/>
      <c r="V32" s="164"/>
      <c r="W32" s="164">
        <v>6</v>
      </c>
      <c r="X32" s="164">
        <v>6</v>
      </c>
      <c r="Y32" s="164">
        <v>6</v>
      </c>
      <c r="Z32" s="164">
        <v>6</v>
      </c>
      <c r="AA32" s="164">
        <v>6</v>
      </c>
      <c r="AB32" s="164"/>
      <c r="AC32" s="164"/>
      <c r="AD32" s="164">
        <v>6</v>
      </c>
      <c r="AE32" s="164">
        <v>6</v>
      </c>
      <c r="AF32" s="164">
        <v>6</v>
      </c>
      <c r="AG32" s="164">
        <v>6</v>
      </c>
      <c r="AH32" s="164"/>
      <c r="AI32" s="164"/>
      <c r="AJ32" s="164"/>
      <c r="AK32" s="163"/>
      <c r="AL32" s="165"/>
      <c r="AM32" s="907"/>
      <c r="AN32" s="907"/>
    </row>
    <row r="33" spans="1:40" ht="15" customHeight="1" x14ac:dyDescent="0.15">
      <c r="A33" s="150"/>
      <c r="B33" s="150"/>
      <c r="C33" s="150"/>
      <c r="D33" s="150"/>
      <c r="E33" s="150"/>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50"/>
      <c r="AL33" s="150"/>
      <c r="AM33" s="142"/>
    </row>
    <row r="34" spans="1:40" ht="15" customHeight="1" x14ac:dyDescent="0.15">
      <c r="A34" s="150"/>
      <c r="B34" s="150"/>
      <c r="C34" s="150"/>
      <c r="D34" s="150"/>
      <c r="E34" s="150"/>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50"/>
      <c r="AL34" s="150"/>
      <c r="AM34" s="142"/>
    </row>
    <row r="35" spans="1:40" ht="21" customHeight="1" x14ac:dyDescent="0.15">
      <c r="A35" s="117" t="s">
        <v>255</v>
      </c>
      <c r="B35" s="150"/>
      <c r="C35" s="150"/>
      <c r="D35" s="150"/>
      <c r="E35" s="150"/>
      <c r="F35" s="150"/>
      <c r="G35" s="166"/>
      <c r="H35" s="166"/>
      <c r="I35" s="166"/>
      <c r="J35" s="166"/>
      <c r="K35" s="166"/>
      <c r="L35" s="166"/>
      <c r="M35" s="166"/>
      <c r="N35" s="166"/>
      <c r="O35" s="166"/>
      <c r="Y35" s="117"/>
      <c r="AM35" s="150"/>
      <c r="AN35" s="142"/>
    </row>
    <row r="36" spans="1:40" ht="24.95" customHeight="1" x14ac:dyDescent="0.15">
      <c r="A36" s="893"/>
      <c r="B36" s="893"/>
      <c r="C36" s="893"/>
      <c r="D36" s="167">
        <f>IF(MONTH($F$9)&lt;7,MONTH($F$9)+6,MONTH($F$9)-6)</f>
        <v>11</v>
      </c>
      <c r="E36" s="167">
        <f>IF(MONTH($F$9)&lt;6,MONTH($F$9)+7,MONTH($F$9)-5)</f>
        <v>12</v>
      </c>
      <c r="F36" s="903">
        <f>IF(MONTH($F$9)&lt;5,MONTH($F$9)+8,MONTH($F$9)-4)</f>
        <v>1</v>
      </c>
      <c r="G36" s="903"/>
      <c r="H36" s="903"/>
      <c r="I36" s="903">
        <f>IF(MONTH($F$9)&lt;4,MONTH($F$9)+9,MONTH($F$9)-3)</f>
        <v>2</v>
      </c>
      <c r="J36" s="903"/>
      <c r="K36" s="903"/>
      <c r="L36" s="903">
        <f>IF(MONTH($F$9)&lt;3,MONTH($F$9)+10,MONTH($F$9)-2)</f>
        <v>3</v>
      </c>
      <c r="M36" s="903"/>
      <c r="N36" s="903"/>
      <c r="O36" s="903">
        <f>IF(MONTH($F$9)&lt;2,MONTH($F$9)+11,MONTH($F$9)-1)</f>
        <v>4</v>
      </c>
      <c r="P36" s="903"/>
      <c r="Q36" s="903"/>
      <c r="R36" s="893" t="s">
        <v>256</v>
      </c>
      <c r="S36" s="893"/>
      <c r="T36" s="893"/>
      <c r="U36" s="893"/>
      <c r="V36" s="901" t="s">
        <v>257</v>
      </c>
      <c r="W36" s="901"/>
      <c r="X36" s="901"/>
      <c r="Y36" s="901"/>
      <c r="Z36" s="901" t="s">
        <v>258</v>
      </c>
      <c r="AA36" s="901"/>
      <c r="AB36" s="901"/>
      <c r="AC36" s="901"/>
    </row>
    <row r="37" spans="1:40" ht="18" customHeight="1" x14ac:dyDescent="0.15">
      <c r="A37" s="899" t="s">
        <v>259</v>
      </c>
      <c r="B37" s="899"/>
      <c r="C37" s="899"/>
      <c r="D37" s="160">
        <v>85</v>
      </c>
      <c r="E37" s="160">
        <v>86</v>
      </c>
      <c r="F37" s="900">
        <v>86</v>
      </c>
      <c r="G37" s="900"/>
      <c r="H37" s="900"/>
      <c r="I37" s="900">
        <v>86</v>
      </c>
      <c r="J37" s="900"/>
      <c r="K37" s="900"/>
      <c r="L37" s="900">
        <v>88</v>
      </c>
      <c r="M37" s="900"/>
      <c r="N37" s="900"/>
      <c r="O37" s="900">
        <v>90</v>
      </c>
      <c r="P37" s="900"/>
      <c r="Q37" s="900"/>
      <c r="R37" s="889">
        <f>SUM(D37:Q37)</f>
        <v>521</v>
      </c>
      <c r="S37" s="889"/>
      <c r="T37" s="889"/>
      <c r="U37" s="889"/>
      <c r="V37" s="902">
        <f>ROUNDUP((R37+R38)/6,1)</f>
        <v>106.69999999999999</v>
      </c>
      <c r="W37" s="902"/>
      <c r="X37" s="902"/>
      <c r="Y37" s="902"/>
      <c r="Z37" s="902">
        <f>ROUNDDOWN(V37/35,1)</f>
        <v>3</v>
      </c>
      <c r="AA37" s="902"/>
      <c r="AB37" s="902"/>
      <c r="AC37" s="902"/>
    </row>
    <row r="38" spans="1:40" ht="18" customHeight="1" x14ac:dyDescent="0.15">
      <c r="A38" s="899" t="s">
        <v>260</v>
      </c>
      <c r="B38" s="899"/>
      <c r="C38" s="899"/>
      <c r="D38" s="160">
        <v>20</v>
      </c>
      <c r="E38" s="160">
        <v>21</v>
      </c>
      <c r="F38" s="900">
        <v>21</v>
      </c>
      <c r="G38" s="900"/>
      <c r="H38" s="900"/>
      <c r="I38" s="900">
        <v>21</v>
      </c>
      <c r="J38" s="900"/>
      <c r="K38" s="900"/>
      <c r="L38" s="900">
        <v>19</v>
      </c>
      <c r="M38" s="900"/>
      <c r="N38" s="900"/>
      <c r="O38" s="900">
        <v>17</v>
      </c>
      <c r="P38" s="900"/>
      <c r="Q38" s="900"/>
      <c r="R38" s="889">
        <f>+SUM(D38:Q38)</f>
        <v>119</v>
      </c>
      <c r="S38" s="889"/>
      <c r="T38" s="889"/>
      <c r="U38" s="889"/>
      <c r="V38" s="902"/>
      <c r="W38" s="902"/>
      <c r="X38" s="902"/>
      <c r="Y38" s="902"/>
      <c r="Z38" s="902"/>
      <c r="AA38" s="902"/>
      <c r="AB38" s="902"/>
      <c r="AC38" s="902"/>
    </row>
    <row r="39" spans="1:40" ht="21" customHeight="1" x14ac:dyDescent="0.15">
      <c r="A39" s="117" t="s">
        <v>261</v>
      </c>
      <c r="B39" s="65"/>
      <c r="C39" s="145"/>
      <c r="D39" s="145"/>
      <c r="E39" s="145"/>
      <c r="F39" s="145"/>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5"/>
      <c r="AM39" s="145"/>
      <c r="AN39" s="142"/>
    </row>
    <row r="40" spans="1:40" ht="24.95" customHeight="1" x14ac:dyDescent="0.15">
      <c r="A40" s="142"/>
      <c r="B40" s="150"/>
      <c r="C40" s="890" t="str">
        <f>IF(VLOOKUP($AK$1,[3]選択肢!$A$1:$J$32,C45,FALSE)=0,"-",VLOOKUP($AK$1,[3]選択肢!$A$1:$J$32,C45,FALSE))</f>
        <v>管理者</v>
      </c>
      <c r="D40" s="891"/>
      <c r="E40" s="897" t="str">
        <f>IF(VLOOKUP($AK$1,[3]選択肢!$A$1:$J$32,E45,FALSE)=0,"-",VLOOKUP($AK$1,[3]選択肢!$A$1:$J$32,E45,FALSE))</f>
        <v>相談支援専門員</v>
      </c>
      <c r="F40" s="897"/>
      <c r="G40" s="897"/>
      <c r="H40" s="897"/>
      <c r="I40" s="890" t="str">
        <f>IF(VLOOKUP($AK$1,[3]選択肢!$A$1:$J$32,I45,FALSE)=0,"-",VLOOKUP($AK$1,[3]選択肢!$A$1:$J$32,I45,FALSE))</f>
        <v>相談支援員</v>
      </c>
      <c r="J40" s="891"/>
      <c r="K40" s="891"/>
      <c r="L40" s="891"/>
      <c r="M40" s="891"/>
      <c r="N40" s="892"/>
      <c r="O40" s="890" t="str">
        <f>IF(VLOOKUP($AK$1,[3]選択肢!$A$1:$J$32,O45,FALSE)=0,"-",VLOOKUP($AK$1,[3]選択肢!$A$1:$J$32,O45,FALSE))</f>
        <v>-</v>
      </c>
      <c r="P40" s="891"/>
      <c r="Q40" s="891"/>
      <c r="R40" s="891"/>
      <c r="S40" s="891"/>
      <c r="T40" s="892"/>
      <c r="U40" s="890" t="str">
        <f>IF(VLOOKUP($AK$1,[3]選択肢!$A$1:$J$32,U45,FALSE)=0,"-",VLOOKUP($AK$1,[3]選択肢!$A$1:$J$32,U45,FALSE))</f>
        <v>-</v>
      </c>
      <c r="V40" s="891"/>
      <c r="W40" s="891"/>
      <c r="X40" s="891"/>
      <c r="Y40" s="891"/>
      <c r="Z40" s="892"/>
      <c r="AA40" s="890" t="str">
        <f>IF(VLOOKUP($AK$1,[3]選択肢!$A$1:$J$32,AA45,FALSE)=0,"-",VLOOKUP($AK$1,[3]選択肢!$A$1:$J$32,AA45,FALSE))</f>
        <v>-</v>
      </c>
      <c r="AB40" s="891"/>
      <c r="AC40" s="891"/>
      <c r="AD40" s="891"/>
      <c r="AE40" s="891"/>
      <c r="AF40" s="892"/>
      <c r="AG40" s="897" t="str">
        <f>IF(VLOOKUP($AK$1,[3]選択肢!$A$1:$J$32,AG45,FALSE)=0,"-",VLOOKUP($AK$1,[3]選択肢!$A$1:$J$32,AG45,FALSE))</f>
        <v>-</v>
      </c>
      <c r="AH40" s="897"/>
      <c r="AI40" s="897"/>
      <c r="AJ40" s="897"/>
      <c r="AK40" s="897"/>
      <c r="AL40" s="897" t="str">
        <f>IF(VLOOKUP($AK$1,[3]選択肢!$A$1:$J$32,AL45,FALSE)=0,"-",VLOOKUP($AK$1,[3]選択肢!$A$1:$J$32,AL45,FALSE))</f>
        <v>-</v>
      </c>
      <c r="AM40" s="897"/>
      <c r="AN40" s="142"/>
    </row>
    <row r="41" spans="1:40" ht="18" customHeight="1" x14ac:dyDescent="0.15">
      <c r="A41" s="142"/>
      <c r="B41" s="150"/>
      <c r="C41" s="168" t="s">
        <v>262</v>
      </c>
      <c r="D41" s="168" t="s">
        <v>263</v>
      </c>
      <c r="E41" s="169" t="s">
        <v>262</v>
      </c>
      <c r="F41" s="898" t="s">
        <v>263</v>
      </c>
      <c r="G41" s="898"/>
      <c r="H41" s="898"/>
      <c r="I41" s="894" t="s">
        <v>262</v>
      </c>
      <c r="J41" s="895"/>
      <c r="K41" s="896"/>
      <c r="L41" s="894" t="s">
        <v>263</v>
      </c>
      <c r="M41" s="895"/>
      <c r="N41" s="896"/>
      <c r="O41" s="894" t="s">
        <v>262</v>
      </c>
      <c r="P41" s="895"/>
      <c r="Q41" s="896"/>
      <c r="R41" s="894" t="s">
        <v>263</v>
      </c>
      <c r="S41" s="895"/>
      <c r="T41" s="896"/>
      <c r="U41" s="894" t="s">
        <v>262</v>
      </c>
      <c r="V41" s="895"/>
      <c r="W41" s="896"/>
      <c r="X41" s="894" t="s">
        <v>263</v>
      </c>
      <c r="Y41" s="895"/>
      <c r="Z41" s="896"/>
      <c r="AA41" s="894" t="s">
        <v>262</v>
      </c>
      <c r="AB41" s="895"/>
      <c r="AC41" s="896"/>
      <c r="AD41" s="894" t="s">
        <v>263</v>
      </c>
      <c r="AE41" s="895"/>
      <c r="AF41" s="896"/>
      <c r="AG41" s="894" t="s">
        <v>262</v>
      </c>
      <c r="AH41" s="895"/>
      <c r="AI41" s="896"/>
      <c r="AJ41" s="894" t="s">
        <v>263</v>
      </c>
      <c r="AK41" s="896"/>
      <c r="AL41" s="169" t="s">
        <v>264</v>
      </c>
      <c r="AM41" s="169" t="s">
        <v>265</v>
      </c>
      <c r="AN41" s="142"/>
    </row>
    <row r="42" spans="1:40" ht="18" customHeight="1" x14ac:dyDescent="0.15">
      <c r="A42" s="142"/>
      <c r="B42" s="152" t="s">
        <v>266</v>
      </c>
      <c r="C42" s="169">
        <f>COUNTIFS($B$11:$B$30,C$40,$C$11:$C$30,"A",$E$11:$E$30,"*")</f>
        <v>0</v>
      </c>
      <c r="D42" s="169">
        <f>COUNTIFS($B$11:$B$30,C$40,$C$11:$C$30,"B",$E$11:$E$30,"*")</f>
        <v>1</v>
      </c>
      <c r="E42" s="169">
        <f>COUNTIFS($B$11:$B$30,E$40,$C$11:$C$30,"A",$E$11:$E$30,"*")</f>
        <v>1</v>
      </c>
      <c r="F42" s="894">
        <f>COUNTIFS($B$11:$B$30,E$40,$C$11:$C$30,"B",$E$11:$E$30,"*")</f>
        <v>0</v>
      </c>
      <c r="G42" s="895"/>
      <c r="H42" s="896"/>
      <c r="I42" s="894">
        <f>COUNTIFS($B$11:$B$30,I$40,$C$11:$C$30,"A",$E$11:$E$30,"*")</f>
        <v>1</v>
      </c>
      <c r="J42" s="895"/>
      <c r="K42" s="896"/>
      <c r="L42" s="894">
        <f>COUNTIFS($B$11:$B$30,I$40,$C$11:$C$30,"B",$E$11:$E$30,"*")</f>
        <v>0</v>
      </c>
      <c r="M42" s="895"/>
      <c r="N42" s="896"/>
      <c r="O42" s="894">
        <f>COUNTIFS($B$11:$B$30,O$40,$C$11:$C$30,"A",$E$11:$E$30,"*")</f>
        <v>0</v>
      </c>
      <c r="P42" s="895"/>
      <c r="Q42" s="896"/>
      <c r="R42" s="894">
        <f>COUNTIFS($B$11:$B$30,O$40,$C$11:$C$30,"B",$E$11:$E$30,"*")</f>
        <v>0</v>
      </c>
      <c r="S42" s="895"/>
      <c r="T42" s="896"/>
      <c r="U42" s="894">
        <f>COUNTIFS($B$11:$B$30,U$40,$C$11:$C$30,"A",$E$11:$E$30,"*")</f>
        <v>0</v>
      </c>
      <c r="V42" s="895"/>
      <c r="W42" s="896"/>
      <c r="X42" s="894">
        <f>COUNTIFS($B$11:$B$30,U$40,$C$11:$C$30,"B",$E$11:$E$30,"*")</f>
        <v>0</v>
      </c>
      <c r="Y42" s="895"/>
      <c r="Z42" s="896"/>
      <c r="AA42" s="894">
        <f>COUNTIFS($B$11:$B$30,AA$40,$C$11:$C$30,"A",$E$11:$E$30,"*")</f>
        <v>0</v>
      </c>
      <c r="AB42" s="895"/>
      <c r="AC42" s="896"/>
      <c r="AD42" s="894">
        <f>COUNTIFS($B$11:$B$30,AA$40,$C$11:$C$30,"B",$E$11:$E$30,"*")</f>
        <v>0</v>
      </c>
      <c r="AE42" s="895"/>
      <c r="AF42" s="896"/>
      <c r="AG42" s="894">
        <f>COUNTIFS($B$11:$B$30,AG$40,$C$11:$C$30,"A",$E$11:$E$30,"*")</f>
        <v>0</v>
      </c>
      <c r="AH42" s="895"/>
      <c r="AI42" s="896"/>
      <c r="AJ42" s="894">
        <f>COUNTIFS($B$11:$B$30,AG$40,$C$11:$C$30,"B",$E$11:$E$30,"*")</f>
        <v>0</v>
      </c>
      <c r="AK42" s="896"/>
      <c r="AL42" s="169">
        <f>COUNTIFS($B$11:$B$30,AL$40,$C$11:$C$30,"A",$E$11:$E$30,"*")</f>
        <v>0</v>
      </c>
      <c r="AM42" s="169">
        <f>COUNTIFS($B$11:$B$30,AL$40,$C$11:$C$30,"B",$E$11:$E$30,"*")</f>
        <v>0</v>
      </c>
      <c r="AN42" s="142"/>
    </row>
    <row r="43" spans="1:40" ht="18" customHeight="1" x14ac:dyDescent="0.15">
      <c r="A43" s="142"/>
      <c r="B43" s="153" t="s">
        <v>267</v>
      </c>
      <c r="C43" s="169">
        <f>COUNTIFS($B$11:$B$30,C$40,$C$11:$C$30,"C",$E$11:$E$30,"*")</f>
        <v>0</v>
      </c>
      <c r="D43" s="169">
        <f>COUNTIFS($B$11:$B$30,C$40,$C$11:$C$30,"D",$E$11:$E$30,"*")</f>
        <v>0</v>
      </c>
      <c r="E43" s="169">
        <f>COUNTIFS($B$11:$B$30,E$40,$C$11:$C$30,"C",$E$11:$E$30,"*")</f>
        <v>1</v>
      </c>
      <c r="F43" s="894">
        <f>COUNTIFS($B$11:$B$30,E$40,$C$11:$C$30,"D",$E$11:$E$30,"*")</f>
        <v>1</v>
      </c>
      <c r="G43" s="895"/>
      <c r="H43" s="896"/>
      <c r="I43" s="894">
        <f>COUNTIFS($B$11:$B$30,I$40,$C$11:$C$30,"C",$E$11:$E$30,"*")</f>
        <v>0</v>
      </c>
      <c r="J43" s="895"/>
      <c r="K43" s="896"/>
      <c r="L43" s="894">
        <f>COUNTIFS($B$11:$B$30,I$40,$C$11:$C$30,"D",$E$11:$E$30,"*")</f>
        <v>0</v>
      </c>
      <c r="M43" s="895"/>
      <c r="N43" s="896"/>
      <c r="O43" s="894">
        <f>COUNTIFS($B$11:$B$30,O$40,$C$11:$C$30,"C",$E$11:$E$30,"*")</f>
        <v>0</v>
      </c>
      <c r="P43" s="895"/>
      <c r="Q43" s="896"/>
      <c r="R43" s="894">
        <f>COUNTIFS($B$11:$B$30,O$40,$C$11:$C$30,"D",$E$11:$E$30,"*")</f>
        <v>0</v>
      </c>
      <c r="S43" s="895"/>
      <c r="T43" s="896"/>
      <c r="U43" s="894">
        <f>COUNTIFS($B$11:$B$30,U$40,$C$11:$C$30,"C",$E$11:$E$30,"*")</f>
        <v>0</v>
      </c>
      <c r="V43" s="895"/>
      <c r="W43" s="896"/>
      <c r="X43" s="894">
        <f>COUNTIFS($B$11:$B$30,U$40,$C$11:$C$30,"D",$E$11:$E$30,"*")</f>
        <v>0</v>
      </c>
      <c r="Y43" s="895"/>
      <c r="Z43" s="896"/>
      <c r="AA43" s="894">
        <f>COUNTIFS($B$11:$B$30,AA$40,$C$11:$C$30,"C",$E$11:$E$30,"*")</f>
        <v>0</v>
      </c>
      <c r="AB43" s="895"/>
      <c r="AC43" s="896"/>
      <c r="AD43" s="894">
        <f>COUNTIFS($B$11:$B$30,AA$40,$C$11:$C$30,"D",$E$11:$E$30,"*")</f>
        <v>0</v>
      </c>
      <c r="AE43" s="895"/>
      <c r="AF43" s="896"/>
      <c r="AG43" s="894">
        <f>COUNTIFS($B$11:$B$30,AG$40,$C$11:$C$30,"C",$E$11:$E$30,"*")</f>
        <v>0</v>
      </c>
      <c r="AH43" s="895"/>
      <c r="AI43" s="896"/>
      <c r="AJ43" s="894">
        <f>COUNTIFS($B$11:$B$30,AG$40,$C$11:$C$30,"D",$E$11:$E$30,"*")</f>
        <v>0</v>
      </c>
      <c r="AK43" s="896"/>
      <c r="AL43" s="169">
        <f>COUNTIFS($B$11:$B$30,AL$40,$C$11:$C$30,"C",$E$11:$E$30,"*")</f>
        <v>0</v>
      </c>
      <c r="AM43" s="169">
        <f>COUNTIFS($B$11:$B$30,AL$40,$C$11:$C$30,"D",$E$11:$E$30,"*")</f>
        <v>0</v>
      </c>
      <c r="AN43" s="142"/>
    </row>
    <row r="44" spans="1:40" ht="24.95" customHeight="1" x14ac:dyDescent="0.15">
      <c r="A44" s="142"/>
      <c r="B44" s="153" t="s">
        <v>268</v>
      </c>
      <c r="C44" s="890">
        <f>IF($AK$3="４週",SUMIFS($AK$11:$AK$30,$B$11:$B$30,C40)/4/$AH$5,IF($AK$3="歴月",SUMIFS($AK$11:$AK$30,$B$11:$B$30,C40)/$AL$5,"記載する期間を選択してください"))</f>
        <v>0.5</v>
      </c>
      <c r="D44" s="892"/>
      <c r="E44" s="890">
        <f>IF($AK$3="４週",SUMIFS($AK$11:$AK$30,$B$11:$B$30,E40)/4/$AH$5,IF($AK$3="歴月",SUMIFS($AK$11:$AK$30,$B$11:$B$30,E40)/$AL$5,"記載する期間を選択してください"))</f>
        <v>1.7</v>
      </c>
      <c r="F44" s="891"/>
      <c r="G44" s="891"/>
      <c r="H44" s="892"/>
      <c r="I44" s="925">
        <f>IF($AK$3="４週",SUMIFS($AK$11:$AK$30,$B$11:$B$30,I40)/4/$AH$5,IF($AK$3="歴月",SUMIFS($AK$11:$AK$30,$B$11:$B$30,I40)/$AL$5,"記載する期間を選択してください"))</f>
        <v>1</v>
      </c>
      <c r="J44" s="926"/>
      <c r="K44" s="926"/>
      <c r="L44" s="926"/>
      <c r="M44" s="926"/>
      <c r="N44" s="927"/>
      <c r="O44" s="890">
        <f>IF($AK$3="４週",SUMIFS($AK$11:$AK$30,$B$11:$B$30,O40)/4/$AH$5,IF($AK$3="歴月",SUMIFS($AK$11:$AK$30,$B$11:$B$30,O40)/$AL$5,"記載する期間を選択してください"))</f>
        <v>0</v>
      </c>
      <c r="P44" s="891"/>
      <c r="Q44" s="891"/>
      <c r="R44" s="891"/>
      <c r="S44" s="891"/>
      <c r="T44" s="892"/>
      <c r="U44" s="890">
        <f>IF($AK$3="４週",SUMIFS($AK$11:$AK$30,$B$11:$B$30,U40)/4/$AH$5,IF($AK$3="歴月",SUMIFS($AK$11:$AK$30,$B$11:$B$30,U40)/$AL$5,"記載する期間を選択してください"))</f>
        <v>0</v>
      </c>
      <c r="V44" s="891"/>
      <c r="W44" s="891"/>
      <c r="X44" s="891"/>
      <c r="Y44" s="891"/>
      <c r="Z44" s="892"/>
      <c r="AA44" s="890">
        <f>IF($AK$3="４週",SUMIFS($AK$11:$AK$30,$B$11:$B$30,AA40)/4/$AH$5,IF($AK$3="歴月",SUMIFS($AK$11:$AK$30,$B$11:$B$30,AA40)/$AL$5,"記載する期間を選択してください"))</f>
        <v>0</v>
      </c>
      <c r="AB44" s="891"/>
      <c r="AC44" s="891"/>
      <c r="AD44" s="891"/>
      <c r="AE44" s="891"/>
      <c r="AF44" s="892"/>
      <c r="AG44" s="890">
        <f>IF($AK$3="４週",SUMIFS($AK$11:$AK$30,$B$11:$B$30,AG40)/4/$AH$5,IF($AK$3="歴月",SUMIFS($AK$11:$AK$30,$B$11:$B$30,AG40)/$AL$5,"記載する期間を選択してください"))</f>
        <v>0</v>
      </c>
      <c r="AH44" s="891"/>
      <c r="AI44" s="891"/>
      <c r="AJ44" s="891"/>
      <c r="AK44" s="892"/>
      <c r="AL44" s="890">
        <f>IF($AK$3="４週",SUMIFS($AK$11:$AK$30,$B$11:$B$30,AL40)/4/$AH$5,IF($AK$3="歴月",SUMIFS($AK$11:$AK$30,$B$11:$B$30,AL40)/$AL$5,"記載する期間を選択してください"))</f>
        <v>0</v>
      </c>
      <c r="AM44" s="892"/>
      <c r="AN44" s="142"/>
    </row>
    <row r="45" spans="1:40" ht="5.0999999999999996" customHeight="1" x14ac:dyDescent="0.15">
      <c r="A45" s="142"/>
      <c r="B45" s="65"/>
      <c r="C45" s="170">
        <v>2</v>
      </c>
      <c r="D45" s="170"/>
      <c r="E45" s="170">
        <v>3</v>
      </c>
      <c r="F45" s="170"/>
      <c r="G45" s="170"/>
      <c r="H45" s="170"/>
      <c r="I45" s="170">
        <v>4</v>
      </c>
      <c r="J45" s="170"/>
      <c r="K45" s="170"/>
      <c r="L45" s="170"/>
      <c r="M45" s="170"/>
      <c r="N45" s="170"/>
      <c r="O45" s="170">
        <v>5</v>
      </c>
      <c r="P45" s="170"/>
      <c r="Q45" s="170"/>
      <c r="R45" s="170"/>
      <c r="S45" s="170"/>
      <c r="T45" s="170"/>
      <c r="U45" s="170">
        <v>6</v>
      </c>
      <c r="V45" s="170"/>
      <c r="W45" s="170"/>
      <c r="X45" s="170"/>
      <c r="Y45" s="170"/>
      <c r="Z45" s="170"/>
      <c r="AA45" s="170">
        <v>7</v>
      </c>
      <c r="AB45" s="170"/>
      <c r="AC45" s="170"/>
      <c r="AD45" s="170"/>
      <c r="AE45" s="170"/>
      <c r="AF45" s="170"/>
      <c r="AG45" s="170">
        <v>8</v>
      </c>
      <c r="AH45" s="170"/>
      <c r="AI45" s="170"/>
      <c r="AJ45" s="170"/>
      <c r="AK45" s="170"/>
      <c r="AL45" s="170">
        <v>9</v>
      </c>
      <c r="AM45" s="171"/>
      <c r="AN45" s="142"/>
    </row>
    <row r="46" spans="1:40" ht="15" customHeight="1" x14ac:dyDescent="0.15">
      <c r="A46" s="166" t="s">
        <v>269</v>
      </c>
      <c r="B46" s="172"/>
      <c r="C46" s="173"/>
      <c r="D46" s="173"/>
      <c r="E46" s="173"/>
      <c r="F46" s="174"/>
      <c r="G46" s="173"/>
      <c r="H46" s="170"/>
      <c r="I46" s="170"/>
      <c r="J46" s="170"/>
      <c r="K46" s="170"/>
      <c r="L46" s="170"/>
      <c r="M46" s="170"/>
      <c r="N46" s="170"/>
      <c r="O46" s="170"/>
      <c r="P46" s="170"/>
      <c r="Q46" s="170"/>
      <c r="R46" s="170">
        <v>6</v>
      </c>
      <c r="S46" s="170"/>
      <c r="T46" s="170"/>
      <c r="U46" s="170"/>
      <c r="V46" s="170"/>
      <c r="W46" s="170"/>
      <c r="X46" s="170">
        <v>7</v>
      </c>
      <c r="Y46" s="170"/>
      <c r="Z46" s="170"/>
      <c r="AA46" s="170"/>
      <c r="AB46" s="170"/>
      <c r="AC46" s="170"/>
      <c r="AD46" s="170">
        <v>8</v>
      </c>
      <c r="AE46" s="170"/>
      <c r="AF46" s="170"/>
      <c r="AG46" s="175"/>
      <c r="AH46" s="175"/>
      <c r="AI46" s="175"/>
      <c r="AJ46" s="175">
        <v>9</v>
      </c>
      <c r="AK46" s="176"/>
      <c r="AL46" s="176"/>
      <c r="AM46" s="142"/>
    </row>
    <row r="47" spans="1:40" s="166" customFormat="1" ht="15" customHeight="1" x14ac:dyDescent="0.15">
      <c r="A47" s="166" t="s">
        <v>270</v>
      </c>
      <c r="B47" s="177"/>
      <c r="C47" s="177"/>
      <c r="D47" s="177"/>
      <c r="E47" s="177"/>
      <c r="F47" s="177"/>
      <c r="G47" s="17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row>
    <row r="48" spans="1:40" s="166" customFormat="1" ht="15" customHeight="1" x14ac:dyDescent="0.15">
      <c r="A48" s="166" t="s">
        <v>271</v>
      </c>
      <c r="B48" s="177"/>
      <c r="C48" s="177"/>
      <c r="D48" s="177"/>
      <c r="E48" s="177"/>
      <c r="F48" s="177"/>
      <c r="G48" s="17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row>
    <row r="49" spans="1:39" s="166" customFormat="1" ht="15" customHeight="1" x14ac:dyDescent="0.15">
      <c r="A49" s="166" t="s">
        <v>272</v>
      </c>
      <c r="B49" s="177"/>
      <c r="C49" s="177"/>
      <c r="D49" s="177"/>
      <c r="E49" s="177"/>
      <c r="F49" s="177"/>
      <c r="G49" s="17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row>
    <row r="50" spans="1:39" s="166" customFormat="1" ht="15" customHeight="1" x14ac:dyDescent="0.15">
      <c r="A50" s="166" t="s">
        <v>273</v>
      </c>
      <c r="B50" s="177"/>
      <c r="C50" s="177"/>
      <c r="D50" s="177"/>
      <c r="E50" s="177"/>
      <c r="F50" s="177"/>
      <c r="G50" s="17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row>
    <row r="51" spans="1:39" ht="15" customHeight="1" x14ac:dyDescent="0.15">
      <c r="A51" s="166" t="s">
        <v>274</v>
      </c>
      <c r="B51" s="178"/>
      <c r="C51" s="166"/>
      <c r="D51" s="166"/>
      <c r="E51" s="166"/>
      <c r="F51" s="166"/>
      <c r="G51" s="166"/>
    </row>
    <row r="52" spans="1:39" ht="15" customHeight="1" x14ac:dyDescent="0.15">
      <c r="A52" s="166" t="s">
        <v>275</v>
      </c>
      <c r="B52" s="178"/>
      <c r="C52" s="166"/>
      <c r="D52" s="166"/>
      <c r="E52" s="166"/>
      <c r="F52" s="166"/>
      <c r="G52" s="166"/>
    </row>
    <row r="53" spans="1:39" ht="15" customHeight="1" x14ac:dyDescent="0.15">
      <c r="A53" s="166"/>
      <c r="B53" s="152" t="s">
        <v>276</v>
      </c>
      <c r="C53" s="893" t="s">
        <v>277</v>
      </c>
      <c r="D53" s="893"/>
      <c r="E53" s="893"/>
      <c r="F53" s="166"/>
      <c r="G53" s="166"/>
    </row>
    <row r="54" spans="1:39" ht="15" customHeight="1" x14ac:dyDescent="0.15">
      <c r="A54" s="166"/>
      <c r="B54" s="179" t="s">
        <v>278</v>
      </c>
      <c r="C54" s="889" t="s">
        <v>279</v>
      </c>
      <c r="D54" s="889"/>
      <c r="E54" s="889"/>
      <c r="F54" s="166"/>
      <c r="G54" s="166"/>
    </row>
    <row r="55" spans="1:39" ht="15" customHeight="1" x14ac:dyDescent="0.15">
      <c r="A55" s="166"/>
      <c r="B55" s="179" t="s">
        <v>280</v>
      </c>
      <c r="C55" s="889" t="s">
        <v>281</v>
      </c>
      <c r="D55" s="889"/>
      <c r="E55" s="889"/>
      <c r="F55" s="166"/>
      <c r="G55" s="166"/>
    </row>
    <row r="56" spans="1:39" ht="15" customHeight="1" x14ac:dyDescent="0.15">
      <c r="A56" s="166"/>
      <c r="B56" s="179" t="s">
        <v>282</v>
      </c>
      <c r="C56" s="889" t="s">
        <v>283</v>
      </c>
      <c r="D56" s="889"/>
      <c r="E56" s="889"/>
      <c r="F56" s="166"/>
      <c r="G56" s="166"/>
    </row>
    <row r="57" spans="1:39" ht="15" customHeight="1" x14ac:dyDescent="0.15">
      <c r="A57" s="166"/>
      <c r="B57" s="179" t="s">
        <v>284</v>
      </c>
      <c r="C57" s="889" t="s">
        <v>285</v>
      </c>
      <c r="D57" s="889"/>
      <c r="E57" s="889"/>
      <c r="F57" s="166"/>
      <c r="G57" s="166"/>
    </row>
    <row r="58" spans="1:39" ht="15" customHeight="1" x14ac:dyDescent="0.15">
      <c r="A58" s="166"/>
      <c r="B58" s="166" t="s">
        <v>286</v>
      </c>
      <c r="C58" s="166"/>
      <c r="D58" s="166"/>
      <c r="E58" s="166"/>
      <c r="F58" s="166"/>
      <c r="G58" s="166"/>
    </row>
    <row r="59" spans="1:39" ht="15" customHeight="1" x14ac:dyDescent="0.15">
      <c r="A59" s="166"/>
      <c r="B59" s="166" t="s">
        <v>287</v>
      </c>
      <c r="C59" s="166"/>
      <c r="D59" s="166"/>
      <c r="E59" s="166"/>
      <c r="F59" s="166"/>
      <c r="G59" s="166"/>
    </row>
    <row r="60" spans="1:39" ht="15" customHeight="1" x14ac:dyDescent="0.15">
      <c r="A60" s="166"/>
      <c r="B60" s="166" t="s">
        <v>288</v>
      </c>
      <c r="C60" s="166"/>
      <c r="D60" s="166"/>
      <c r="E60" s="166"/>
      <c r="F60" s="166"/>
      <c r="G60" s="166"/>
    </row>
    <row r="61" spans="1:39" ht="15" customHeight="1" x14ac:dyDescent="0.15">
      <c r="A61" s="166" t="s">
        <v>289</v>
      </c>
      <c r="B61" s="178"/>
      <c r="C61" s="166"/>
      <c r="D61" s="166"/>
      <c r="E61" s="166"/>
      <c r="F61" s="166"/>
      <c r="G61" s="166"/>
    </row>
    <row r="62" spans="1:39" ht="15" customHeight="1" x14ac:dyDescent="0.15">
      <c r="A62" s="166" t="s">
        <v>290</v>
      </c>
      <c r="B62" s="178"/>
      <c r="C62" s="166"/>
      <c r="D62" s="166"/>
      <c r="E62" s="166"/>
      <c r="F62" s="166"/>
      <c r="G62" s="166"/>
    </row>
    <row r="63" spans="1:39" ht="15" customHeight="1" x14ac:dyDescent="0.15">
      <c r="A63" s="166" t="s">
        <v>291</v>
      </c>
      <c r="B63" s="178"/>
      <c r="C63" s="166"/>
      <c r="D63" s="166"/>
      <c r="E63" s="166"/>
      <c r="F63" s="166"/>
      <c r="G63" s="166"/>
    </row>
    <row r="64" spans="1:39" ht="15" customHeight="1" x14ac:dyDescent="0.15">
      <c r="A64" s="166" t="s">
        <v>292</v>
      </c>
      <c r="B64" s="178"/>
      <c r="C64" s="166"/>
      <c r="D64" s="166"/>
      <c r="E64" s="166"/>
      <c r="F64" s="166"/>
      <c r="G64" s="166"/>
    </row>
    <row r="65" spans="1:7" ht="15" customHeight="1" x14ac:dyDescent="0.15">
      <c r="A65" s="166" t="s">
        <v>293</v>
      </c>
      <c r="B65" s="178"/>
      <c r="C65" s="166"/>
      <c r="D65" s="166"/>
      <c r="E65" s="166"/>
      <c r="F65" s="166"/>
      <c r="G65" s="166"/>
    </row>
    <row r="66" spans="1:7" ht="15" customHeight="1" x14ac:dyDescent="0.15">
      <c r="A66" s="166" t="s">
        <v>294</v>
      </c>
      <c r="B66" s="178"/>
      <c r="C66" s="166"/>
      <c r="D66" s="166"/>
      <c r="E66" s="166"/>
      <c r="F66" s="166"/>
      <c r="G66" s="166"/>
    </row>
    <row r="67" spans="1:7" ht="15" customHeight="1" x14ac:dyDescent="0.15">
      <c r="A67" s="166"/>
      <c r="B67" s="166" t="s">
        <v>295</v>
      </c>
      <c r="C67" s="166"/>
      <c r="D67" s="166"/>
      <c r="E67" s="166"/>
      <c r="F67" s="166"/>
      <c r="G67" s="166"/>
    </row>
    <row r="68" spans="1:7" ht="15" customHeight="1" x14ac:dyDescent="0.15">
      <c r="A68" s="166"/>
      <c r="B68" s="166" t="s">
        <v>296</v>
      </c>
      <c r="C68" s="166"/>
      <c r="D68" s="166"/>
      <c r="E68" s="166"/>
      <c r="F68" s="166"/>
      <c r="G68" s="166"/>
    </row>
    <row r="69" spans="1:7" ht="15" customHeight="1" x14ac:dyDescent="0.15">
      <c r="A69" s="166" t="s">
        <v>297</v>
      </c>
      <c r="B69" s="178"/>
      <c r="C69" s="166"/>
      <c r="D69" s="166"/>
      <c r="E69" s="166"/>
      <c r="F69" s="166"/>
      <c r="G69" s="166"/>
    </row>
    <row r="70" spans="1:7" ht="15" customHeight="1" x14ac:dyDescent="0.15">
      <c r="A70" s="166" t="s">
        <v>298</v>
      </c>
      <c r="B70" s="178"/>
      <c r="C70" s="166"/>
      <c r="D70" s="166"/>
      <c r="E70" s="166"/>
      <c r="F70" s="166"/>
      <c r="G70" s="166"/>
    </row>
    <row r="71" spans="1:7" ht="15" customHeight="1" x14ac:dyDescent="0.15">
      <c r="A71" s="166" t="s">
        <v>299</v>
      </c>
      <c r="B71" s="178"/>
      <c r="C71" s="166"/>
      <c r="D71" s="166"/>
      <c r="E71" s="166"/>
      <c r="F71" s="166"/>
      <c r="G71" s="166"/>
    </row>
    <row r="72" spans="1:7" ht="15" customHeight="1" x14ac:dyDescent="0.15">
      <c r="A72" s="166" t="s">
        <v>300</v>
      </c>
      <c r="B72" s="178"/>
      <c r="C72" s="166"/>
      <c r="D72" s="166"/>
      <c r="E72" s="166"/>
      <c r="F72" s="166"/>
      <c r="G72" s="166"/>
    </row>
    <row r="73" spans="1:7" ht="15" customHeight="1" x14ac:dyDescent="0.15">
      <c r="A73" s="166" t="s">
        <v>301</v>
      </c>
      <c r="B73" s="178"/>
      <c r="C73" s="166"/>
      <c r="D73" s="166"/>
      <c r="E73" s="166"/>
      <c r="F73" s="166"/>
      <c r="G73" s="166"/>
    </row>
    <row r="74" spans="1:7" ht="15" customHeight="1" x14ac:dyDescent="0.15">
      <c r="A74" s="166" t="s">
        <v>302</v>
      </c>
      <c r="B74" s="178"/>
      <c r="C74" s="166"/>
      <c r="D74" s="166"/>
      <c r="E74" s="166"/>
      <c r="F74" s="166"/>
      <c r="G74" s="166"/>
    </row>
    <row r="75" spans="1:7" ht="15" customHeight="1" x14ac:dyDescent="0.15">
      <c r="A75" s="166" t="s">
        <v>303</v>
      </c>
      <c r="B75" s="178"/>
      <c r="C75" s="166"/>
      <c r="D75" s="166"/>
      <c r="E75" s="166"/>
      <c r="F75" s="166"/>
      <c r="G75" s="166"/>
    </row>
    <row r="76" spans="1:7" ht="15" customHeight="1" x14ac:dyDescent="0.15">
      <c r="A76" s="166" t="s">
        <v>304</v>
      </c>
      <c r="B76" s="178"/>
      <c r="C76" s="166"/>
      <c r="D76" s="166"/>
      <c r="E76" s="166"/>
      <c r="F76" s="166"/>
      <c r="G76" s="166"/>
    </row>
  </sheetData>
  <mergeCells count="12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C40:D40"/>
    <mergeCell ref="E40:H40"/>
    <mergeCell ref="I40:N40"/>
    <mergeCell ref="O40:T40"/>
    <mergeCell ref="U40:Z40"/>
    <mergeCell ref="AA40:AF40"/>
    <mergeCell ref="A38:C38"/>
    <mergeCell ref="F38:H38"/>
    <mergeCell ref="I38:K38"/>
    <mergeCell ref="L38:N38"/>
    <mergeCell ref="O38:Q38"/>
    <mergeCell ref="R38:U38"/>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AG42:AI42"/>
    <mergeCell ref="AJ42:AK42"/>
    <mergeCell ref="F43:H43"/>
    <mergeCell ref="I43:K43"/>
    <mergeCell ref="L43:N43"/>
    <mergeCell ref="O43:Q43"/>
    <mergeCell ref="R43:T43"/>
    <mergeCell ref="U43:W43"/>
    <mergeCell ref="C56:E56"/>
    <mergeCell ref="F42:H42"/>
    <mergeCell ref="I42:K42"/>
    <mergeCell ref="L42:N42"/>
    <mergeCell ref="O42:Q42"/>
    <mergeCell ref="R42:T42"/>
    <mergeCell ref="U42:W42"/>
    <mergeCell ref="X42:Z42"/>
    <mergeCell ref="AA42:AC42"/>
    <mergeCell ref="AD42:AF42"/>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s>
  <phoneticPr fontId="4"/>
  <dataValidations count="7">
    <dataValidation allowBlank="1" showInputMessage="1" sqref="B11" xr:uid="{2856E779-317C-40A1-815A-B05EB904D588}"/>
    <dataValidation type="list" allowBlank="1" showInputMessage="1" sqref="B12:B30" xr:uid="{5F940BB5-32C3-4C2E-BBE4-C69B2B698A15}">
      <formula1>INDIRECT($AK$1)</formula1>
    </dataValidation>
    <dataValidation operator="greaterThanOrEqual" allowBlank="1" showInputMessage="1" showErrorMessage="1" sqref="R37:R38 V37 Z37" xr:uid="{2E52C802-5B19-4450-BC69-F670EDCA8E31}"/>
    <dataValidation type="whole" operator="greaterThanOrEqual" allowBlank="1" showInputMessage="1" showErrorMessage="1" sqref="I37:I38 D37:F38 O37:O38 L37:L38" xr:uid="{6899CECC-76C8-4F17-9F4C-170074FCFEF1}">
      <formula1>0</formula1>
    </dataValidation>
    <dataValidation type="list" allowBlank="1" showInputMessage="1" showErrorMessage="1" sqref="C11:C30" xr:uid="{0B500323-E356-4397-BE05-27AD3D508083}">
      <formula1>"A,B,C,D"</formula1>
    </dataValidation>
    <dataValidation type="list" allowBlank="1" showInputMessage="1" showErrorMessage="1" sqref="AK3:AN3" xr:uid="{D1BC291D-B200-49F7-8514-AAD9C99789FB}">
      <formula1>"４週,歴月"</formula1>
    </dataValidation>
    <dataValidation type="list" allowBlank="1" showInputMessage="1" showErrorMessage="1" sqref="AK4:AN4" xr:uid="{1C039905-0966-4DB5-8B4C-09B3C4EB855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B87B2-0B77-43FB-9B4B-6401CA6B38D8}">
  <sheetPr>
    <pageSetUpPr fitToPage="1"/>
  </sheetPr>
  <dimension ref="A1:BV67"/>
  <sheetViews>
    <sheetView view="pageBreakPreview" zoomScaleNormal="100" zoomScaleSheetLayoutView="100" workbookViewId="0">
      <selection activeCell="W24" sqref="W24:AJ25"/>
    </sheetView>
  </sheetViews>
  <sheetFormatPr defaultColWidth="2.625" defaultRowHeight="20.100000000000001" customHeight="1" x14ac:dyDescent="0.15"/>
  <cols>
    <col min="1" max="1" width="3" style="278" customWidth="1"/>
    <col min="2" max="38" width="2.875" style="278" customWidth="1"/>
    <col min="39" max="16384" width="2.625" style="278"/>
  </cols>
  <sheetData>
    <row r="1" spans="1:74" ht="20.100000000000001" customHeight="1" x14ac:dyDescent="0.15">
      <c r="O1" s="279"/>
      <c r="P1" s="290"/>
      <c r="Q1" s="290"/>
    </row>
    <row r="2" spans="1:74" ht="15.75" customHeight="1" x14ac:dyDescent="0.15">
      <c r="A2" s="390" t="s">
        <v>464</v>
      </c>
      <c r="B2" s="390"/>
      <c r="C2" s="390"/>
      <c r="D2" s="390"/>
      <c r="E2" s="390"/>
      <c r="F2" s="390"/>
      <c r="G2" s="390"/>
    </row>
    <row r="3" spans="1:74" ht="15" customHeight="1" x14ac:dyDescent="0.15">
      <c r="A3" s="391" t="s">
        <v>465</v>
      </c>
      <c r="B3" s="391"/>
      <c r="C3" s="391"/>
      <c r="D3" s="391"/>
      <c r="E3" s="391"/>
      <c r="F3" s="391"/>
      <c r="G3" s="391"/>
      <c r="H3" s="391"/>
      <c r="I3" s="391"/>
      <c r="J3" s="391"/>
      <c r="K3" s="391"/>
      <c r="L3" s="391"/>
      <c r="M3" s="391"/>
      <c r="N3" s="391"/>
      <c r="O3" s="391"/>
      <c r="P3" s="391"/>
      <c r="Q3" s="391"/>
      <c r="R3" s="391"/>
      <c r="S3" s="391"/>
      <c r="T3" s="391"/>
      <c r="U3" s="391"/>
      <c r="V3" s="391"/>
      <c r="W3" s="391"/>
      <c r="X3" s="391"/>
      <c r="Y3" s="391"/>
      <c r="Z3" s="391"/>
      <c r="AA3" s="391"/>
      <c r="AB3" s="391"/>
      <c r="AC3" s="391"/>
      <c r="AD3" s="391"/>
      <c r="AE3" s="391"/>
      <c r="AF3" s="391"/>
      <c r="AG3" s="391"/>
      <c r="AH3" s="391"/>
      <c r="AI3" s="391"/>
      <c r="AO3" s="279"/>
      <c r="AP3" s="279"/>
      <c r="AQ3" s="279"/>
      <c r="AR3" s="279"/>
      <c r="AS3" s="279"/>
      <c r="AT3" s="279"/>
      <c r="AU3" s="279"/>
      <c r="AV3" s="279"/>
      <c r="AW3" s="279"/>
      <c r="AX3" s="279"/>
      <c r="AY3" s="279"/>
      <c r="AZ3" s="279"/>
      <c r="BA3" s="279"/>
      <c r="BB3" s="279"/>
      <c r="BC3" s="279"/>
      <c r="BD3" s="279"/>
      <c r="BE3" s="279"/>
      <c r="BF3" s="279"/>
      <c r="BG3" s="279"/>
      <c r="BH3" s="279"/>
      <c r="BI3" s="279"/>
      <c r="BJ3" s="279"/>
      <c r="BK3" s="279"/>
      <c r="BL3" s="279"/>
      <c r="BM3" s="279"/>
      <c r="BN3" s="279"/>
      <c r="BO3" s="279"/>
      <c r="BP3" s="279"/>
      <c r="BQ3" s="279"/>
      <c r="BR3" s="279"/>
      <c r="BS3" s="279"/>
      <c r="BT3" s="279"/>
      <c r="BU3" s="279"/>
      <c r="BV3" s="279"/>
    </row>
    <row r="4" spans="1:74" ht="15" customHeight="1" x14ac:dyDescent="0.15">
      <c r="A4" s="391" t="s">
        <v>466</v>
      </c>
      <c r="B4" s="391"/>
      <c r="C4" s="391"/>
      <c r="D4" s="391"/>
      <c r="E4" s="391"/>
      <c r="F4" s="391"/>
      <c r="G4" s="391"/>
      <c r="H4" s="391"/>
      <c r="I4" s="391"/>
      <c r="J4" s="391"/>
      <c r="K4" s="391"/>
      <c r="L4" s="391"/>
      <c r="M4" s="391"/>
      <c r="N4" s="391"/>
      <c r="O4" s="391"/>
      <c r="P4" s="391"/>
      <c r="Q4" s="391"/>
      <c r="R4" s="391"/>
      <c r="S4" s="391"/>
      <c r="T4" s="391"/>
      <c r="U4" s="391"/>
      <c r="V4" s="391"/>
      <c r="W4" s="391"/>
      <c r="X4" s="391"/>
      <c r="Y4" s="391"/>
      <c r="Z4" s="391"/>
      <c r="AA4" s="391"/>
      <c r="AB4" s="391"/>
      <c r="AC4" s="391"/>
      <c r="AD4" s="391"/>
      <c r="AE4" s="391"/>
      <c r="AF4" s="391"/>
      <c r="AG4" s="391"/>
      <c r="AH4" s="391"/>
      <c r="AI4" s="391"/>
      <c r="AJ4" s="391"/>
      <c r="AO4" s="279"/>
      <c r="AP4" s="279"/>
      <c r="AQ4" s="279"/>
      <c r="AR4" s="279"/>
      <c r="AS4" s="279"/>
      <c r="AT4" s="279"/>
      <c r="AU4" s="279"/>
      <c r="AV4" s="279"/>
      <c r="AW4" s="279"/>
      <c r="AX4" s="279"/>
      <c r="AY4" s="279"/>
      <c r="AZ4" s="279"/>
      <c r="BA4" s="279"/>
      <c r="BB4" s="279"/>
      <c r="BC4" s="279"/>
      <c r="BD4" s="279"/>
      <c r="BE4" s="279"/>
      <c r="BF4" s="279"/>
      <c r="BG4" s="279"/>
      <c r="BH4" s="279"/>
      <c r="BI4" s="279"/>
      <c r="BJ4" s="279"/>
      <c r="BK4" s="279"/>
      <c r="BL4" s="279"/>
      <c r="BM4" s="279"/>
      <c r="BN4" s="279"/>
      <c r="BO4" s="279"/>
      <c r="BP4" s="279"/>
      <c r="BQ4" s="279"/>
      <c r="BR4" s="279"/>
      <c r="BS4" s="279"/>
      <c r="BT4" s="279"/>
      <c r="BU4" s="279"/>
      <c r="BV4" s="279"/>
    </row>
    <row r="5" spans="1:74" ht="15" customHeight="1" x14ac:dyDescent="0.15">
      <c r="A5" s="392" t="s">
        <v>467</v>
      </c>
      <c r="B5" s="392"/>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280"/>
      <c r="AL5" s="280"/>
      <c r="AO5" s="279"/>
      <c r="AP5" s="279"/>
      <c r="AQ5" s="279"/>
      <c r="AR5" s="279"/>
      <c r="AS5" s="279"/>
      <c r="AT5" s="279"/>
      <c r="AU5" s="279"/>
      <c r="AV5" s="279"/>
      <c r="AW5" s="279"/>
      <c r="AX5" s="279"/>
      <c r="AY5" s="279"/>
      <c r="AZ5" s="279"/>
      <c r="BA5" s="279"/>
      <c r="BB5" s="279"/>
      <c r="BC5" s="279"/>
      <c r="BD5" s="279"/>
      <c r="BE5" s="279"/>
      <c r="BF5" s="279"/>
      <c r="BG5" s="279"/>
      <c r="BH5" s="279"/>
      <c r="BI5" s="279"/>
      <c r="BJ5" s="280"/>
      <c r="BK5" s="280"/>
      <c r="BL5" s="280"/>
      <c r="BN5" s="280"/>
      <c r="BO5" s="280"/>
      <c r="BP5" s="280"/>
      <c r="BQ5" s="280"/>
      <c r="BR5" s="280"/>
      <c r="BS5" s="280"/>
      <c r="BT5" s="280"/>
      <c r="BU5" s="280"/>
      <c r="BV5" s="280"/>
    </row>
    <row r="6" spans="1:74" ht="15" customHeight="1" x14ac:dyDescent="0.15">
      <c r="P6" s="291"/>
      <c r="S6" s="291" t="s">
        <v>209</v>
      </c>
      <c r="X6" s="280"/>
      <c r="Y6" s="280"/>
      <c r="Z6" s="280"/>
      <c r="AA6" s="280"/>
      <c r="AB6" s="280"/>
      <c r="AC6" s="280"/>
      <c r="AD6" s="280"/>
      <c r="AE6" s="280"/>
      <c r="AF6" s="280"/>
      <c r="AG6" s="280"/>
      <c r="AH6" s="280"/>
      <c r="AI6" s="280"/>
      <c r="AJ6" s="280"/>
      <c r="AK6" s="280"/>
      <c r="AL6" s="280"/>
      <c r="AO6" s="279"/>
      <c r="AP6" s="279"/>
      <c r="AQ6" s="279"/>
      <c r="AR6" s="279"/>
      <c r="AS6" s="279"/>
      <c r="AT6" s="279"/>
      <c r="AU6" s="279"/>
      <c r="AV6" s="279"/>
      <c r="AW6" s="279"/>
      <c r="AX6" s="279"/>
      <c r="AY6" s="279"/>
      <c r="AZ6" s="279"/>
      <c r="BA6" s="279"/>
      <c r="BB6" s="279"/>
      <c r="BC6" s="279"/>
      <c r="BD6" s="279"/>
      <c r="BE6" s="279"/>
      <c r="BF6" s="279"/>
      <c r="BG6" s="279"/>
      <c r="BH6" s="279"/>
      <c r="BI6" s="279"/>
      <c r="BJ6" s="280"/>
      <c r="BK6" s="280"/>
      <c r="BL6" s="280"/>
      <c r="BN6" s="280"/>
      <c r="BO6" s="280"/>
      <c r="BP6" s="280"/>
      <c r="BQ6" s="280"/>
      <c r="BR6" s="280"/>
      <c r="BS6" s="280"/>
      <c r="BT6" s="280"/>
      <c r="BU6" s="280"/>
      <c r="BV6" s="280"/>
    </row>
    <row r="7" spans="1:74" ht="15" customHeight="1" x14ac:dyDescent="0.15">
      <c r="C7" s="279"/>
      <c r="D7" s="279"/>
      <c r="F7" s="279"/>
      <c r="G7" s="279"/>
      <c r="H7" s="279"/>
      <c r="I7" s="279"/>
      <c r="J7" s="279"/>
      <c r="K7" s="279"/>
      <c r="L7" s="279"/>
      <c r="M7" s="279"/>
      <c r="Z7" s="393"/>
      <c r="AA7" s="393"/>
      <c r="AB7" s="393"/>
      <c r="AC7" s="393"/>
      <c r="AD7" s="278" t="s">
        <v>468</v>
      </c>
      <c r="AE7" s="393"/>
      <c r="AF7" s="393"/>
      <c r="AG7" s="278" t="s">
        <v>469</v>
      </c>
      <c r="AH7" s="393"/>
      <c r="AI7" s="393"/>
      <c r="AJ7" s="278" t="s">
        <v>75</v>
      </c>
      <c r="AO7" s="279"/>
      <c r="AP7" s="279"/>
      <c r="AQ7" s="279"/>
      <c r="AR7" s="279"/>
      <c r="AS7" s="279"/>
      <c r="AT7" s="279"/>
      <c r="AU7" s="279"/>
      <c r="AV7" s="279"/>
      <c r="AW7" s="279"/>
      <c r="AX7" s="279"/>
      <c r="AY7" s="279"/>
      <c r="AZ7" s="279"/>
      <c r="BA7" s="279"/>
      <c r="BB7" s="279"/>
      <c r="BC7" s="279"/>
      <c r="BD7" s="279"/>
      <c r="BE7" s="279"/>
      <c r="BF7" s="279"/>
      <c r="BG7" s="279"/>
      <c r="BH7" s="279"/>
      <c r="BI7" s="279"/>
      <c r="BJ7" s="279"/>
      <c r="BK7" s="279"/>
      <c r="BL7" s="279"/>
      <c r="BM7" s="279"/>
      <c r="BN7" s="279"/>
      <c r="BO7" s="279"/>
      <c r="BP7" s="279"/>
      <c r="BQ7" s="279"/>
      <c r="BR7" s="279"/>
      <c r="BS7" s="279"/>
      <c r="BT7" s="279"/>
      <c r="BU7" s="279"/>
      <c r="BV7" s="279"/>
    </row>
    <row r="8" spans="1:74" ht="15" customHeight="1" x14ac:dyDescent="0.15">
      <c r="B8" s="281"/>
      <c r="C8" s="281"/>
      <c r="D8" s="281"/>
      <c r="E8" s="292" t="s">
        <v>470</v>
      </c>
      <c r="F8" s="281"/>
      <c r="G8" s="281"/>
      <c r="K8" s="279"/>
      <c r="M8" s="279"/>
      <c r="N8" s="282"/>
      <c r="AO8" s="279"/>
      <c r="AP8" s="279"/>
      <c r="AQ8" s="279"/>
      <c r="AR8" s="279"/>
      <c r="AS8" s="279"/>
      <c r="AT8" s="279"/>
      <c r="AU8" s="279"/>
      <c r="AV8" s="279"/>
      <c r="AW8" s="279"/>
      <c r="AX8" s="279"/>
      <c r="AY8" s="279"/>
      <c r="AZ8" s="279"/>
      <c r="BA8" s="279"/>
      <c r="BB8" s="279"/>
      <c r="BC8" s="279"/>
      <c r="BD8" s="279"/>
      <c r="BE8" s="279"/>
      <c r="BF8" s="279"/>
      <c r="BG8" s="279"/>
      <c r="BH8" s="279"/>
      <c r="BI8" s="279"/>
      <c r="BJ8" s="279"/>
      <c r="BK8" s="279"/>
      <c r="BL8" s="279"/>
      <c r="BM8" s="279"/>
      <c r="BN8" s="279"/>
      <c r="BO8" s="279"/>
      <c r="BP8" s="279"/>
      <c r="BQ8" s="279"/>
      <c r="BR8" s="279"/>
      <c r="BS8" s="279"/>
      <c r="BT8" s="279"/>
      <c r="BU8" s="279"/>
      <c r="BV8" s="279"/>
    </row>
    <row r="9" spans="1:74" ht="15" customHeight="1" x14ac:dyDescent="0.15">
      <c r="B9" s="293"/>
      <c r="C9" s="293"/>
      <c r="D9" s="293"/>
      <c r="E9" s="293"/>
      <c r="F9" s="293"/>
      <c r="G9" s="294"/>
      <c r="H9" s="279"/>
      <c r="I9" s="282"/>
      <c r="J9" s="279"/>
      <c r="K9" s="279"/>
      <c r="L9" s="279"/>
      <c r="M9" s="279"/>
      <c r="S9" s="397" t="s">
        <v>84</v>
      </c>
      <c r="T9" s="397"/>
      <c r="U9" s="397"/>
      <c r="V9" s="397"/>
      <c r="W9" s="398"/>
      <c r="X9" s="398"/>
      <c r="Y9" s="398"/>
      <c r="Z9" s="398"/>
      <c r="AA9" s="398"/>
      <c r="AB9" s="398"/>
      <c r="AC9" s="398"/>
      <c r="AD9" s="398"/>
      <c r="AE9" s="398"/>
      <c r="AF9" s="398"/>
      <c r="AG9" s="398"/>
      <c r="AH9" s="398"/>
      <c r="AI9" s="398"/>
      <c r="AJ9" s="398"/>
      <c r="AO9" s="279"/>
      <c r="AP9" s="279"/>
      <c r="AQ9" s="279"/>
      <c r="AR9" s="279"/>
      <c r="AS9" s="279"/>
      <c r="AT9" s="279"/>
      <c r="AU9" s="279"/>
      <c r="AV9" s="279"/>
      <c r="AW9" s="279"/>
      <c r="AX9" s="279"/>
      <c r="AY9" s="279"/>
      <c r="AZ9" s="279"/>
      <c r="BA9" s="279"/>
      <c r="BB9" s="279"/>
      <c r="BC9" s="279"/>
      <c r="BD9" s="279"/>
      <c r="BE9" s="279"/>
      <c r="BF9" s="279"/>
      <c r="BG9" s="279"/>
      <c r="BH9" s="279"/>
      <c r="BI9" s="279"/>
      <c r="BJ9" s="279"/>
      <c r="BK9" s="279"/>
      <c r="BL9" s="279"/>
      <c r="BM9" s="279"/>
      <c r="BN9" s="279"/>
      <c r="BO9" s="279"/>
      <c r="BP9" s="279"/>
      <c r="BQ9" s="279"/>
      <c r="BR9" s="279"/>
      <c r="BS9" s="279"/>
      <c r="BT9" s="279"/>
      <c r="BU9" s="279"/>
      <c r="BV9" s="279"/>
    </row>
    <row r="10" spans="1:74" ht="15" customHeight="1" x14ac:dyDescent="0.15">
      <c r="C10" s="279"/>
      <c r="D10" s="279"/>
      <c r="E10" s="279"/>
      <c r="F10" s="279"/>
      <c r="G10" s="279"/>
      <c r="H10" s="279"/>
      <c r="I10" s="279"/>
      <c r="J10" s="279"/>
      <c r="K10" s="279"/>
      <c r="L10" s="279"/>
      <c r="M10" s="279"/>
      <c r="O10" s="294" t="s">
        <v>142</v>
      </c>
      <c r="S10" s="397" t="s">
        <v>471</v>
      </c>
      <c r="T10" s="397"/>
      <c r="U10" s="397"/>
      <c r="V10" s="397"/>
      <c r="W10" s="398"/>
      <c r="X10" s="398"/>
      <c r="Y10" s="398"/>
      <c r="Z10" s="398"/>
      <c r="AA10" s="398"/>
      <c r="AB10" s="398"/>
      <c r="AC10" s="398"/>
      <c r="AD10" s="398"/>
      <c r="AE10" s="398"/>
      <c r="AF10" s="398"/>
      <c r="AG10" s="398"/>
      <c r="AH10" s="398"/>
      <c r="AI10" s="398"/>
      <c r="AJ10" s="398"/>
      <c r="AO10" s="279"/>
      <c r="AP10" s="279"/>
      <c r="AQ10" s="279"/>
      <c r="AR10" s="279"/>
      <c r="AS10" s="279"/>
      <c r="AT10" s="279"/>
      <c r="AU10" s="279"/>
      <c r="AV10" s="279"/>
      <c r="AW10" s="279"/>
      <c r="AX10" s="279"/>
      <c r="AY10" s="279"/>
      <c r="AZ10" s="279"/>
      <c r="BA10" s="279"/>
      <c r="BB10" s="279"/>
      <c r="BC10" s="279"/>
      <c r="BD10" s="279"/>
      <c r="BE10" s="279"/>
      <c r="BF10" s="279"/>
      <c r="BG10" s="279"/>
      <c r="BH10" s="279"/>
      <c r="BI10" s="279"/>
      <c r="BJ10" s="279"/>
      <c r="BK10" s="279"/>
      <c r="BL10" s="279"/>
      <c r="BM10" s="279"/>
      <c r="BN10" s="279"/>
      <c r="BO10" s="279"/>
      <c r="BP10" s="279"/>
      <c r="BQ10" s="279"/>
      <c r="BR10" s="279"/>
      <c r="BS10" s="279"/>
      <c r="BT10" s="279"/>
      <c r="BU10" s="279"/>
      <c r="BV10" s="279"/>
    </row>
    <row r="11" spans="1:74" ht="15" customHeight="1" x14ac:dyDescent="0.15">
      <c r="C11" s="279"/>
      <c r="D11" s="279"/>
      <c r="E11" s="279"/>
      <c r="F11" s="279"/>
      <c r="G11" s="279"/>
      <c r="H11" s="279"/>
      <c r="I11" s="279"/>
      <c r="J11" s="279"/>
      <c r="K11" s="279"/>
      <c r="L11" s="279"/>
      <c r="M11" s="279"/>
      <c r="S11" s="399" t="s">
        <v>472</v>
      </c>
      <c r="T11" s="399"/>
      <c r="U11" s="399"/>
      <c r="V11" s="399"/>
      <c r="W11" s="399"/>
      <c r="X11" s="399"/>
      <c r="Y11" s="399"/>
      <c r="Z11" s="398"/>
      <c r="AA11" s="398"/>
      <c r="AB11" s="398"/>
      <c r="AC11" s="398"/>
      <c r="AD11" s="398"/>
      <c r="AE11" s="398"/>
      <c r="AF11" s="398"/>
      <c r="AG11" s="398"/>
      <c r="AH11" s="398"/>
      <c r="AI11" s="398"/>
      <c r="AJ11" s="398"/>
      <c r="AO11" s="279"/>
      <c r="AP11" s="279"/>
      <c r="AQ11" s="279"/>
      <c r="AR11" s="279"/>
      <c r="AS11" s="279"/>
      <c r="AT11" s="279"/>
      <c r="AU11" s="279"/>
      <c r="AV11" s="279"/>
      <c r="AW11" s="279"/>
      <c r="AX11" s="279"/>
      <c r="AY11" s="279"/>
      <c r="AZ11" s="279"/>
      <c r="BA11" s="279"/>
      <c r="BB11" s="279"/>
      <c r="BC11" s="279"/>
      <c r="BD11" s="279"/>
      <c r="BE11" s="279"/>
      <c r="BF11" s="279"/>
      <c r="BG11" s="279"/>
      <c r="BH11" s="279"/>
      <c r="BI11" s="279"/>
      <c r="BJ11" s="279"/>
      <c r="BK11" s="279"/>
      <c r="BL11" s="279"/>
      <c r="BM11" s="279"/>
      <c r="BN11" s="279"/>
      <c r="BO11" s="279"/>
      <c r="BP11" s="279"/>
      <c r="BQ11" s="279"/>
      <c r="BR11" s="279"/>
      <c r="BS11" s="279"/>
      <c r="BT11" s="279"/>
      <c r="BU11" s="279"/>
      <c r="BV11" s="279"/>
    </row>
    <row r="12" spans="1:74" ht="15" customHeight="1" x14ac:dyDescent="0.15">
      <c r="C12" s="279"/>
      <c r="D12" s="279"/>
      <c r="E12" s="279"/>
      <c r="F12" s="279"/>
      <c r="G12" s="279"/>
      <c r="H12" s="279"/>
      <c r="I12" s="279"/>
      <c r="J12" s="279"/>
      <c r="K12" s="279"/>
      <c r="L12" s="279"/>
      <c r="M12" s="279"/>
      <c r="S12" s="293"/>
      <c r="T12" s="293"/>
      <c r="U12" s="293"/>
      <c r="V12" s="293"/>
      <c r="W12" s="293"/>
      <c r="X12" s="293"/>
      <c r="Y12" s="293"/>
      <c r="Z12" s="295"/>
      <c r="AA12" s="295"/>
      <c r="AB12" s="295"/>
      <c r="AC12" s="295"/>
      <c r="AD12" s="295"/>
      <c r="AE12" s="295"/>
      <c r="AF12" s="295"/>
      <c r="AG12" s="295"/>
      <c r="AH12" s="295"/>
      <c r="AI12" s="295"/>
      <c r="AJ12" s="295"/>
      <c r="AO12" s="279"/>
      <c r="AP12" s="279"/>
      <c r="AQ12" s="279"/>
      <c r="AR12" s="279"/>
      <c r="AS12" s="279"/>
      <c r="AT12" s="279"/>
      <c r="AU12" s="279"/>
      <c r="AV12" s="279"/>
      <c r="AW12" s="279"/>
      <c r="AX12" s="279"/>
      <c r="AY12" s="279"/>
      <c r="AZ12" s="279"/>
      <c r="BA12" s="279"/>
      <c r="BB12" s="279"/>
      <c r="BC12" s="279"/>
      <c r="BD12" s="279"/>
      <c r="BE12" s="279"/>
      <c r="BF12" s="279"/>
      <c r="BG12" s="279"/>
      <c r="BH12" s="279"/>
      <c r="BI12" s="279"/>
      <c r="BJ12" s="279"/>
      <c r="BK12" s="279"/>
      <c r="BL12" s="279"/>
      <c r="BM12" s="279"/>
      <c r="BN12" s="279"/>
      <c r="BO12" s="279"/>
      <c r="BP12" s="279"/>
      <c r="BQ12" s="279"/>
      <c r="BR12" s="279"/>
      <c r="BS12" s="279"/>
      <c r="BT12" s="279"/>
      <c r="BU12" s="279"/>
      <c r="BV12" s="279"/>
    </row>
    <row r="13" spans="1:74" ht="15" customHeight="1" x14ac:dyDescent="0.15">
      <c r="B13" s="278" t="s">
        <v>473</v>
      </c>
      <c r="AO13" s="279"/>
      <c r="AP13" s="279"/>
      <c r="AQ13" s="279"/>
      <c r="AR13" s="279"/>
      <c r="AS13" s="279"/>
      <c r="AT13" s="279"/>
      <c r="AU13" s="279"/>
      <c r="AV13" s="279"/>
      <c r="AW13" s="279"/>
      <c r="AX13" s="279"/>
      <c r="AY13" s="279"/>
      <c r="AZ13" s="279"/>
      <c r="BA13" s="279"/>
      <c r="BB13" s="279"/>
      <c r="BC13" s="279"/>
      <c r="BD13" s="279"/>
      <c r="BE13" s="279"/>
      <c r="BF13" s="279"/>
      <c r="BG13" s="279"/>
      <c r="BH13" s="279"/>
      <c r="BI13" s="279"/>
      <c r="BJ13" s="279"/>
      <c r="BK13" s="279"/>
      <c r="BL13" s="279"/>
      <c r="BM13" s="279"/>
      <c r="BN13" s="279"/>
      <c r="BO13" s="279"/>
      <c r="BP13" s="279"/>
      <c r="BQ13" s="279"/>
      <c r="BR13" s="279"/>
      <c r="BS13" s="279"/>
      <c r="BT13" s="279"/>
      <c r="BU13" s="279"/>
      <c r="BV13" s="279"/>
    </row>
    <row r="14" spans="1:74" ht="15" customHeight="1" x14ac:dyDescent="0.15">
      <c r="AO14" s="279"/>
      <c r="AP14" s="279"/>
      <c r="AQ14" s="279"/>
      <c r="AR14" s="279"/>
      <c r="AS14" s="279"/>
      <c r="AT14" s="279"/>
      <c r="AU14" s="279"/>
      <c r="AV14" s="279"/>
      <c r="AW14" s="279"/>
      <c r="AX14" s="279"/>
      <c r="AY14" s="279"/>
      <c r="AZ14" s="279"/>
      <c r="BA14" s="279"/>
      <c r="BB14" s="279"/>
      <c r="BC14" s="279"/>
      <c r="BD14" s="279"/>
      <c r="BE14" s="279"/>
      <c r="BF14" s="279"/>
      <c r="BG14" s="279"/>
      <c r="BH14" s="279"/>
      <c r="BI14" s="279"/>
      <c r="BJ14" s="279"/>
      <c r="BK14" s="279"/>
      <c r="BL14" s="279"/>
      <c r="BM14" s="279"/>
      <c r="BN14" s="279"/>
      <c r="BO14" s="279"/>
      <c r="BP14" s="279"/>
      <c r="BQ14" s="279"/>
      <c r="BR14" s="279"/>
      <c r="BS14" s="279"/>
      <c r="BT14" s="279"/>
      <c r="BU14" s="279"/>
      <c r="BV14" s="279"/>
    </row>
    <row r="15" spans="1:74" ht="15" customHeight="1" x14ac:dyDescent="0.15">
      <c r="A15" s="279"/>
      <c r="B15" s="314" t="b">
        <v>0</v>
      </c>
      <c r="C15" s="400" t="s">
        <v>474</v>
      </c>
      <c r="D15" s="401"/>
      <c r="E15" s="401"/>
      <c r="F15" s="401"/>
      <c r="G15" s="401"/>
      <c r="H15" s="401"/>
      <c r="I15" s="401"/>
      <c r="J15" s="401"/>
      <c r="K15" s="401"/>
      <c r="L15" s="401"/>
      <c r="M15" s="401"/>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01"/>
      <c r="AO15" s="279"/>
      <c r="AP15" s="279"/>
      <c r="AQ15" s="279"/>
      <c r="AR15" s="279"/>
      <c r="AS15" s="279"/>
      <c r="AT15" s="279"/>
      <c r="AU15" s="279"/>
      <c r="AV15" s="279"/>
      <c r="AW15" s="279"/>
      <c r="AX15" s="279"/>
      <c r="AY15" s="279"/>
      <c r="AZ15" s="279"/>
      <c r="BA15" s="279"/>
      <c r="BB15" s="279"/>
      <c r="BC15" s="279"/>
      <c r="BD15" s="279"/>
      <c r="BE15" s="279"/>
      <c r="BF15" s="279"/>
      <c r="BG15" s="279"/>
      <c r="BH15" s="279"/>
      <c r="BI15" s="279"/>
      <c r="BJ15" s="279"/>
      <c r="BK15" s="279"/>
      <c r="BL15" s="279"/>
      <c r="BM15" s="279"/>
      <c r="BN15" s="279"/>
      <c r="BO15" s="279"/>
      <c r="BP15" s="279"/>
      <c r="BQ15" s="279"/>
      <c r="BR15" s="279"/>
      <c r="BS15" s="279"/>
      <c r="BT15" s="279"/>
      <c r="BU15" s="279"/>
      <c r="BV15" s="279"/>
    </row>
    <row r="16" spans="1:74" ht="15" customHeight="1" x14ac:dyDescent="0.15">
      <c r="C16" s="400" t="s">
        <v>475</v>
      </c>
      <c r="D16" s="401"/>
      <c r="E16" s="401"/>
      <c r="F16" s="401"/>
      <c r="G16" s="401"/>
      <c r="H16" s="401"/>
      <c r="I16" s="401"/>
      <c r="J16" s="401"/>
      <c r="K16" s="401"/>
      <c r="L16" s="401"/>
      <c r="M16" s="401"/>
      <c r="N16" s="401"/>
      <c r="O16" s="401"/>
      <c r="P16" s="401"/>
      <c r="Q16" s="401"/>
      <c r="R16" s="401"/>
      <c r="S16" s="401"/>
      <c r="T16" s="401"/>
      <c r="U16" s="401"/>
      <c r="V16" s="401"/>
      <c r="W16" s="401"/>
      <c r="X16" s="401"/>
      <c r="Y16" s="401"/>
      <c r="Z16" s="401"/>
      <c r="AA16" s="401"/>
      <c r="AB16" s="401"/>
      <c r="AC16" s="401"/>
      <c r="AD16" s="401"/>
      <c r="AE16" s="401"/>
      <c r="AF16" s="401"/>
      <c r="AG16" s="401"/>
      <c r="AH16" s="401"/>
      <c r="AI16" s="401"/>
      <c r="AJ16" s="401"/>
      <c r="AO16" s="279"/>
      <c r="AP16" s="279"/>
      <c r="AQ16" s="279"/>
      <c r="AR16" s="279"/>
      <c r="AS16" s="279"/>
      <c r="AT16" s="279"/>
      <c r="AU16" s="279"/>
      <c r="AV16" s="279"/>
      <c r="AW16" s="279"/>
      <c r="AX16" s="279"/>
      <c r="AY16" s="279"/>
      <c r="AZ16" s="279"/>
      <c r="BA16" s="279"/>
      <c r="BB16" s="279"/>
      <c r="BC16" s="279"/>
      <c r="BD16" s="279"/>
      <c r="BE16" s="279"/>
      <c r="BF16" s="279"/>
      <c r="BG16" s="279"/>
      <c r="BH16" s="279"/>
      <c r="BI16" s="279"/>
      <c r="BJ16" s="279"/>
      <c r="BK16" s="279"/>
      <c r="BL16" s="279"/>
      <c r="BM16" s="279"/>
      <c r="BN16" s="279"/>
      <c r="BO16" s="279"/>
      <c r="BP16" s="279"/>
      <c r="BQ16" s="279"/>
      <c r="BR16" s="279"/>
      <c r="BS16" s="279"/>
      <c r="BT16" s="279"/>
      <c r="BU16" s="279"/>
      <c r="BV16" s="279"/>
    </row>
    <row r="17" spans="2:74" ht="15" customHeight="1" x14ac:dyDescent="0.15">
      <c r="C17" s="400" t="s">
        <v>476</v>
      </c>
      <c r="D17" s="401"/>
      <c r="E17" s="401"/>
      <c r="F17" s="401"/>
      <c r="G17" s="401"/>
      <c r="H17" s="401"/>
      <c r="I17" s="401"/>
      <c r="J17" s="401"/>
      <c r="K17" s="401"/>
      <c r="L17" s="401"/>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1"/>
      <c r="AO17" s="279"/>
      <c r="AP17" s="279"/>
      <c r="AQ17" s="279"/>
      <c r="AR17" s="279"/>
      <c r="AS17" s="279"/>
      <c r="AT17" s="279"/>
      <c r="AU17" s="279"/>
      <c r="AV17" s="279"/>
      <c r="AW17" s="279"/>
      <c r="AX17" s="279"/>
      <c r="AY17" s="279"/>
      <c r="AZ17" s="279"/>
      <c r="BA17" s="279"/>
      <c r="BB17" s="279"/>
      <c r="BC17" s="279"/>
      <c r="BD17" s="279"/>
      <c r="BE17" s="279"/>
      <c r="BF17" s="279"/>
      <c r="BG17" s="279"/>
      <c r="BH17" s="279"/>
      <c r="BI17" s="279"/>
      <c r="BJ17" s="279"/>
      <c r="BK17" s="279"/>
      <c r="BL17" s="279"/>
      <c r="BM17" s="279"/>
      <c r="BN17" s="279"/>
      <c r="BO17" s="279"/>
      <c r="BP17" s="279"/>
      <c r="BQ17" s="279"/>
      <c r="BR17" s="279"/>
      <c r="BS17" s="279"/>
      <c r="BT17" s="279"/>
      <c r="BU17" s="279"/>
      <c r="BV17" s="279"/>
    </row>
    <row r="18" spans="2:74" ht="15" customHeight="1" x14ac:dyDescent="0.15">
      <c r="C18" s="400" t="s">
        <v>477</v>
      </c>
      <c r="D18" s="401"/>
      <c r="E18" s="401"/>
      <c r="F18" s="401"/>
      <c r="G18" s="401"/>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O18" s="279"/>
      <c r="AP18" s="279"/>
      <c r="AQ18" s="279"/>
      <c r="AR18" s="279"/>
      <c r="AS18" s="279"/>
      <c r="AT18" s="279"/>
      <c r="AU18" s="279"/>
      <c r="AV18" s="279"/>
      <c r="AW18" s="279"/>
      <c r="AX18" s="279"/>
      <c r="AY18" s="279"/>
      <c r="AZ18" s="279"/>
      <c r="BA18" s="279"/>
      <c r="BB18" s="279"/>
      <c r="BC18" s="279"/>
      <c r="BD18" s="279"/>
      <c r="BE18" s="279"/>
      <c r="BF18" s="279"/>
      <c r="BG18" s="279"/>
      <c r="BH18" s="279"/>
      <c r="BI18" s="279"/>
      <c r="BJ18" s="279"/>
      <c r="BK18" s="279"/>
      <c r="BL18" s="279"/>
      <c r="BM18" s="279"/>
      <c r="BN18" s="279"/>
      <c r="BO18" s="279"/>
      <c r="BP18" s="279"/>
      <c r="BQ18" s="279"/>
      <c r="BR18" s="279"/>
      <c r="BS18" s="279"/>
      <c r="BT18" s="279"/>
      <c r="BU18" s="279"/>
      <c r="BV18" s="279"/>
    </row>
    <row r="19" spans="2:74" ht="15" customHeight="1" x14ac:dyDescent="0.15">
      <c r="C19" s="400" t="s">
        <v>478</v>
      </c>
      <c r="D19" s="401"/>
      <c r="E19" s="401"/>
      <c r="F19" s="401"/>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O19" s="279"/>
      <c r="AP19" s="279"/>
      <c r="AQ19" s="279"/>
      <c r="AR19" s="279"/>
      <c r="AS19" s="279"/>
      <c r="AT19" s="279"/>
      <c r="AU19" s="279"/>
      <c r="AV19" s="279"/>
      <c r="AW19" s="279"/>
      <c r="AX19" s="279"/>
      <c r="AY19" s="279"/>
      <c r="AZ19" s="279"/>
      <c r="BA19" s="279"/>
      <c r="BB19" s="279"/>
      <c r="BC19" s="279"/>
      <c r="BD19" s="279"/>
      <c r="BE19" s="279"/>
      <c r="BF19" s="279"/>
      <c r="BG19" s="279"/>
      <c r="BH19" s="279"/>
      <c r="BI19" s="279"/>
      <c r="BJ19" s="279"/>
      <c r="BK19" s="279"/>
      <c r="BL19" s="279"/>
      <c r="BM19" s="279"/>
      <c r="BN19" s="279"/>
      <c r="BO19" s="279"/>
      <c r="BP19" s="279"/>
      <c r="BQ19" s="279"/>
      <c r="BR19" s="279"/>
      <c r="BS19" s="279"/>
      <c r="BT19" s="279"/>
      <c r="BU19" s="279"/>
      <c r="BV19" s="279"/>
    </row>
    <row r="20" spans="2:74" ht="15" customHeight="1" x14ac:dyDescent="0.15">
      <c r="C20" s="296" t="s">
        <v>479</v>
      </c>
      <c r="AO20" s="279"/>
      <c r="AP20" s="279"/>
      <c r="AQ20" s="279"/>
      <c r="AR20" s="279"/>
      <c r="AS20" s="279"/>
      <c r="AT20" s="279"/>
      <c r="AU20" s="279"/>
      <c r="AV20" s="279"/>
      <c r="AW20" s="279"/>
      <c r="AX20" s="279"/>
      <c r="AY20" s="279"/>
      <c r="AZ20" s="279"/>
      <c r="BA20" s="279"/>
      <c r="BB20" s="279"/>
      <c r="BC20" s="279"/>
      <c r="BD20" s="279"/>
      <c r="BE20" s="279"/>
      <c r="BF20" s="279"/>
      <c r="BG20" s="279"/>
      <c r="BH20" s="279"/>
      <c r="BI20" s="279"/>
      <c r="BJ20" s="279"/>
      <c r="BK20" s="279"/>
      <c r="BL20" s="279"/>
      <c r="BM20" s="279"/>
      <c r="BN20" s="279"/>
      <c r="BO20" s="279"/>
      <c r="BP20" s="279"/>
      <c r="BQ20" s="279"/>
      <c r="BR20" s="279"/>
      <c r="BS20" s="279"/>
      <c r="BT20" s="279"/>
      <c r="BU20" s="279"/>
      <c r="BV20" s="279"/>
    </row>
    <row r="21" spans="2:74" ht="15" customHeight="1" x14ac:dyDescent="0.15">
      <c r="C21" s="296"/>
      <c r="AO21" s="279"/>
      <c r="AP21" s="279"/>
      <c r="AQ21" s="279"/>
      <c r="AR21" s="279"/>
      <c r="AS21" s="279"/>
      <c r="AT21" s="279"/>
      <c r="AU21" s="279"/>
      <c r="AV21" s="279"/>
      <c r="AW21" s="279"/>
      <c r="AX21" s="279"/>
      <c r="AY21" s="279"/>
      <c r="AZ21" s="279"/>
      <c r="BA21" s="279"/>
      <c r="BB21" s="279"/>
      <c r="BC21" s="279"/>
      <c r="BD21" s="279"/>
      <c r="BE21" s="279"/>
      <c r="BF21" s="279"/>
      <c r="BG21" s="279"/>
      <c r="BH21" s="279"/>
      <c r="BI21" s="279"/>
      <c r="BJ21" s="279"/>
      <c r="BK21" s="279"/>
      <c r="BL21" s="279"/>
      <c r="BM21" s="279"/>
      <c r="BN21" s="279"/>
      <c r="BO21" s="279"/>
      <c r="BP21" s="279"/>
      <c r="BQ21" s="279"/>
      <c r="BR21" s="279"/>
      <c r="BS21" s="279"/>
      <c r="BT21" s="279"/>
      <c r="BU21" s="279"/>
      <c r="BV21" s="279"/>
    </row>
    <row r="22" spans="2:74" ht="15" customHeight="1" x14ac:dyDescent="0.15">
      <c r="T22" s="394" t="s">
        <v>480</v>
      </c>
      <c r="U22" s="395"/>
      <c r="V22" s="395"/>
      <c r="W22" s="396"/>
      <c r="X22" s="297"/>
      <c r="Y22" s="298"/>
      <c r="Z22" s="298"/>
      <c r="AA22" s="298"/>
      <c r="AB22" s="298"/>
      <c r="AC22" s="299"/>
      <c r="AD22" s="299"/>
      <c r="AE22" s="299"/>
      <c r="AF22" s="299"/>
      <c r="AG22" s="299"/>
      <c r="AH22" s="299"/>
      <c r="AI22" s="300"/>
      <c r="AJ22" s="301"/>
      <c r="AO22" s="279"/>
      <c r="AP22" s="279"/>
      <c r="AQ22" s="279"/>
      <c r="AR22" s="279"/>
      <c r="AS22" s="279"/>
      <c r="AT22" s="279"/>
      <c r="AU22" s="279"/>
      <c r="AV22" s="279"/>
      <c r="AW22" s="279"/>
      <c r="AX22" s="279"/>
      <c r="AY22" s="279"/>
      <c r="AZ22" s="279"/>
      <c r="BA22" s="279"/>
      <c r="BB22" s="279"/>
      <c r="BC22" s="279"/>
      <c r="BD22" s="279"/>
      <c r="BE22" s="279"/>
      <c r="BF22" s="279"/>
      <c r="BG22" s="279"/>
      <c r="BH22" s="279"/>
      <c r="BI22" s="279"/>
      <c r="BJ22" s="279"/>
      <c r="BK22" s="279"/>
      <c r="BL22" s="279"/>
      <c r="BM22" s="279"/>
      <c r="BN22" s="279"/>
      <c r="BO22" s="279"/>
      <c r="BP22" s="279"/>
      <c r="BQ22" s="279"/>
      <c r="BR22" s="279"/>
      <c r="BS22" s="279"/>
      <c r="BT22" s="279"/>
      <c r="BU22" s="279"/>
      <c r="BV22" s="279"/>
    </row>
    <row r="23" spans="2:74" s="279" customFormat="1" ht="15" customHeight="1" x14ac:dyDescent="0.15">
      <c r="I23" s="280"/>
      <c r="J23" s="280"/>
      <c r="K23" s="280"/>
      <c r="L23" s="280"/>
      <c r="M23" s="280"/>
      <c r="N23" s="280"/>
      <c r="O23" s="280"/>
      <c r="P23" s="280"/>
      <c r="Q23" s="280"/>
      <c r="R23" s="280"/>
      <c r="S23" s="280"/>
      <c r="T23" s="402" t="s">
        <v>481</v>
      </c>
      <c r="U23" s="403"/>
      <c r="V23" s="403"/>
      <c r="W23" s="403"/>
      <c r="X23" s="403"/>
      <c r="Y23" s="403"/>
      <c r="Z23" s="404"/>
      <c r="AA23" s="309"/>
      <c r="AB23" s="310"/>
      <c r="AC23" s="311"/>
      <c r="AD23" s="312"/>
      <c r="AE23" s="310"/>
      <c r="AF23" s="310"/>
      <c r="AG23" s="310"/>
      <c r="AH23" s="310"/>
      <c r="AI23" s="310"/>
      <c r="AJ23" s="313"/>
      <c r="AK23" s="280"/>
      <c r="AL23" s="280"/>
      <c r="AO23" s="283"/>
      <c r="AP23" s="283"/>
      <c r="AQ23" s="283"/>
      <c r="AR23" s="283"/>
      <c r="AS23" s="283"/>
      <c r="AT23" s="283"/>
      <c r="AU23" s="283"/>
      <c r="AV23" s="280"/>
      <c r="AW23" s="280"/>
      <c r="AX23" s="280"/>
      <c r="AY23" s="280"/>
      <c r="AZ23" s="280"/>
      <c r="BA23" s="280"/>
      <c r="BB23" s="280"/>
      <c r="BC23" s="280"/>
      <c r="BD23" s="280"/>
      <c r="BE23" s="280"/>
      <c r="BF23" s="280"/>
      <c r="BG23" s="280"/>
      <c r="BH23" s="280"/>
      <c r="BI23" s="280"/>
      <c r="BJ23" s="280"/>
      <c r="BK23" s="280"/>
      <c r="BL23" s="280"/>
      <c r="BM23" s="280"/>
      <c r="BN23" s="280"/>
      <c r="BO23" s="280"/>
      <c r="BP23" s="280"/>
      <c r="BQ23" s="280"/>
      <c r="BR23" s="280"/>
      <c r="BS23" s="280"/>
      <c r="BT23" s="280"/>
      <c r="BU23" s="280"/>
      <c r="BV23" s="280"/>
    </row>
    <row r="24" spans="2:74" s="279" customFormat="1" ht="15" customHeight="1" x14ac:dyDescent="0.15">
      <c r="B24" s="405" t="s">
        <v>482</v>
      </c>
      <c r="C24" s="406"/>
      <c r="D24" s="406"/>
      <c r="E24" s="406"/>
      <c r="F24" s="406"/>
      <c r="G24" s="406"/>
      <c r="H24" s="406"/>
      <c r="I24" s="406"/>
      <c r="J24" s="406"/>
      <c r="K24" s="406"/>
      <c r="L24" s="406"/>
      <c r="M24" s="406"/>
      <c r="N24" s="406"/>
      <c r="O24" s="406"/>
      <c r="P24" s="406"/>
      <c r="Q24" s="406"/>
      <c r="R24" s="406"/>
      <c r="S24" s="407"/>
      <c r="T24" s="414" t="s">
        <v>471</v>
      </c>
      <c r="U24" s="415"/>
      <c r="V24" s="416"/>
      <c r="W24" s="420"/>
      <c r="X24" s="420"/>
      <c r="Y24" s="420"/>
      <c r="Z24" s="420"/>
      <c r="AA24" s="420"/>
      <c r="AB24" s="420"/>
      <c r="AC24" s="420"/>
      <c r="AD24" s="420"/>
      <c r="AE24" s="420"/>
      <c r="AF24" s="420"/>
      <c r="AG24" s="420"/>
      <c r="AH24" s="420"/>
      <c r="AI24" s="420"/>
      <c r="AJ24" s="421"/>
      <c r="AK24" s="280"/>
      <c r="AL24" s="280"/>
      <c r="AO24" s="283"/>
      <c r="AP24" s="283"/>
      <c r="AQ24" s="283"/>
      <c r="AR24" s="283"/>
      <c r="AS24" s="283"/>
      <c r="AT24" s="283"/>
      <c r="AU24" s="283"/>
      <c r="AV24" s="280"/>
      <c r="AW24" s="280"/>
      <c r="AX24" s="280"/>
      <c r="AY24" s="280"/>
      <c r="AZ24" s="284"/>
      <c r="BA24" s="284"/>
      <c r="BB24" s="280"/>
      <c r="BC24" s="280"/>
      <c r="BD24" s="280"/>
      <c r="BE24" s="280"/>
      <c r="BF24" s="283"/>
      <c r="BG24" s="284"/>
      <c r="BH24" s="280"/>
      <c r="BJ24" s="280"/>
      <c r="BL24" s="280"/>
      <c r="BM24" s="280"/>
      <c r="BN24" s="280"/>
      <c r="BO24" s="280"/>
      <c r="BQ24" s="280"/>
      <c r="BR24" s="280"/>
      <c r="BS24" s="280"/>
      <c r="BT24" s="280"/>
      <c r="BU24" s="280"/>
      <c r="BV24" s="280"/>
    </row>
    <row r="25" spans="2:74" s="279" customFormat="1" ht="15" customHeight="1" x14ac:dyDescent="0.15">
      <c r="B25" s="408"/>
      <c r="C25" s="409"/>
      <c r="D25" s="409"/>
      <c r="E25" s="409"/>
      <c r="F25" s="409"/>
      <c r="G25" s="409"/>
      <c r="H25" s="409"/>
      <c r="I25" s="409"/>
      <c r="J25" s="409"/>
      <c r="K25" s="409"/>
      <c r="L25" s="409"/>
      <c r="M25" s="409"/>
      <c r="N25" s="409"/>
      <c r="O25" s="409"/>
      <c r="P25" s="409"/>
      <c r="Q25" s="409"/>
      <c r="R25" s="409"/>
      <c r="S25" s="410"/>
      <c r="T25" s="417"/>
      <c r="U25" s="418"/>
      <c r="V25" s="419"/>
      <c r="W25" s="422"/>
      <c r="X25" s="422"/>
      <c r="Y25" s="422"/>
      <c r="Z25" s="422"/>
      <c r="AA25" s="422"/>
      <c r="AB25" s="422"/>
      <c r="AC25" s="422"/>
      <c r="AD25" s="422"/>
      <c r="AE25" s="422"/>
      <c r="AF25" s="422"/>
      <c r="AG25" s="422"/>
      <c r="AH25" s="422"/>
      <c r="AI25" s="422"/>
      <c r="AJ25" s="423"/>
      <c r="AK25" s="280"/>
      <c r="AL25" s="280"/>
      <c r="AO25" s="283"/>
      <c r="AP25" s="283"/>
      <c r="AQ25" s="283"/>
      <c r="AR25" s="283"/>
      <c r="AS25" s="283"/>
      <c r="AT25" s="283"/>
      <c r="AU25" s="283"/>
      <c r="AV25" s="280"/>
      <c r="AW25" s="280"/>
      <c r="AX25" s="280"/>
      <c r="AY25" s="280"/>
      <c r="AZ25" s="284"/>
      <c r="BA25" s="284"/>
      <c r="BB25" s="280"/>
      <c r="BC25" s="280"/>
      <c r="BD25" s="280"/>
      <c r="BE25" s="280"/>
      <c r="BF25" s="284"/>
      <c r="BG25" s="284"/>
      <c r="BH25" s="280"/>
      <c r="BJ25" s="280"/>
      <c r="BL25" s="280"/>
      <c r="BM25" s="280"/>
      <c r="BN25" s="280"/>
      <c r="BO25" s="280"/>
      <c r="BP25" s="280"/>
      <c r="BQ25" s="280"/>
      <c r="BR25" s="280"/>
      <c r="BS25" s="280"/>
      <c r="BT25" s="280"/>
      <c r="BU25" s="280"/>
      <c r="BV25" s="280"/>
    </row>
    <row r="26" spans="2:74" s="279" customFormat="1" ht="15" customHeight="1" x14ac:dyDescent="0.15">
      <c r="B26" s="408"/>
      <c r="C26" s="409"/>
      <c r="D26" s="409"/>
      <c r="E26" s="409"/>
      <c r="F26" s="409"/>
      <c r="G26" s="409"/>
      <c r="H26" s="409"/>
      <c r="I26" s="409"/>
      <c r="J26" s="409"/>
      <c r="K26" s="409"/>
      <c r="L26" s="409"/>
      <c r="M26" s="409"/>
      <c r="N26" s="409"/>
      <c r="O26" s="409"/>
      <c r="P26" s="409"/>
      <c r="Q26" s="409"/>
      <c r="R26" s="409"/>
      <c r="S26" s="410"/>
      <c r="T26" s="414" t="s">
        <v>84</v>
      </c>
      <c r="U26" s="415"/>
      <c r="V26" s="416"/>
      <c r="W26" s="427"/>
      <c r="X26" s="427"/>
      <c r="Y26" s="427"/>
      <c r="Z26" s="427"/>
      <c r="AA26" s="427"/>
      <c r="AB26" s="427"/>
      <c r="AC26" s="427"/>
      <c r="AD26" s="427"/>
      <c r="AE26" s="427"/>
      <c r="AF26" s="427"/>
      <c r="AG26" s="427"/>
      <c r="AH26" s="427"/>
      <c r="AI26" s="427"/>
      <c r="AJ26" s="428"/>
      <c r="AK26" s="280"/>
      <c r="AL26" s="280"/>
      <c r="AO26" s="283"/>
      <c r="AV26" s="280"/>
      <c r="AW26" s="280"/>
      <c r="AX26" s="280"/>
      <c r="AY26" s="280"/>
      <c r="AZ26" s="280"/>
      <c r="BA26" s="280"/>
      <c r="BB26" s="280"/>
      <c r="BC26" s="280"/>
      <c r="BD26" s="280"/>
      <c r="BE26" s="280"/>
      <c r="BF26" s="280"/>
      <c r="BG26" s="280"/>
      <c r="BH26" s="280"/>
      <c r="BI26" s="280"/>
      <c r="BJ26" s="280"/>
      <c r="BK26" s="280"/>
      <c r="BL26" s="280"/>
      <c r="BM26" s="280"/>
      <c r="BN26" s="280"/>
      <c r="BO26" s="280"/>
      <c r="BP26" s="280"/>
      <c r="BQ26" s="280"/>
      <c r="BR26" s="280"/>
      <c r="BS26" s="280"/>
      <c r="BT26" s="280"/>
      <c r="BU26" s="280"/>
      <c r="BV26" s="280"/>
    </row>
    <row r="27" spans="2:74" s="279" customFormat="1" ht="15" customHeight="1" x14ac:dyDescent="0.15">
      <c r="B27" s="408"/>
      <c r="C27" s="409"/>
      <c r="D27" s="409"/>
      <c r="E27" s="409"/>
      <c r="F27" s="409"/>
      <c r="G27" s="409"/>
      <c r="H27" s="409"/>
      <c r="I27" s="409"/>
      <c r="J27" s="409"/>
      <c r="K27" s="409"/>
      <c r="L27" s="409"/>
      <c r="M27" s="409"/>
      <c r="N27" s="409"/>
      <c r="O27" s="409"/>
      <c r="P27" s="409"/>
      <c r="Q27" s="409"/>
      <c r="R27" s="409"/>
      <c r="S27" s="410"/>
      <c r="T27" s="424"/>
      <c r="U27" s="425"/>
      <c r="V27" s="426"/>
      <c r="W27" s="429"/>
      <c r="X27" s="429"/>
      <c r="Y27" s="429"/>
      <c r="Z27" s="429"/>
      <c r="AA27" s="429"/>
      <c r="AB27" s="429"/>
      <c r="AC27" s="429"/>
      <c r="AD27" s="429"/>
      <c r="AE27" s="429"/>
      <c r="AF27" s="429"/>
      <c r="AG27" s="429"/>
      <c r="AH27" s="429"/>
      <c r="AI27" s="429"/>
      <c r="AJ27" s="430"/>
      <c r="AK27" s="280"/>
      <c r="AL27" s="280"/>
      <c r="AO27" s="283"/>
      <c r="AV27" s="280"/>
      <c r="AW27" s="280"/>
      <c r="AX27" s="280"/>
      <c r="AY27" s="280"/>
      <c r="AZ27" s="280"/>
      <c r="BA27" s="280"/>
      <c r="BB27" s="280"/>
      <c r="BC27" s="280"/>
      <c r="BD27" s="280"/>
      <c r="BE27" s="280"/>
      <c r="BF27" s="280"/>
      <c r="BG27" s="280"/>
      <c r="BH27" s="280"/>
      <c r="BI27" s="280"/>
      <c r="BJ27" s="280"/>
      <c r="BK27" s="280"/>
      <c r="BL27" s="280"/>
      <c r="BM27" s="280"/>
      <c r="BN27" s="280"/>
      <c r="BO27" s="280"/>
      <c r="BP27" s="280"/>
      <c r="BQ27" s="280"/>
      <c r="BR27" s="280"/>
      <c r="BS27" s="280"/>
      <c r="BT27" s="280"/>
      <c r="BU27" s="280"/>
      <c r="BV27" s="280"/>
    </row>
    <row r="28" spans="2:74" s="279" customFormat="1" ht="15" customHeight="1" x14ac:dyDescent="0.15">
      <c r="B28" s="411"/>
      <c r="C28" s="412"/>
      <c r="D28" s="412"/>
      <c r="E28" s="412"/>
      <c r="F28" s="412"/>
      <c r="G28" s="412"/>
      <c r="H28" s="412"/>
      <c r="I28" s="412"/>
      <c r="J28" s="412"/>
      <c r="K28" s="412"/>
      <c r="L28" s="412"/>
      <c r="M28" s="412"/>
      <c r="N28" s="412"/>
      <c r="O28" s="412"/>
      <c r="P28" s="412"/>
      <c r="Q28" s="412"/>
      <c r="R28" s="412"/>
      <c r="S28" s="413"/>
      <c r="T28" s="417"/>
      <c r="U28" s="418"/>
      <c r="V28" s="419"/>
      <c r="W28" s="431"/>
      <c r="X28" s="431"/>
      <c r="Y28" s="431"/>
      <c r="Z28" s="431"/>
      <c r="AA28" s="431"/>
      <c r="AB28" s="431"/>
      <c r="AC28" s="431"/>
      <c r="AD28" s="431"/>
      <c r="AE28" s="431"/>
      <c r="AF28" s="431"/>
      <c r="AG28" s="431"/>
      <c r="AH28" s="431"/>
      <c r="AI28" s="431"/>
      <c r="AJ28" s="432"/>
      <c r="AO28" s="283"/>
      <c r="AP28" s="283"/>
    </row>
    <row r="29" spans="2:74" s="279" customFormat="1" ht="15" customHeight="1" x14ac:dyDescent="0.15">
      <c r="B29" s="433" t="s">
        <v>483</v>
      </c>
      <c r="C29" s="434"/>
      <c r="D29" s="434"/>
      <c r="E29" s="434"/>
      <c r="F29" s="434"/>
      <c r="G29" s="434"/>
      <c r="H29" s="434"/>
      <c r="I29" s="434"/>
      <c r="J29" s="434"/>
      <c r="K29" s="434"/>
      <c r="L29" s="434"/>
      <c r="M29" s="434"/>
      <c r="N29" s="434"/>
      <c r="O29" s="434"/>
      <c r="P29" s="434"/>
      <c r="Q29" s="434"/>
      <c r="R29" s="434"/>
      <c r="S29" s="435"/>
      <c r="T29" s="436"/>
      <c r="U29" s="437"/>
      <c r="V29" s="437"/>
      <c r="W29" s="437"/>
      <c r="X29" s="437"/>
      <c r="Y29" s="437"/>
      <c r="Z29" s="437"/>
      <c r="AA29" s="437"/>
      <c r="AB29" s="437"/>
      <c r="AC29" s="437"/>
      <c r="AD29" s="437"/>
      <c r="AE29" s="437"/>
      <c r="AF29" s="437"/>
      <c r="AG29" s="437"/>
      <c r="AH29" s="437"/>
      <c r="AI29" s="437"/>
      <c r="AJ29" s="438"/>
      <c r="AO29" s="283"/>
      <c r="AP29" s="283"/>
    </row>
    <row r="30" spans="2:74" s="279" customFormat="1" ht="15" customHeight="1" x14ac:dyDescent="0.15">
      <c r="B30" s="433" t="s">
        <v>484</v>
      </c>
      <c r="C30" s="434"/>
      <c r="D30" s="434"/>
      <c r="E30" s="434"/>
      <c r="F30" s="434"/>
      <c r="G30" s="434"/>
      <c r="H30" s="434"/>
      <c r="I30" s="434"/>
      <c r="J30" s="434"/>
      <c r="K30" s="434"/>
      <c r="L30" s="434"/>
      <c r="M30" s="434"/>
      <c r="N30" s="434"/>
      <c r="O30" s="434"/>
      <c r="P30" s="434"/>
      <c r="Q30" s="434"/>
      <c r="R30" s="434"/>
      <c r="S30" s="435"/>
      <c r="T30" s="439"/>
      <c r="U30" s="440"/>
      <c r="V30" s="440"/>
      <c r="W30" s="440"/>
      <c r="X30" s="440"/>
      <c r="Y30" s="302" t="s">
        <v>236</v>
      </c>
      <c r="Z30" s="440"/>
      <c r="AA30" s="440"/>
      <c r="AB30" s="440"/>
      <c r="AC30" s="302" t="s">
        <v>485</v>
      </c>
      <c r="AD30" s="440"/>
      <c r="AE30" s="440"/>
      <c r="AF30" s="440"/>
      <c r="AG30" s="302" t="s">
        <v>486</v>
      </c>
      <c r="AH30" s="441"/>
      <c r="AI30" s="441"/>
      <c r="AJ30" s="442"/>
      <c r="AO30" s="283"/>
      <c r="AP30" s="283"/>
    </row>
    <row r="31" spans="2:74" s="279" customFormat="1" ht="15" customHeight="1" x14ac:dyDescent="0.15">
      <c r="B31" s="433" t="s">
        <v>487</v>
      </c>
      <c r="C31" s="434"/>
      <c r="D31" s="434"/>
      <c r="E31" s="434"/>
      <c r="F31" s="434"/>
      <c r="G31" s="434"/>
      <c r="H31" s="434"/>
      <c r="I31" s="434"/>
      <c r="J31" s="434"/>
      <c r="K31" s="434"/>
      <c r="L31" s="434"/>
      <c r="M31" s="434"/>
      <c r="N31" s="434"/>
      <c r="O31" s="434"/>
      <c r="P31" s="434"/>
      <c r="Q31" s="434"/>
      <c r="R31" s="434"/>
      <c r="S31" s="435"/>
      <c r="T31" s="433" t="s">
        <v>488</v>
      </c>
      <c r="U31" s="434"/>
      <c r="V31" s="434"/>
      <c r="W31" s="434"/>
      <c r="X31" s="434"/>
      <c r="Y31" s="434"/>
      <c r="Z31" s="434"/>
      <c r="AA31" s="434"/>
      <c r="AB31" s="434"/>
      <c r="AC31" s="434"/>
      <c r="AD31" s="434"/>
      <c r="AE31" s="434"/>
      <c r="AF31" s="434"/>
      <c r="AG31" s="434"/>
      <c r="AH31" s="434"/>
      <c r="AI31" s="434"/>
      <c r="AJ31" s="435"/>
      <c r="AO31" s="283"/>
      <c r="AP31" s="283"/>
    </row>
    <row r="32" spans="2:74" s="279" customFormat="1" ht="15" customHeight="1" x14ac:dyDescent="0.15">
      <c r="B32" s="443"/>
      <c r="C32" s="443"/>
      <c r="D32" s="444" t="s">
        <v>489</v>
      </c>
      <c r="E32" s="444"/>
      <c r="F32" s="444"/>
      <c r="G32" s="444"/>
      <c r="H32" s="444"/>
      <c r="I32" s="444"/>
      <c r="J32" s="444"/>
      <c r="K32" s="444"/>
      <c r="L32" s="444"/>
      <c r="M32" s="444"/>
      <c r="N32" s="444"/>
      <c r="O32" s="444"/>
      <c r="P32" s="444"/>
      <c r="Q32" s="444"/>
      <c r="R32" s="444"/>
      <c r="S32" s="444"/>
      <c r="T32" s="449" t="s">
        <v>533</v>
      </c>
      <c r="U32" s="450"/>
      <c r="V32" s="450"/>
      <c r="W32" s="450"/>
      <c r="X32" s="450"/>
      <c r="Y32" s="450"/>
      <c r="Z32" s="450"/>
      <c r="AA32" s="450"/>
      <c r="AB32" s="450"/>
      <c r="AC32" s="450"/>
      <c r="AD32" s="450"/>
      <c r="AE32" s="450"/>
      <c r="AF32" s="450"/>
      <c r="AG32" s="450"/>
      <c r="AH32" s="450"/>
      <c r="AI32" s="450"/>
      <c r="AJ32" s="451"/>
      <c r="AO32" s="283"/>
      <c r="AP32" s="283"/>
    </row>
    <row r="33" spans="2:42" s="279" customFormat="1" ht="15" customHeight="1" x14ac:dyDescent="0.15">
      <c r="B33" s="443"/>
      <c r="C33" s="443"/>
      <c r="D33" s="444" t="s">
        <v>490</v>
      </c>
      <c r="E33" s="444"/>
      <c r="F33" s="444"/>
      <c r="G33" s="444"/>
      <c r="H33" s="444"/>
      <c r="I33" s="444"/>
      <c r="J33" s="444"/>
      <c r="K33" s="444"/>
      <c r="L33" s="444"/>
      <c r="M33" s="444"/>
      <c r="N33" s="444"/>
      <c r="O33" s="444"/>
      <c r="P33" s="444"/>
      <c r="Q33" s="444"/>
      <c r="R33" s="444"/>
      <c r="S33" s="444"/>
      <c r="T33" s="446"/>
      <c r="U33" s="447"/>
      <c r="V33" s="447"/>
      <c r="W33" s="447"/>
      <c r="X33" s="447"/>
      <c r="Y33" s="447"/>
      <c r="Z33" s="447"/>
      <c r="AA33" s="447"/>
      <c r="AB33" s="447"/>
      <c r="AC33" s="447"/>
      <c r="AD33" s="447"/>
      <c r="AE33" s="447"/>
      <c r="AF33" s="447"/>
      <c r="AG33" s="447"/>
      <c r="AH33" s="447"/>
      <c r="AI33" s="447"/>
      <c r="AJ33" s="448"/>
      <c r="AO33" s="283"/>
      <c r="AP33" s="283"/>
    </row>
    <row r="34" spans="2:42" s="279" customFormat="1" ht="15" customHeight="1" x14ac:dyDescent="0.15">
      <c r="B34" s="443"/>
      <c r="C34" s="443"/>
      <c r="D34" s="445" t="s">
        <v>491</v>
      </c>
      <c r="E34" s="445"/>
      <c r="F34" s="445"/>
      <c r="G34" s="445"/>
      <c r="H34" s="445"/>
      <c r="I34" s="445"/>
      <c r="J34" s="445"/>
      <c r="K34" s="445"/>
      <c r="L34" s="445"/>
      <c r="M34" s="445"/>
      <c r="N34" s="445"/>
      <c r="O34" s="445"/>
      <c r="P34" s="445"/>
      <c r="Q34" s="445"/>
      <c r="R34" s="445"/>
      <c r="S34" s="445"/>
      <c r="T34" s="446"/>
      <c r="U34" s="447"/>
      <c r="V34" s="447"/>
      <c r="W34" s="447"/>
      <c r="X34" s="447"/>
      <c r="Y34" s="447"/>
      <c r="Z34" s="447"/>
      <c r="AA34" s="447"/>
      <c r="AB34" s="447"/>
      <c r="AC34" s="447"/>
      <c r="AD34" s="447"/>
      <c r="AE34" s="447"/>
      <c r="AF34" s="447"/>
      <c r="AG34" s="447"/>
      <c r="AH34" s="447"/>
      <c r="AI34" s="447"/>
      <c r="AJ34" s="448"/>
      <c r="AO34" s="283"/>
      <c r="AP34" s="283"/>
    </row>
    <row r="35" spans="2:42" s="279" customFormat="1" ht="15" customHeight="1" x14ac:dyDescent="0.15">
      <c r="B35" s="443"/>
      <c r="C35" s="443"/>
      <c r="D35" s="444" t="s">
        <v>492</v>
      </c>
      <c r="E35" s="444"/>
      <c r="F35" s="444"/>
      <c r="G35" s="444"/>
      <c r="H35" s="444"/>
      <c r="I35" s="444"/>
      <c r="J35" s="444"/>
      <c r="K35" s="444"/>
      <c r="L35" s="444"/>
      <c r="M35" s="444"/>
      <c r="N35" s="444"/>
      <c r="O35" s="444"/>
      <c r="P35" s="444"/>
      <c r="Q35" s="444"/>
      <c r="R35" s="444"/>
      <c r="S35" s="444"/>
      <c r="T35" s="446"/>
      <c r="U35" s="447"/>
      <c r="V35" s="447"/>
      <c r="W35" s="447"/>
      <c r="X35" s="447"/>
      <c r="Y35" s="447"/>
      <c r="Z35" s="447"/>
      <c r="AA35" s="447"/>
      <c r="AB35" s="447"/>
      <c r="AC35" s="447"/>
      <c r="AD35" s="447"/>
      <c r="AE35" s="447"/>
      <c r="AF35" s="447"/>
      <c r="AG35" s="447"/>
      <c r="AH35" s="447"/>
      <c r="AI35" s="447"/>
      <c r="AJ35" s="448"/>
      <c r="AO35" s="283"/>
      <c r="AP35" s="283"/>
    </row>
    <row r="36" spans="2:42" s="279" customFormat="1" ht="15" customHeight="1" x14ac:dyDescent="0.15">
      <c r="B36" s="443"/>
      <c r="C36" s="443"/>
      <c r="D36" s="444" t="s">
        <v>493</v>
      </c>
      <c r="E36" s="444"/>
      <c r="F36" s="444"/>
      <c r="G36" s="444"/>
      <c r="H36" s="444"/>
      <c r="I36" s="444"/>
      <c r="J36" s="444"/>
      <c r="K36" s="444"/>
      <c r="L36" s="444"/>
      <c r="M36" s="444"/>
      <c r="N36" s="444"/>
      <c r="O36" s="444"/>
      <c r="P36" s="444"/>
      <c r="Q36" s="444"/>
      <c r="R36" s="444"/>
      <c r="S36" s="444"/>
      <c r="T36" s="446"/>
      <c r="U36" s="447"/>
      <c r="V36" s="447"/>
      <c r="W36" s="447"/>
      <c r="X36" s="447"/>
      <c r="Y36" s="447"/>
      <c r="Z36" s="447"/>
      <c r="AA36" s="447"/>
      <c r="AB36" s="447"/>
      <c r="AC36" s="447"/>
      <c r="AD36" s="447"/>
      <c r="AE36" s="447"/>
      <c r="AF36" s="447"/>
      <c r="AG36" s="447"/>
      <c r="AH36" s="447"/>
      <c r="AI36" s="447"/>
      <c r="AJ36" s="448"/>
      <c r="AO36" s="283"/>
      <c r="AP36" s="283"/>
    </row>
    <row r="37" spans="2:42" s="279" customFormat="1" ht="15" customHeight="1" x14ac:dyDescent="0.15">
      <c r="B37" s="443"/>
      <c r="C37" s="443"/>
      <c r="D37" s="444" t="s">
        <v>494</v>
      </c>
      <c r="E37" s="444"/>
      <c r="F37" s="444"/>
      <c r="G37" s="444"/>
      <c r="H37" s="444"/>
      <c r="I37" s="444"/>
      <c r="J37" s="444"/>
      <c r="K37" s="444"/>
      <c r="L37" s="444"/>
      <c r="M37" s="444"/>
      <c r="N37" s="444"/>
      <c r="O37" s="444"/>
      <c r="P37" s="444"/>
      <c r="Q37" s="444"/>
      <c r="R37" s="444"/>
      <c r="S37" s="444"/>
      <c r="T37" s="446"/>
      <c r="U37" s="447"/>
      <c r="V37" s="447"/>
      <c r="W37" s="447"/>
      <c r="X37" s="447"/>
      <c r="Y37" s="447"/>
      <c r="Z37" s="447"/>
      <c r="AA37" s="447"/>
      <c r="AB37" s="447"/>
      <c r="AC37" s="447"/>
      <c r="AD37" s="447"/>
      <c r="AE37" s="447"/>
      <c r="AF37" s="447"/>
      <c r="AG37" s="447"/>
      <c r="AH37" s="447"/>
      <c r="AI37" s="447"/>
      <c r="AJ37" s="448"/>
      <c r="AO37" s="283"/>
      <c r="AP37" s="283"/>
    </row>
    <row r="38" spans="2:42" s="279" customFormat="1" ht="15" customHeight="1" x14ac:dyDescent="0.15">
      <c r="B38" s="443"/>
      <c r="C38" s="443"/>
      <c r="D38" s="444" t="s">
        <v>495</v>
      </c>
      <c r="E38" s="444"/>
      <c r="F38" s="444"/>
      <c r="G38" s="444"/>
      <c r="H38" s="444"/>
      <c r="I38" s="444"/>
      <c r="J38" s="444"/>
      <c r="K38" s="444"/>
      <c r="L38" s="444"/>
      <c r="M38" s="444"/>
      <c r="N38" s="444"/>
      <c r="O38" s="444"/>
      <c r="P38" s="444"/>
      <c r="Q38" s="444"/>
      <c r="R38" s="444"/>
      <c r="S38" s="444"/>
      <c r="T38" s="446"/>
      <c r="U38" s="447"/>
      <c r="V38" s="447"/>
      <c r="W38" s="447"/>
      <c r="X38" s="447"/>
      <c r="Y38" s="447"/>
      <c r="Z38" s="447"/>
      <c r="AA38" s="447"/>
      <c r="AB38" s="447"/>
      <c r="AC38" s="447"/>
      <c r="AD38" s="447"/>
      <c r="AE38" s="447"/>
      <c r="AF38" s="447"/>
      <c r="AG38" s="447"/>
      <c r="AH38" s="447"/>
      <c r="AI38" s="447"/>
      <c r="AJ38" s="448"/>
      <c r="AO38" s="283"/>
      <c r="AP38" s="283"/>
    </row>
    <row r="39" spans="2:42" s="279" customFormat="1" ht="15" customHeight="1" x14ac:dyDescent="0.15">
      <c r="B39" s="443"/>
      <c r="C39" s="443"/>
      <c r="D39" s="444" t="s">
        <v>496</v>
      </c>
      <c r="E39" s="444"/>
      <c r="F39" s="444"/>
      <c r="G39" s="444"/>
      <c r="H39" s="444"/>
      <c r="I39" s="444"/>
      <c r="J39" s="444"/>
      <c r="K39" s="444"/>
      <c r="L39" s="444"/>
      <c r="M39" s="444"/>
      <c r="N39" s="444"/>
      <c r="O39" s="444"/>
      <c r="P39" s="444"/>
      <c r="Q39" s="444"/>
      <c r="R39" s="444"/>
      <c r="S39" s="444"/>
      <c r="T39" s="446"/>
      <c r="U39" s="447"/>
      <c r="V39" s="447"/>
      <c r="W39" s="447"/>
      <c r="X39" s="447"/>
      <c r="Y39" s="447"/>
      <c r="Z39" s="447"/>
      <c r="AA39" s="447"/>
      <c r="AB39" s="447"/>
      <c r="AC39" s="447"/>
      <c r="AD39" s="447"/>
      <c r="AE39" s="447"/>
      <c r="AF39" s="447"/>
      <c r="AG39" s="447"/>
      <c r="AH39" s="447"/>
      <c r="AI39" s="447"/>
      <c r="AJ39" s="448"/>
      <c r="AO39" s="283"/>
      <c r="AP39" s="283"/>
    </row>
    <row r="40" spans="2:42" s="279" customFormat="1" ht="15" customHeight="1" x14ac:dyDescent="0.15">
      <c r="B40" s="443"/>
      <c r="C40" s="443"/>
      <c r="D40" s="444" t="s">
        <v>497</v>
      </c>
      <c r="E40" s="444"/>
      <c r="F40" s="444"/>
      <c r="G40" s="444"/>
      <c r="H40" s="444"/>
      <c r="I40" s="444"/>
      <c r="J40" s="444"/>
      <c r="K40" s="444"/>
      <c r="L40" s="444"/>
      <c r="M40" s="444"/>
      <c r="N40" s="444"/>
      <c r="O40" s="444"/>
      <c r="P40" s="444"/>
      <c r="Q40" s="444"/>
      <c r="R40" s="444"/>
      <c r="S40" s="444"/>
      <c r="T40" s="446"/>
      <c r="U40" s="447"/>
      <c r="V40" s="447"/>
      <c r="W40" s="447"/>
      <c r="X40" s="447"/>
      <c r="Y40" s="447"/>
      <c r="Z40" s="447"/>
      <c r="AA40" s="447"/>
      <c r="AB40" s="447"/>
      <c r="AC40" s="447"/>
      <c r="AD40" s="447"/>
      <c r="AE40" s="447"/>
      <c r="AF40" s="447"/>
      <c r="AG40" s="447"/>
      <c r="AH40" s="447"/>
      <c r="AI40" s="447"/>
      <c r="AJ40" s="448"/>
      <c r="AO40" s="283"/>
      <c r="AP40" s="283"/>
    </row>
    <row r="41" spans="2:42" s="279" customFormat="1" ht="15" customHeight="1" x14ac:dyDescent="0.15">
      <c r="B41" s="443"/>
      <c r="C41" s="443"/>
      <c r="D41" s="444" t="s">
        <v>498</v>
      </c>
      <c r="E41" s="444"/>
      <c r="F41" s="444"/>
      <c r="G41" s="444"/>
      <c r="H41" s="444"/>
      <c r="I41" s="444"/>
      <c r="J41" s="444"/>
      <c r="K41" s="444"/>
      <c r="L41" s="444"/>
      <c r="M41" s="444"/>
      <c r="N41" s="444"/>
      <c r="O41" s="444"/>
      <c r="P41" s="444"/>
      <c r="Q41" s="444"/>
      <c r="R41" s="444"/>
      <c r="S41" s="444"/>
      <c r="T41" s="446"/>
      <c r="U41" s="447"/>
      <c r="V41" s="447"/>
      <c r="W41" s="447"/>
      <c r="X41" s="447"/>
      <c r="Y41" s="447"/>
      <c r="Z41" s="447"/>
      <c r="AA41" s="447"/>
      <c r="AB41" s="447"/>
      <c r="AC41" s="447"/>
      <c r="AD41" s="447"/>
      <c r="AE41" s="447"/>
      <c r="AF41" s="447"/>
      <c r="AG41" s="447"/>
      <c r="AH41" s="447"/>
      <c r="AI41" s="447"/>
      <c r="AJ41" s="448"/>
      <c r="AO41" s="283"/>
      <c r="AP41" s="283"/>
    </row>
    <row r="42" spans="2:42" s="279" customFormat="1" ht="15" customHeight="1" x14ac:dyDescent="0.15">
      <c r="B42" s="439"/>
      <c r="C42" s="456"/>
      <c r="D42" s="457" t="s">
        <v>499</v>
      </c>
      <c r="E42" s="458"/>
      <c r="F42" s="458"/>
      <c r="G42" s="458"/>
      <c r="H42" s="458"/>
      <c r="I42" s="458"/>
      <c r="J42" s="458"/>
      <c r="K42" s="458"/>
      <c r="L42" s="458"/>
      <c r="M42" s="458"/>
      <c r="N42" s="458"/>
      <c r="O42" s="458"/>
      <c r="P42" s="458"/>
      <c r="Q42" s="458"/>
      <c r="R42" s="458"/>
      <c r="S42" s="459"/>
      <c r="T42" s="460"/>
      <c r="U42" s="461"/>
      <c r="V42" s="461"/>
      <c r="W42" s="461"/>
      <c r="X42" s="461"/>
      <c r="Y42" s="461"/>
      <c r="Z42" s="461"/>
      <c r="AA42" s="461"/>
      <c r="AB42" s="461"/>
      <c r="AC42" s="461"/>
      <c r="AD42" s="461"/>
      <c r="AE42" s="461"/>
      <c r="AF42" s="461"/>
      <c r="AG42" s="461"/>
      <c r="AH42" s="461"/>
      <c r="AI42" s="461"/>
      <c r="AJ42" s="462"/>
      <c r="AO42" s="283"/>
      <c r="AP42" s="283"/>
    </row>
    <row r="43" spans="2:42" s="279" customFormat="1" ht="15" customHeight="1" x14ac:dyDescent="0.15">
      <c r="B43" s="439"/>
      <c r="C43" s="456"/>
      <c r="D43" s="457" t="s">
        <v>500</v>
      </c>
      <c r="E43" s="458"/>
      <c r="F43" s="458"/>
      <c r="G43" s="458"/>
      <c r="H43" s="458"/>
      <c r="I43" s="458"/>
      <c r="J43" s="458"/>
      <c r="K43" s="458"/>
      <c r="L43" s="458"/>
      <c r="M43" s="458"/>
      <c r="N43" s="458"/>
      <c r="O43" s="458"/>
      <c r="P43" s="458"/>
      <c r="Q43" s="458"/>
      <c r="R43" s="458"/>
      <c r="S43" s="458"/>
      <c r="T43" s="463"/>
      <c r="U43" s="464"/>
      <c r="V43" s="464"/>
      <c r="W43" s="464"/>
      <c r="X43" s="464"/>
      <c r="Y43" s="464"/>
      <c r="Z43" s="464"/>
      <c r="AA43" s="464"/>
      <c r="AB43" s="464"/>
      <c r="AC43" s="464"/>
      <c r="AD43" s="464"/>
      <c r="AE43" s="464"/>
      <c r="AF43" s="464"/>
      <c r="AG43" s="464"/>
      <c r="AH43" s="464"/>
      <c r="AI43" s="464"/>
      <c r="AJ43" s="465"/>
      <c r="AK43" s="303"/>
      <c r="AO43" s="283"/>
      <c r="AP43" s="283"/>
    </row>
    <row r="44" spans="2:42" s="279" customFormat="1" ht="15" customHeight="1" x14ac:dyDescent="0.15">
      <c r="B44" s="443"/>
      <c r="C44" s="443"/>
      <c r="D44" s="444" t="s">
        <v>501</v>
      </c>
      <c r="E44" s="444"/>
      <c r="F44" s="444"/>
      <c r="G44" s="444"/>
      <c r="H44" s="444"/>
      <c r="I44" s="444"/>
      <c r="J44" s="444"/>
      <c r="K44" s="444"/>
      <c r="L44" s="444"/>
      <c r="M44" s="444"/>
      <c r="N44" s="444"/>
      <c r="O44" s="444"/>
      <c r="P44" s="444"/>
      <c r="Q44" s="444"/>
      <c r="R44" s="444"/>
      <c r="S44" s="444"/>
      <c r="T44" s="449" t="s">
        <v>534</v>
      </c>
      <c r="U44" s="450"/>
      <c r="V44" s="450"/>
      <c r="W44" s="450"/>
      <c r="X44" s="450"/>
      <c r="Y44" s="450"/>
      <c r="Z44" s="450"/>
      <c r="AA44" s="450"/>
      <c r="AB44" s="450"/>
      <c r="AC44" s="450"/>
      <c r="AD44" s="450"/>
      <c r="AE44" s="450"/>
      <c r="AF44" s="450"/>
      <c r="AG44" s="450"/>
      <c r="AH44" s="450"/>
      <c r="AI44" s="450"/>
      <c r="AJ44" s="451"/>
      <c r="AO44" s="283"/>
      <c r="AP44" s="283"/>
    </row>
    <row r="45" spans="2:42" s="279" customFormat="1" ht="15" customHeight="1" x14ac:dyDescent="0.15">
      <c r="B45" s="443"/>
      <c r="C45" s="443"/>
      <c r="D45" s="452" t="s">
        <v>502</v>
      </c>
      <c r="E45" s="452"/>
      <c r="F45" s="452"/>
      <c r="G45" s="452"/>
      <c r="H45" s="452"/>
      <c r="I45" s="452"/>
      <c r="J45" s="452"/>
      <c r="K45" s="452"/>
      <c r="L45" s="452"/>
      <c r="M45" s="452"/>
      <c r="N45" s="452"/>
      <c r="O45" s="452"/>
      <c r="P45" s="452"/>
      <c r="Q45" s="452"/>
      <c r="R45" s="452"/>
      <c r="S45" s="452"/>
      <c r="T45" s="446"/>
      <c r="U45" s="447"/>
      <c r="V45" s="447"/>
      <c r="W45" s="447"/>
      <c r="X45" s="447"/>
      <c r="Y45" s="447"/>
      <c r="Z45" s="447"/>
      <c r="AA45" s="447"/>
      <c r="AB45" s="447"/>
      <c r="AC45" s="447"/>
      <c r="AD45" s="447"/>
      <c r="AE45" s="447"/>
      <c r="AF45" s="447"/>
      <c r="AG45" s="447"/>
      <c r="AH45" s="447"/>
      <c r="AI45" s="447"/>
      <c r="AJ45" s="448"/>
      <c r="AO45" s="283"/>
      <c r="AP45" s="283"/>
    </row>
    <row r="46" spans="2:42" s="279" customFormat="1" ht="30" customHeight="1" x14ac:dyDescent="0.15">
      <c r="B46" s="443"/>
      <c r="C46" s="443"/>
      <c r="D46" s="466" t="s">
        <v>503</v>
      </c>
      <c r="E46" s="466"/>
      <c r="F46" s="466"/>
      <c r="G46" s="466"/>
      <c r="H46" s="466"/>
      <c r="I46" s="466"/>
      <c r="J46" s="466"/>
      <c r="K46" s="466"/>
      <c r="L46" s="466"/>
      <c r="M46" s="466"/>
      <c r="N46" s="466"/>
      <c r="O46" s="466"/>
      <c r="P46" s="466"/>
      <c r="Q46" s="466"/>
      <c r="R46" s="466"/>
      <c r="S46" s="466"/>
      <c r="T46" s="446"/>
      <c r="U46" s="447"/>
      <c r="V46" s="447"/>
      <c r="W46" s="447"/>
      <c r="X46" s="447"/>
      <c r="Y46" s="447"/>
      <c r="Z46" s="447"/>
      <c r="AA46" s="447"/>
      <c r="AB46" s="447"/>
      <c r="AC46" s="447"/>
      <c r="AD46" s="447"/>
      <c r="AE46" s="447"/>
      <c r="AF46" s="447"/>
      <c r="AG46" s="447"/>
      <c r="AH46" s="447"/>
      <c r="AI46" s="447"/>
      <c r="AJ46" s="448"/>
      <c r="AO46" s="283"/>
      <c r="AP46" s="283"/>
    </row>
    <row r="47" spans="2:42" s="279" customFormat="1" ht="30" customHeight="1" x14ac:dyDescent="0.15">
      <c r="B47" s="443"/>
      <c r="C47" s="443"/>
      <c r="D47" s="467" t="s">
        <v>504</v>
      </c>
      <c r="E47" s="467"/>
      <c r="F47" s="467"/>
      <c r="G47" s="467"/>
      <c r="H47" s="467"/>
      <c r="I47" s="467"/>
      <c r="J47" s="467"/>
      <c r="K47" s="467"/>
      <c r="L47" s="467"/>
      <c r="M47" s="467"/>
      <c r="N47" s="467"/>
      <c r="O47" s="467"/>
      <c r="P47" s="467"/>
      <c r="Q47" s="467"/>
      <c r="R47" s="467"/>
      <c r="S47" s="467"/>
      <c r="T47" s="446"/>
      <c r="U47" s="447"/>
      <c r="V47" s="447"/>
      <c r="W47" s="447"/>
      <c r="X47" s="447"/>
      <c r="Y47" s="447"/>
      <c r="Z47" s="447"/>
      <c r="AA47" s="447"/>
      <c r="AB47" s="447"/>
      <c r="AC47" s="447"/>
      <c r="AD47" s="447"/>
      <c r="AE47" s="447"/>
      <c r="AF47" s="447"/>
      <c r="AG47" s="447"/>
      <c r="AH47" s="447"/>
      <c r="AI47" s="447"/>
      <c r="AJ47" s="448"/>
      <c r="AO47" s="283"/>
      <c r="AP47" s="283"/>
    </row>
    <row r="48" spans="2:42" s="279" customFormat="1" ht="15" customHeight="1" x14ac:dyDescent="0.15">
      <c r="B48" s="443"/>
      <c r="C48" s="443"/>
      <c r="D48" s="444" t="s">
        <v>505</v>
      </c>
      <c r="E48" s="444"/>
      <c r="F48" s="444"/>
      <c r="G48" s="444"/>
      <c r="H48" s="444"/>
      <c r="I48" s="444"/>
      <c r="J48" s="444"/>
      <c r="K48" s="444"/>
      <c r="L48" s="444"/>
      <c r="M48" s="444"/>
      <c r="N48" s="444"/>
      <c r="O48" s="444"/>
      <c r="P48" s="444"/>
      <c r="Q48" s="444"/>
      <c r="R48" s="444"/>
      <c r="S48" s="444"/>
      <c r="T48" s="446"/>
      <c r="U48" s="447"/>
      <c r="V48" s="447"/>
      <c r="W48" s="447"/>
      <c r="X48" s="447"/>
      <c r="Y48" s="447"/>
      <c r="Z48" s="447"/>
      <c r="AA48" s="447"/>
      <c r="AB48" s="447"/>
      <c r="AC48" s="447"/>
      <c r="AD48" s="447"/>
      <c r="AE48" s="447"/>
      <c r="AF48" s="447"/>
      <c r="AG48" s="447"/>
      <c r="AH48" s="447"/>
      <c r="AI48" s="447"/>
      <c r="AJ48" s="448"/>
      <c r="AO48" s="283"/>
      <c r="AP48" s="283"/>
    </row>
    <row r="49" spans="2:74" s="279" customFormat="1" ht="15" customHeight="1" x14ac:dyDescent="0.15">
      <c r="B49" s="443"/>
      <c r="C49" s="443"/>
      <c r="D49" s="444" t="s">
        <v>506</v>
      </c>
      <c r="E49" s="444"/>
      <c r="F49" s="444"/>
      <c r="G49" s="444"/>
      <c r="H49" s="444"/>
      <c r="I49" s="444"/>
      <c r="J49" s="444"/>
      <c r="K49" s="444"/>
      <c r="L49" s="444"/>
      <c r="M49" s="444"/>
      <c r="N49" s="444"/>
      <c r="O49" s="444"/>
      <c r="P49" s="444"/>
      <c r="Q49" s="444"/>
      <c r="R49" s="444"/>
      <c r="S49" s="444"/>
      <c r="T49" s="446"/>
      <c r="U49" s="447"/>
      <c r="V49" s="447"/>
      <c r="W49" s="447"/>
      <c r="X49" s="447"/>
      <c r="Y49" s="447"/>
      <c r="Z49" s="447"/>
      <c r="AA49" s="447"/>
      <c r="AB49" s="447"/>
      <c r="AC49" s="447"/>
      <c r="AD49" s="447"/>
      <c r="AE49" s="447"/>
      <c r="AF49" s="447"/>
      <c r="AG49" s="447"/>
      <c r="AH49" s="447"/>
      <c r="AI49" s="447"/>
      <c r="AJ49" s="448"/>
      <c r="AO49" s="283"/>
      <c r="AP49" s="283"/>
      <c r="AU49" s="285" t="s">
        <v>507</v>
      </c>
    </row>
    <row r="50" spans="2:74" s="279" customFormat="1" ht="15" customHeight="1" x14ac:dyDescent="0.15">
      <c r="B50" s="443"/>
      <c r="C50" s="443"/>
      <c r="D50" s="444" t="s">
        <v>508</v>
      </c>
      <c r="E50" s="444"/>
      <c r="F50" s="444"/>
      <c r="G50" s="444"/>
      <c r="H50" s="444"/>
      <c r="I50" s="444"/>
      <c r="J50" s="444"/>
      <c r="K50" s="444"/>
      <c r="L50" s="444"/>
      <c r="M50" s="444"/>
      <c r="N50" s="444"/>
      <c r="O50" s="444"/>
      <c r="P50" s="444"/>
      <c r="Q50" s="444"/>
      <c r="R50" s="444"/>
      <c r="S50" s="444"/>
      <c r="T50" s="446"/>
      <c r="U50" s="447"/>
      <c r="V50" s="447"/>
      <c r="W50" s="447"/>
      <c r="X50" s="447"/>
      <c r="Y50" s="447"/>
      <c r="Z50" s="447"/>
      <c r="AA50" s="447"/>
      <c r="AB50" s="447"/>
      <c r="AC50" s="447"/>
      <c r="AD50" s="447"/>
      <c r="AE50" s="447"/>
      <c r="AF50" s="447"/>
      <c r="AG50" s="447"/>
      <c r="AH50" s="447"/>
      <c r="AI50" s="447"/>
      <c r="AJ50" s="448"/>
      <c r="AO50" s="283"/>
      <c r="AP50" s="283"/>
      <c r="AU50" s="285"/>
    </row>
    <row r="51" spans="2:74" s="279" customFormat="1" ht="15" customHeight="1" x14ac:dyDescent="0.15">
      <c r="B51" s="443"/>
      <c r="C51" s="443"/>
      <c r="D51" s="466" t="s">
        <v>509</v>
      </c>
      <c r="E51" s="466"/>
      <c r="F51" s="466"/>
      <c r="G51" s="466"/>
      <c r="H51" s="466"/>
      <c r="I51" s="466"/>
      <c r="J51" s="466"/>
      <c r="K51" s="466"/>
      <c r="L51" s="466"/>
      <c r="M51" s="466"/>
      <c r="N51" s="466"/>
      <c r="O51" s="466"/>
      <c r="P51" s="466"/>
      <c r="Q51" s="466"/>
      <c r="R51" s="466"/>
      <c r="S51" s="466"/>
      <c r="T51" s="446"/>
      <c r="U51" s="447"/>
      <c r="V51" s="447"/>
      <c r="W51" s="447"/>
      <c r="X51" s="447"/>
      <c r="Y51" s="447"/>
      <c r="Z51" s="447"/>
      <c r="AA51" s="447"/>
      <c r="AB51" s="447"/>
      <c r="AC51" s="447"/>
      <c r="AD51" s="447"/>
      <c r="AE51" s="447"/>
      <c r="AF51" s="447"/>
      <c r="AG51" s="447"/>
      <c r="AH51" s="447"/>
      <c r="AI51" s="447"/>
      <c r="AJ51" s="448"/>
      <c r="AO51" s="283"/>
      <c r="AP51" s="283"/>
    </row>
    <row r="52" spans="2:74" s="279" customFormat="1" ht="15" customHeight="1" x14ac:dyDescent="0.15">
      <c r="B52" s="443"/>
      <c r="C52" s="443"/>
      <c r="D52" s="466" t="s">
        <v>510</v>
      </c>
      <c r="E52" s="466"/>
      <c r="F52" s="466"/>
      <c r="G52" s="466"/>
      <c r="H52" s="466"/>
      <c r="I52" s="466"/>
      <c r="J52" s="466"/>
      <c r="K52" s="466"/>
      <c r="L52" s="466"/>
      <c r="M52" s="466"/>
      <c r="N52" s="466"/>
      <c r="O52" s="466"/>
      <c r="P52" s="466"/>
      <c r="Q52" s="466"/>
      <c r="R52" s="466"/>
      <c r="S52" s="466"/>
      <c r="T52" s="446"/>
      <c r="U52" s="447"/>
      <c r="V52" s="447"/>
      <c r="W52" s="447"/>
      <c r="X52" s="447"/>
      <c r="Y52" s="447"/>
      <c r="Z52" s="447"/>
      <c r="AA52" s="447"/>
      <c r="AB52" s="447"/>
      <c r="AC52" s="447"/>
      <c r="AD52" s="447"/>
      <c r="AE52" s="447"/>
      <c r="AF52" s="447"/>
      <c r="AG52" s="447"/>
      <c r="AH52" s="447"/>
      <c r="AI52" s="447"/>
      <c r="AJ52" s="448"/>
      <c r="AO52" s="283"/>
      <c r="AP52" s="283"/>
    </row>
    <row r="53" spans="2:74" s="279" customFormat="1" ht="15" customHeight="1" x14ac:dyDescent="0.15">
      <c r="B53" s="443"/>
      <c r="C53" s="443"/>
      <c r="D53" s="444" t="s">
        <v>511</v>
      </c>
      <c r="E53" s="444"/>
      <c r="F53" s="444"/>
      <c r="G53" s="444"/>
      <c r="H53" s="444"/>
      <c r="I53" s="444"/>
      <c r="J53" s="444"/>
      <c r="K53" s="444"/>
      <c r="L53" s="444"/>
      <c r="M53" s="444"/>
      <c r="N53" s="444"/>
      <c r="O53" s="444"/>
      <c r="P53" s="444"/>
      <c r="Q53" s="444"/>
      <c r="R53" s="444"/>
      <c r="S53" s="444"/>
      <c r="T53" s="446"/>
      <c r="U53" s="447"/>
      <c r="V53" s="447"/>
      <c r="W53" s="447"/>
      <c r="X53" s="447"/>
      <c r="Y53" s="447"/>
      <c r="Z53" s="447"/>
      <c r="AA53" s="447"/>
      <c r="AB53" s="447"/>
      <c r="AC53" s="447"/>
      <c r="AD53" s="447"/>
      <c r="AE53" s="447"/>
      <c r="AF53" s="447"/>
      <c r="AG53" s="447"/>
      <c r="AH53" s="447"/>
      <c r="AI53" s="447"/>
      <c r="AJ53" s="448"/>
      <c r="AO53" s="283"/>
      <c r="AP53" s="283"/>
    </row>
    <row r="54" spans="2:74" s="279" customFormat="1" ht="15" customHeight="1" x14ac:dyDescent="0.15">
      <c r="B54" s="443"/>
      <c r="C54" s="443"/>
      <c r="D54" s="444" t="s">
        <v>512</v>
      </c>
      <c r="E54" s="444"/>
      <c r="F54" s="444"/>
      <c r="G54" s="444"/>
      <c r="H54" s="444"/>
      <c r="I54" s="444"/>
      <c r="J54" s="444"/>
      <c r="K54" s="444"/>
      <c r="L54" s="444"/>
      <c r="M54" s="444"/>
      <c r="N54" s="444"/>
      <c r="O54" s="444"/>
      <c r="P54" s="444"/>
      <c r="Q54" s="444"/>
      <c r="R54" s="444"/>
      <c r="S54" s="444"/>
      <c r="T54" s="446"/>
      <c r="U54" s="447"/>
      <c r="V54" s="447"/>
      <c r="W54" s="447"/>
      <c r="X54" s="447"/>
      <c r="Y54" s="447"/>
      <c r="Z54" s="447"/>
      <c r="AA54" s="447"/>
      <c r="AB54" s="447"/>
      <c r="AC54" s="447"/>
      <c r="AD54" s="447"/>
      <c r="AE54" s="447"/>
      <c r="AF54" s="447"/>
      <c r="AG54" s="447"/>
      <c r="AH54" s="447"/>
      <c r="AI54" s="447"/>
      <c r="AJ54" s="448"/>
      <c r="AO54" s="283"/>
      <c r="AP54" s="283"/>
    </row>
    <row r="55" spans="2:74" s="279" customFormat="1" ht="15" customHeight="1" x14ac:dyDescent="0.15">
      <c r="B55" s="443"/>
      <c r="C55" s="443"/>
      <c r="D55" s="444" t="s">
        <v>513</v>
      </c>
      <c r="E55" s="444"/>
      <c r="F55" s="444"/>
      <c r="G55" s="444"/>
      <c r="H55" s="444"/>
      <c r="I55" s="444"/>
      <c r="J55" s="444"/>
      <c r="K55" s="444"/>
      <c r="L55" s="444"/>
      <c r="M55" s="444"/>
      <c r="N55" s="444"/>
      <c r="O55" s="444"/>
      <c r="P55" s="444"/>
      <c r="Q55" s="444"/>
      <c r="R55" s="444"/>
      <c r="S55" s="444"/>
      <c r="T55" s="453"/>
      <c r="U55" s="454"/>
      <c r="V55" s="454"/>
      <c r="W55" s="454"/>
      <c r="X55" s="454"/>
      <c r="Y55" s="454"/>
      <c r="Z55" s="454"/>
      <c r="AA55" s="454"/>
      <c r="AB55" s="454"/>
      <c r="AC55" s="454"/>
      <c r="AD55" s="454"/>
      <c r="AE55" s="454"/>
      <c r="AF55" s="454"/>
      <c r="AG55" s="454"/>
      <c r="AH55" s="454"/>
      <c r="AI55" s="454"/>
      <c r="AJ55" s="455"/>
      <c r="AO55" s="283"/>
      <c r="AP55" s="283"/>
    </row>
    <row r="56" spans="2:74" s="279" customFormat="1" ht="15" customHeight="1" x14ac:dyDescent="0.15">
      <c r="B56" s="304"/>
      <c r="C56" s="304"/>
      <c r="D56" s="289"/>
      <c r="E56" s="289"/>
      <c r="F56" s="289"/>
      <c r="G56" s="289"/>
      <c r="H56" s="289"/>
      <c r="I56" s="289"/>
      <c r="J56" s="289"/>
      <c r="K56" s="289"/>
      <c r="L56" s="289"/>
      <c r="M56" s="289"/>
      <c r="N56" s="289"/>
      <c r="O56" s="289"/>
      <c r="P56" s="289"/>
      <c r="Q56" s="289"/>
      <c r="R56" s="289"/>
      <c r="S56" s="289"/>
      <c r="T56" s="305"/>
      <c r="U56" s="305"/>
      <c r="V56" s="305"/>
      <c r="W56" s="305"/>
      <c r="X56" s="305"/>
      <c r="Y56" s="305"/>
      <c r="Z56" s="305"/>
      <c r="AA56" s="305"/>
      <c r="AB56" s="305"/>
      <c r="AC56" s="305"/>
      <c r="AD56" s="305"/>
      <c r="AE56" s="305"/>
      <c r="AF56" s="305"/>
      <c r="AG56" s="305"/>
      <c r="AH56" s="305"/>
      <c r="AI56" s="305"/>
      <c r="AJ56" s="305"/>
      <c r="AO56" s="283"/>
      <c r="AP56" s="283"/>
    </row>
    <row r="57" spans="2:74" s="279" customFormat="1" ht="15" customHeight="1" x14ac:dyDescent="0.15">
      <c r="B57" s="306" t="s">
        <v>427</v>
      </c>
      <c r="C57" s="306"/>
      <c r="D57" s="305" t="s">
        <v>514</v>
      </c>
      <c r="E57" s="289" t="s">
        <v>515</v>
      </c>
      <c r="F57" s="307"/>
      <c r="G57" s="307"/>
      <c r="H57" s="307"/>
      <c r="I57" s="307"/>
      <c r="J57" s="307"/>
      <c r="K57" s="307"/>
      <c r="L57" s="307"/>
      <c r="M57" s="307"/>
      <c r="N57" s="307"/>
      <c r="O57" s="307"/>
      <c r="P57" s="307"/>
      <c r="Q57" s="307"/>
      <c r="R57" s="307"/>
      <c r="S57" s="307"/>
      <c r="T57" s="307"/>
      <c r="U57" s="307"/>
      <c r="V57" s="307"/>
      <c r="W57" s="307"/>
      <c r="X57" s="307"/>
      <c r="Y57" s="307"/>
      <c r="Z57" s="307"/>
      <c r="AA57" s="307"/>
      <c r="AB57" s="307"/>
      <c r="AC57" s="307"/>
      <c r="AD57" s="307"/>
      <c r="AE57" s="307"/>
      <c r="AF57" s="307"/>
      <c r="AG57" s="307"/>
      <c r="AH57" s="307"/>
      <c r="AI57" s="307"/>
      <c r="AJ57" s="307"/>
      <c r="AO57" s="286"/>
      <c r="AP57" s="287"/>
      <c r="AQ57" s="287"/>
      <c r="AR57" s="287"/>
      <c r="AS57" s="287"/>
      <c r="AT57" s="287"/>
      <c r="AU57" s="287"/>
      <c r="AV57" s="287"/>
      <c r="AW57" s="283"/>
    </row>
    <row r="58" spans="2:74" s="279" customFormat="1" ht="14.25" customHeight="1" x14ac:dyDescent="0.15">
      <c r="B58" s="308"/>
      <c r="C58" s="289"/>
      <c r="D58" s="305" t="s">
        <v>516</v>
      </c>
      <c r="E58" s="289" t="s">
        <v>517</v>
      </c>
      <c r="F58" s="305"/>
      <c r="G58" s="307"/>
      <c r="H58" s="307"/>
      <c r="I58" s="307"/>
      <c r="J58" s="307"/>
      <c r="K58" s="307"/>
      <c r="L58" s="307"/>
      <c r="M58" s="307"/>
      <c r="N58" s="307"/>
      <c r="O58" s="307"/>
      <c r="P58" s="307"/>
      <c r="Q58" s="307"/>
      <c r="R58" s="307"/>
      <c r="S58" s="307"/>
      <c r="T58" s="307"/>
      <c r="U58" s="307"/>
      <c r="V58" s="307"/>
      <c r="W58" s="307"/>
      <c r="X58" s="307"/>
      <c r="Y58" s="307"/>
      <c r="Z58" s="307"/>
      <c r="AA58" s="307"/>
      <c r="AB58" s="307"/>
      <c r="AC58" s="307"/>
      <c r="AD58" s="307"/>
      <c r="AE58" s="307"/>
      <c r="AF58" s="307"/>
      <c r="AG58" s="307"/>
      <c r="AH58" s="307"/>
      <c r="AI58" s="307"/>
      <c r="AJ58" s="307"/>
      <c r="AP58" s="288"/>
      <c r="AQ58" s="288"/>
      <c r="AR58" s="288"/>
      <c r="AS58" s="288"/>
      <c r="AT58" s="288"/>
      <c r="AU58" s="288"/>
      <c r="AV58" s="283"/>
      <c r="AW58" s="283"/>
    </row>
    <row r="59" spans="2:74" s="279" customFormat="1" ht="14.25" customHeight="1" x14ac:dyDescent="0.15">
      <c r="B59" s="289"/>
      <c r="C59" s="289"/>
      <c r="D59" s="289"/>
      <c r="E59" s="289"/>
      <c r="F59" s="289"/>
      <c r="G59" s="289"/>
      <c r="H59" s="289"/>
      <c r="I59" s="289"/>
      <c r="J59" s="289"/>
      <c r="K59" s="289"/>
      <c r="L59" s="289"/>
      <c r="M59" s="289"/>
      <c r="N59" s="289"/>
      <c r="O59" s="289"/>
      <c r="P59" s="289"/>
      <c r="Q59" s="289"/>
      <c r="R59" s="289"/>
      <c r="S59" s="289"/>
      <c r="T59" s="289"/>
      <c r="U59" s="289"/>
      <c r="V59" s="289"/>
      <c r="W59" s="289"/>
      <c r="X59" s="289"/>
      <c r="Y59" s="289"/>
      <c r="Z59" s="289"/>
      <c r="AA59" s="289"/>
      <c r="AB59" s="289"/>
      <c r="AC59" s="289"/>
      <c r="AD59" s="289"/>
      <c r="AE59" s="289"/>
      <c r="AF59" s="289"/>
      <c r="AG59" s="289"/>
      <c r="AH59" s="289"/>
      <c r="AI59" s="289"/>
      <c r="AJ59" s="289"/>
    </row>
    <row r="60" spans="2:74" ht="14.25" customHeight="1" x14ac:dyDescent="0.15">
      <c r="B60" s="279"/>
      <c r="C60" s="279"/>
      <c r="D60" s="279"/>
      <c r="E60" s="279"/>
      <c r="F60" s="279"/>
      <c r="G60" s="279"/>
      <c r="H60" s="279"/>
      <c r="I60" s="279"/>
      <c r="J60" s="279"/>
      <c r="K60" s="279"/>
      <c r="L60" s="279"/>
      <c r="M60" s="279"/>
      <c r="N60" s="279"/>
      <c r="O60" s="279"/>
      <c r="P60" s="279"/>
      <c r="Q60" s="279"/>
      <c r="R60" s="279"/>
      <c r="S60" s="279"/>
      <c r="T60" s="279"/>
      <c r="U60" s="279"/>
      <c r="V60" s="279"/>
      <c r="W60" s="279"/>
      <c r="X60" s="279"/>
      <c r="Y60" s="279"/>
      <c r="Z60" s="279"/>
      <c r="AA60" s="279"/>
      <c r="AB60" s="279"/>
      <c r="AC60" s="279"/>
      <c r="AD60" s="279"/>
      <c r="AE60" s="279"/>
      <c r="AF60" s="279"/>
      <c r="AG60" s="279"/>
      <c r="AH60" s="279"/>
      <c r="AI60" s="279"/>
      <c r="AJ60" s="279"/>
      <c r="AK60" s="279"/>
      <c r="AL60" s="279"/>
      <c r="AO60" s="279"/>
      <c r="AP60" s="279"/>
      <c r="AQ60" s="279"/>
      <c r="AR60" s="279"/>
      <c r="AS60" s="279"/>
      <c r="AT60" s="279"/>
      <c r="AU60" s="279"/>
      <c r="AV60" s="279"/>
      <c r="AW60" s="279"/>
      <c r="AX60" s="279"/>
      <c r="AY60" s="279"/>
      <c r="AZ60" s="279"/>
      <c r="BA60" s="279"/>
      <c r="BB60" s="279"/>
      <c r="BC60" s="279"/>
      <c r="BD60" s="279"/>
      <c r="BE60" s="279"/>
      <c r="BF60" s="279"/>
      <c r="BG60" s="279"/>
      <c r="BH60" s="279"/>
      <c r="BI60" s="279"/>
      <c r="BJ60" s="279"/>
      <c r="BK60" s="279"/>
      <c r="BL60" s="279"/>
      <c r="BM60" s="279"/>
      <c r="BN60" s="279"/>
      <c r="BO60" s="279"/>
      <c r="BP60" s="279"/>
      <c r="BQ60" s="279"/>
      <c r="BR60" s="279"/>
      <c r="BS60" s="279"/>
      <c r="BT60" s="279"/>
      <c r="BU60" s="279"/>
      <c r="BV60" s="279"/>
    </row>
    <row r="61" spans="2:74" ht="14.25" customHeight="1" x14ac:dyDescent="0.15">
      <c r="B61" s="279"/>
      <c r="C61" s="279"/>
      <c r="D61" s="279"/>
      <c r="E61" s="279"/>
      <c r="F61" s="279"/>
      <c r="G61" s="279"/>
      <c r="H61" s="279"/>
      <c r="I61" s="279"/>
      <c r="J61" s="279"/>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row>
    <row r="62" spans="2:74" ht="20.100000000000001" customHeight="1" x14ac:dyDescent="0.15">
      <c r="B62" s="279"/>
      <c r="C62" s="279"/>
      <c r="D62" s="279"/>
      <c r="E62" s="279"/>
      <c r="F62" s="279"/>
      <c r="G62" s="279"/>
      <c r="H62" s="279"/>
      <c r="I62" s="279"/>
      <c r="J62" s="279"/>
      <c r="K62" s="279"/>
      <c r="L62" s="279"/>
      <c r="M62" s="279"/>
      <c r="N62" s="279"/>
      <c r="O62" s="279"/>
      <c r="P62" s="279"/>
      <c r="Q62" s="279"/>
      <c r="R62" s="279"/>
      <c r="S62" s="279"/>
      <c r="T62" s="279"/>
      <c r="U62" s="279"/>
      <c r="V62" s="279"/>
      <c r="W62" s="279"/>
      <c r="X62" s="279"/>
      <c r="Y62" s="279"/>
      <c r="Z62" s="279"/>
      <c r="AA62" s="279"/>
      <c r="AB62" s="279"/>
      <c r="AC62" s="279"/>
      <c r="AD62" s="279"/>
      <c r="AE62" s="279"/>
      <c r="AF62" s="279"/>
      <c r="AG62" s="279"/>
      <c r="AH62" s="279"/>
      <c r="AI62" s="279"/>
      <c r="AJ62" s="279"/>
    </row>
    <row r="63" spans="2:74" ht="20.100000000000001" customHeight="1" x14ac:dyDescent="0.15">
      <c r="B63" s="279"/>
      <c r="C63" s="279"/>
      <c r="D63" s="279"/>
      <c r="E63" s="279"/>
      <c r="F63" s="279"/>
      <c r="G63" s="279"/>
      <c r="H63" s="279"/>
      <c r="I63" s="279"/>
      <c r="J63" s="279"/>
      <c r="K63" s="279"/>
      <c r="L63" s="279"/>
      <c r="M63" s="279"/>
      <c r="N63" s="279"/>
      <c r="O63" s="279"/>
      <c r="P63" s="279"/>
      <c r="Q63" s="279"/>
      <c r="R63" s="279"/>
      <c r="S63" s="279"/>
      <c r="T63" s="279"/>
      <c r="U63" s="279"/>
      <c r="V63" s="279"/>
      <c r="W63" s="279"/>
      <c r="X63" s="279"/>
      <c r="Y63" s="279"/>
      <c r="Z63" s="279"/>
      <c r="AA63" s="279"/>
      <c r="AB63" s="279"/>
      <c r="AC63" s="279"/>
      <c r="AD63" s="279"/>
      <c r="AE63" s="279"/>
      <c r="AF63" s="279"/>
      <c r="AG63" s="279"/>
      <c r="AH63" s="279"/>
      <c r="AI63" s="279"/>
      <c r="AJ63" s="279"/>
    </row>
    <row r="64" spans="2:74" ht="20.100000000000001" customHeight="1" x14ac:dyDescent="0.15">
      <c r="B64" s="279"/>
      <c r="C64" s="279"/>
      <c r="D64" s="279"/>
      <c r="E64" s="279"/>
      <c r="F64" s="279"/>
      <c r="G64" s="279"/>
      <c r="H64" s="279"/>
      <c r="I64" s="279"/>
      <c r="J64" s="279"/>
      <c r="K64" s="279"/>
      <c r="L64" s="279"/>
      <c r="M64" s="279"/>
      <c r="N64" s="279"/>
      <c r="O64" s="279"/>
      <c r="P64" s="279"/>
      <c r="Q64" s="279"/>
      <c r="R64" s="279"/>
      <c r="S64" s="279"/>
      <c r="T64" s="279"/>
      <c r="U64" s="279"/>
      <c r="V64" s="279"/>
      <c r="W64" s="279"/>
      <c r="X64" s="279"/>
      <c r="Y64" s="279"/>
      <c r="Z64" s="279"/>
      <c r="AA64" s="279"/>
      <c r="AB64" s="279"/>
      <c r="AC64" s="279"/>
      <c r="AD64" s="279"/>
      <c r="AE64" s="279"/>
      <c r="AF64" s="279"/>
      <c r="AG64" s="279"/>
      <c r="AH64" s="279"/>
      <c r="AI64" s="279"/>
      <c r="AJ64" s="279"/>
    </row>
    <row r="65" spans="2:36" ht="20.100000000000001" customHeight="1" x14ac:dyDescent="0.15">
      <c r="B65" s="279"/>
      <c r="C65" s="279"/>
      <c r="D65" s="279"/>
      <c r="E65" s="279"/>
      <c r="F65" s="279"/>
      <c r="G65" s="279"/>
      <c r="H65" s="279"/>
      <c r="I65" s="279"/>
      <c r="J65" s="279"/>
      <c r="K65" s="279"/>
      <c r="L65" s="279"/>
      <c r="M65" s="279"/>
      <c r="N65" s="279"/>
      <c r="O65" s="279"/>
      <c r="P65" s="279"/>
      <c r="Q65" s="279"/>
      <c r="R65" s="279"/>
      <c r="S65" s="279"/>
      <c r="T65" s="279"/>
      <c r="U65" s="279"/>
      <c r="V65" s="279"/>
      <c r="W65" s="279"/>
      <c r="X65" s="279"/>
      <c r="Y65" s="279"/>
      <c r="Z65" s="279"/>
      <c r="AA65" s="279"/>
      <c r="AB65" s="279"/>
      <c r="AC65" s="279"/>
      <c r="AD65" s="279"/>
      <c r="AE65" s="279"/>
      <c r="AF65" s="279"/>
      <c r="AG65" s="279"/>
      <c r="AH65" s="279"/>
      <c r="AI65" s="279"/>
      <c r="AJ65" s="279"/>
    </row>
    <row r="66" spans="2:36" ht="20.100000000000001" customHeight="1" x14ac:dyDescent="0.15">
      <c r="B66" s="279"/>
      <c r="C66" s="279"/>
      <c r="D66" s="279"/>
      <c r="E66" s="279"/>
      <c r="F66" s="279"/>
      <c r="G66" s="279"/>
      <c r="H66" s="279"/>
      <c r="I66" s="279"/>
      <c r="J66" s="279"/>
      <c r="K66" s="279"/>
      <c r="L66" s="279"/>
      <c r="M66" s="279"/>
      <c r="N66" s="279"/>
      <c r="O66" s="279"/>
      <c r="P66" s="279"/>
      <c r="Q66" s="279"/>
      <c r="R66" s="279"/>
      <c r="S66" s="279"/>
      <c r="T66" s="279"/>
      <c r="U66" s="279"/>
      <c r="V66" s="279"/>
      <c r="W66" s="279"/>
      <c r="X66" s="279"/>
      <c r="Y66" s="279"/>
      <c r="Z66" s="279"/>
      <c r="AA66" s="279"/>
      <c r="AB66" s="279"/>
      <c r="AC66" s="279"/>
      <c r="AD66" s="279"/>
      <c r="AE66" s="279"/>
      <c r="AF66" s="279"/>
      <c r="AG66" s="279"/>
      <c r="AH66" s="279"/>
      <c r="AI66" s="279"/>
      <c r="AJ66" s="279"/>
    </row>
    <row r="67" spans="2:36" ht="20.100000000000001" customHeight="1" x14ac:dyDescent="0.15">
      <c r="B67" s="279"/>
      <c r="C67" s="279"/>
      <c r="D67" s="279"/>
      <c r="E67" s="279"/>
      <c r="F67" s="279"/>
      <c r="G67" s="279"/>
      <c r="H67" s="279"/>
      <c r="I67" s="279"/>
      <c r="J67" s="279"/>
      <c r="K67" s="279"/>
      <c r="L67" s="279"/>
      <c r="M67" s="279"/>
      <c r="N67" s="279"/>
      <c r="O67" s="279"/>
      <c r="P67" s="279"/>
      <c r="Q67" s="279"/>
      <c r="R67" s="279"/>
      <c r="S67" s="279"/>
      <c r="T67" s="279"/>
      <c r="U67" s="279"/>
      <c r="V67" s="279"/>
      <c r="W67" s="279"/>
      <c r="X67" s="279"/>
      <c r="Y67" s="279"/>
      <c r="Z67" s="279"/>
      <c r="AA67" s="279"/>
      <c r="AB67" s="279"/>
      <c r="AC67" s="279"/>
      <c r="AD67" s="279"/>
      <c r="AE67" s="279"/>
      <c r="AF67" s="279"/>
      <c r="AG67" s="279"/>
      <c r="AH67" s="279"/>
      <c r="AI67" s="279"/>
      <c r="AJ67" s="279"/>
    </row>
  </sheetData>
  <mergeCells count="87">
    <mergeCell ref="D50:S50"/>
    <mergeCell ref="B51:C51"/>
    <mergeCell ref="D51:S51"/>
    <mergeCell ref="B55:C55"/>
    <mergeCell ref="D55:S55"/>
    <mergeCell ref="B52:C52"/>
    <mergeCell ref="D52:S52"/>
    <mergeCell ref="B53:C53"/>
    <mergeCell ref="D53:S53"/>
    <mergeCell ref="B54:C54"/>
    <mergeCell ref="D54:S54"/>
    <mergeCell ref="T44:AJ44"/>
    <mergeCell ref="T45:AJ55"/>
    <mergeCell ref="B42:C42"/>
    <mergeCell ref="D42:S42"/>
    <mergeCell ref="T42:AJ43"/>
    <mergeCell ref="B43:C43"/>
    <mergeCell ref="D43:S43"/>
    <mergeCell ref="B46:C46"/>
    <mergeCell ref="D46:S46"/>
    <mergeCell ref="B47:C47"/>
    <mergeCell ref="D47:S47"/>
    <mergeCell ref="B48:C48"/>
    <mergeCell ref="D48:S48"/>
    <mergeCell ref="B49:C49"/>
    <mergeCell ref="D49:S49"/>
    <mergeCell ref="B50:C50"/>
    <mergeCell ref="B41:C41"/>
    <mergeCell ref="D41:S41"/>
    <mergeCell ref="B44:C44"/>
    <mergeCell ref="D44:S44"/>
    <mergeCell ref="B45:C45"/>
    <mergeCell ref="D45:S45"/>
    <mergeCell ref="B37:C37"/>
    <mergeCell ref="D37:S37"/>
    <mergeCell ref="B39:C39"/>
    <mergeCell ref="D39:S39"/>
    <mergeCell ref="B40:C40"/>
    <mergeCell ref="D40:S40"/>
    <mergeCell ref="B38:C38"/>
    <mergeCell ref="D38:S38"/>
    <mergeCell ref="B31:S31"/>
    <mergeCell ref="T31:AJ31"/>
    <mergeCell ref="B32:C32"/>
    <mergeCell ref="D32:S32"/>
    <mergeCell ref="B33:C33"/>
    <mergeCell ref="D33:S33"/>
    <mergeCell ref="B34:C34"/>
    <mergeCell ref="D34:S34"/>
    <mergeCell ref="B35:C35"/>
    <mergeCell ref="T33:AJ41"/>
    <mergeCell ref="T32:AJ32"/>
    <mergeCell ref="D35:S35"/>
    <mergeCell ref="B36:C36"/>
    <mergeCell ref="D36:S36"/>
    <mergeCell ref="B29:S29"/>
    <mergeCell ref="T29:AJ29"/>
    <mergeCell ref="B30:S30"/>
    <mergeCell ref="T30:X30"/>
    <mergeCell ref="Z30:AB30"/>
    <mergeCell ref="AD30:AF30"/>
    <mergeCell ref="AH30:AJ30"/>
    <mergeCell ref="T23:Z23"/>
    <mergeCell ref="B24:S28"/>
    <mergeCell ref="T24:V25"/>
    <mergeCell ref="W24:AJ25"/>
    <mergeCell ref="T26:V28"/>
    <mergeCell ref="W26:AJ28"/>
    <mergeCell ref="T22:W22"/>
    <mergeCell ref="S9:V9"/>
    <mergeCell ref="W9:AJ9"/>
    <mergeCell ref="S10:V10"/>
    <mergeCell ref="W10:AJ10"/>
    <mergeCell ref="S11:Y11"/>
    <mergeCell ref="Z11:AJ11"/>
    <mergeCell ref="C15:AJ15"/>
    <mergeCell ref="C16:AJ16"/>
    <mergeCell ref="C17:AJ17"/>
    <mergeCell ref="C18:AJ18"/>
    <mergeCell ref="C19:AJ19"/>
    <mergeCell ref="A2:G2"/>
    <mergeCell ref="A3:AI3"/>
    <mergeCell ref="A4:AJ4"/>
    <mergeCell ref="A5:AJ5"/>
    <mergeCell ref="Z7:AC7"/>
    <mergeCell ref="AE7:AF7"/>
    <mergeCell ref="AH7:AI7"/>
  </mergeCells>
  <phoneticPr fontId="4"/>
  <dataValidations count="1">
    <dataValidation type="list" allowBlank="1" showInputMessage="1" showErrorMessage="1" sqref="B48:C56 B32:B47 C44:C45 C32:C41" xr:uid="{06A31AD4-7E1D-4B08-88BC-1C2F0AB5573D}">
      <formula1>"○"</formula1>
    </dataValidation>
  </dataValidations>
  <printOptions horizontalCentered="1"/>
  <pageMargins left="0.7" right="0.7" top="0.75" bottom="0.75" header="0.3" footer="0.3"/>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0</xdr:colOff>
                    <xdr:row>13</xdr:row>
                    <xdr:rowOff>161925</xdr:rowOff>
                  </from>
                  <to>
                    <xdr:col>2</xdr:col>
                    <xdr:colOff>95250</xdr:colOff>
                    <xdr:row>15</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2AC33-2167-46F9-89ED-31609725C0C3}">
  <sheetPr>
    <pageSetUpPr fitToPage="1"/>
  </sheetPr>
  <dimension ref="A1:M23"/>
  <sheetViews>
    <sheetView view="pageBreakPreview" topLeftCell="A8" zoomScale="130" zoomScaleNormal="150" zoomScaleSheetLayoutView="130" workbookViewId="0">
      <selection activeCell="O21" sqref="O21"/>
    </sheetView>
  </sheetViews>
  <sheetFormatPr defaultColWidth="8" defaultRowHeight="12.75" x14ac:dyDescent="0.15"/>
  <cols>
    <col min="1" max="1" width="5.75" style="185" customWidth="1"/>
    <col min="2" max="3" width="13.5" style="185" customWidth="1"/>
    <col min="4" max="5" width="11.625" style="185" customWidth="1"/>
    <col min="6" max="6" width="16.125" style="185" customWidth="1"/>
    <col min="7" max="12" width="4.875" style="185" customWidth="1"/>
    <col min="13" max="13" width="2.25" style="185" customWidth="1"/>
    <col min="14" max="16384" width="8" style="185"/>
  </cols>
  <sheetData>
    <row r="1" spans="1:13" ht="20.100000000000001" customHeight="1" x14ac:dyDescent="0.15">
      <c r="A1" s="184" t="s">
        <v>537</v>
      </c>
    </row>
    <row r="2" spans="1:13" ht="20.100000000000001" customHeight="1" x14ac:dyDescent="0.15">
      <c r="A2" s="937" t="s">
        <v>318</v>
      </c>
      <c r="B2" s="937"/>
      <c r="C2" s="937"/>
      <c r="D2" s="937"/>
      <c r="E2" s="937"/>
      <c r="F2" s="937"/>
      <c r="G2" s="937"/>
      <c r="H2" s="937"/>
      <c r="I2" s="937"/>
      <c r="J2" s="937"/>
      <c r="K2" s="937"/>
      <c r="L2" s="937"/>
      <c r="M2" s="937"/>
    </row>
    <row r="3" spans="1:13" ht="20.100000000000001" customHeight="1" x14ac:dyDescent="0.15">
      <c r="A3" s="186"/>
      <c r="B3" s="186"/>
      <c r="C3" s="186"/>
      <c r="D3" s="186"/>
      <c r="E3" s="186"/>
      <c r="F3" s="186"/>
      <c r="G3" s="186"/>
      <c r="H3" s="186"/>
      <c r="I3" s="186"/>
      <c r="J3" s="186"/>
      <c r="K3" s="186"/>
      <c r="L3" s="186"/>
    </row>
    <row r="4" spans="1:13" ht="20.100000000000001" customHeight="1" x14ac:dyDescent="0.15">
      <c r="A4" s="187"/>
      <c r="B4" s="187"/>
      <c r="C4" s="187"/>
      <c r="D4" s="187"/>
      <c r="E4" s="187"/>
      <c r="F4" s="188" t="s">
        <v>319</v>
      </c>
      <c r="G4" s="189"/>
      <c r="H4" s="190" t="s">
        <v>236</v>
      </c>
      <c r="I4" s="191"/>
      <c r="J4" s="190" t="s">
        <v>237</v>
      </c>
      <c r="K4" s="191"/>
      <c r="L4" s="190" t="s">
        <v>320</v>
      </c>
    </row>
    <row r="5" spans="1:13" ht="20.100000000000001" customHeight="1" x14ac:dyDescent="0.15">
      <c r="A5" s="938" t="s">
        <v>321</v>
      </c>
      <c r="B5" s="938"/>
      <c r="C5" s="187" t="s">
        <v>322</v>
      </c>
      <c r="D5" s="187"/>
      <c r="E5" s="187"/>
      <c r="F5" s="187"/>
      <c r="G5" s="187"/>
      <c r="H5" s="187"/>
      <c r="I5" s="187"/>
      <c r="J5" s="187"/>
      <c r="K5" s="187"/>
      <c r="L5" s="187"/>
    </row>
    <row r="6" spans="1:13" ht="20.100000000000001" customHeight="1" x14ac:dyDescent="0.15">
      <c r="A6" s="184"/>
      <c r="B6" s="184"/>
      <c r="C6" s="184"/>
      <c r="D6" s="184"/>
      <c r="E6" s="184"/>
      <c r="F6" s="184"/>
      <c r="G6" s="184"/>
      <c r="H6" s="184"/>
      <c r="I6" s="184"/>
      <c r="J6" s="184"/>
      <c r="K6" s="184"/>
      <c r="L6" s="184"/>
    </row>
    <row r="7" spans="1:13" s="193" customFormat="1" ht="20.100000000000001" customHeight="1" x14ac:dyDescent="0.15">
      <c r="A7" s="939" t="s">
        <v>323</v>
      </c>
      <c r="B7" s="939"/>
      <c r="C7" s="939"/>
      <c r="D7" s="192" t="s">
        <v>324</v>
      </c>
      <c r="E7" s="940"/>
      <c r="F7" s="940"/>
      <c r="G7" s="940"/>
      <c r="H7" s="940"/>
      <c r="I7" s="940"/>
      <c r="J7" s="940"/>
      <c r="K7" s="940"/>
      <c r="L7" s="940"/>
    </row>
    <row r="8" spans="1:13" ht="20.100000000000001" customHeight="1" x14ac:dyDescent="0.15">
      <c r="A8" s="194"/>
      <c r="B8" s="194"/>
      <c r="C8" s="194"/>
      <c r="D8" s="195"/>
      <c r="E8" s="941"/>
      <c r="F8" s="941"/>
      <c r="G8" s="941"/>
      <c r="H8" s="941"/>
      <c r="I8" s="941"/>
      <c r="J8" s="941"/>
      <c r="K8" s="941"/>
      <c r="L8" s="941"/>
    </row>
    <row r="9" spans="1:13" ht="20.100000000000001" customHeight="1" x14ac:dyDescent="0.15">
      <c r="A9" s="194"/>
      <c r="B9" s="194"/>
      <c r="C9" s="194"/>
      <c r="D9" s="942" t="s">
        <v>325</v>
      </c>
      <c r="E9" s="942"/>
      <c r="F9" s="943"/>
      <c r="G9" s="943"/>
      <c r="H9" s="943"/>
      <c r="I9" s="943"/>
      <c r="J9" s="943"/>
      <c r="K9" s="943"/>
      <c r="L9" s="943"/>
    </row>
    <row r="10" spans="1:13" ht="20.100000000000001" customHeight="1" x14ac:dyDescent="0.15">
      <c r="D10" s="945"/>
      <c r="E10" s="945"/>
      <c r="F10" s="944"/>
      <c r="G10" s="944"/>
      <c r="H10" s="944"/>
      <c r="I10" s="944"/>
      <c r="J10" s="944"/>
      <c r="K10" s="944"/>
      <c r="L10" s="944"/>
    </row>
    <row r="11" spans="1:13" ht="20.100000000000001" customHeight="1" x14ac:dyDescent="0.15">
      <c r="A11" s="932"/>
      <c r="B11" s="932"/>
      <c r="C11" s="932"/>
      <c r="D11" s="932"/>
      <c r="E11" s="932"/>
      <c r="F11" s="932"/>
      <c r="G11" s="932"/>
      <c r="H11" s="932"/>
      <c r="I11" s="932"/>
      <c r="J11" s="932"/>
      <c r="K11" s="932"/>
      <c r="L11" s="932"/>
    </row>
    <row r="12" spans="1:13" ht="20.100000000000001" customHeight="1" x14ac:dyDescent="0.15">
      <c r="A12" s="196"/>
      <c r="B12" s="196"/>
      <c r="C12" s="196"/>
      <c r="D12" s="196"/>
      <c r="E12" s="196"/>
      <c r="F12" s="196"/>
      <c r="G12" s="196"/>
      <c r="H12" s="196"/>
      <c r="I12" s="196"/>
      <c r="J12" s="196"/>
      <c r="K12" s="196"/>
      <c r="L12" s="196"/>
    </row>
    <row r="13" spans="1:13" s="199" customFormat="1" ht="20.100000000000001" customHeight="1" x14ac:dyDescent="0.15">
      <c r="A13" s="197" t="s">
        <v>326</v>
      </c>
      <c r="B13" s="198"/>
      <c r="C13" s="198"/>
      <c r="D13" s="198"/>
      <c r="E13" s="198"/>
      <c r="F13" s="198"/>
      <c r="G13" s="198"/>
      <c r="H13" s="198"/>
      <c r="I13" s="198"/>
      <c r="J13" s="198"/>
      <c r="K13" s="198"/>
      <c r="L13" s="198"/>
    </row>
    <row r="14" spans="1:13" ht="20.100000000000001" customHeight="1" x14ac:dyDescent="0.15"/>
    <row r="15" spans="1:13" ht="30" customHeight="1" x14ac:dyDescent="0.15">
      <c r="B15" s="200"/>
      <c r="C15" s="933" t="s">
        <v>327</v>
      </c>
      <c r="D15" s="934"/>
      <c r="E15" s="934"/>
      <c r="F15" s="934"/>
      <c r="G15" s="934"/>
      <c r="H15" s="934"/>
      <c r="I15" s="935"/>
    </row>
    <row r="16" spans="1:13" ht="30" customHeight="1" x14ac:dyDescent="0.15">
      <c r="B16" s="200"/>
      <c r="C16" s="936" t="s">
        <v>328</v>
      </c>
      <c r="D16" s="936"/>
      <c r="E16" s="936"/>
      <c r="F16" s="936"/>
      <c r="G16" s="936"/>
      <c r="H16" s="936"/>
      <c r="I16" s="936"/>
    </row>
    <row r="17" spans="2:9" ht="30" customHeight="1" x14ac:dyDescent="0.15">
      <c r="B17" s="200"/>
      <c r="C17" s="936" t="s">
        <v>329</v>
      </c>
      <c r="D17" s="936"/>
      <c r="E17" s="936"/>
      <c r="F17" s="936"/>
      <c r="G17" s="936"/>
      <c r="H17" s="936"/>
      <c r="I17" s="936"/>
    </row>
    <row r="18" spans="2:9" ht="30" customHeight="1" x14ac:dyDescent="0.15">
      <c r="B18" s="201"/>
      <c r="C18" s="936" t="s">
        <v>330</v>
      </c>
      <c r="D18" s="936"/>
      <c r="E18" s="936"/>
      <c r="F18" s="936"/>
      <c r="G18" s="936"/>
      <c r="H18" s="936"/>
      <c r="I18" s="936"/>
    </row>
    <row r="19" spans="2:9" s="203" customFormat="1" ht="30" customHeight="1" x14ac:dyDescent="0.15">
      <c r="B19" s="202"/>
      <c r="C19" s="928" t="s">
        <v>331</v>
      </c>
      <c r="D19" s="929"/>
      <c r="E19" s="929"/>
      <c r="F19" s="929"/>
      <c r="G19" s="929"/>
      <c r="H19" s="929"/>
      <c r="I19" s="930"/>
    </row>
    <row r="20" spans="2:9" s="203" customFormat="1" ht="30" customHeight="1" x14ac:dyDescent="0.15">
      <c r="B20" s="202"/>
      <c r="C20" s="928" t="s">
        <v>332</v>
      </c>
      <c r="D20" s="929"/>
      <c r="E20" s="929"/>
      <c r="F20" s="929"/>
      <c r="G20" s="929"/>
      <c r="H20" s="929"/>
      <c r="I20" s="930"/>
    </row>
    <row r="21" spans="2:9" s="203" customFormat="1" ht="30" customHeight="1" x14ac:dyDescent="0.15">
      <c r="B21" s="201"/>
      <c r="C21" s="931" t="s">
        <v>333</v>
      </c>
      <c r="D21" s="931"/>
      <c r="E21" s="931"/>
      <c r="F21" s="931"/>
      <c r="G21" s="931"/>
      <c r="H21" s="931"/>
      <c r="I21" s="931"/>
    </row>
    <row r="22" spans="2:9" s="204" customFormat="1" ht="30" customHeight="1" x14ac:dyDescent="0.15">
      <c r="B22" s="204" t="s">
        <v>334</v>
      </c>
    </row>
    <row r="23" spans="2:9" ht="30" customHeight="1" x14ac:dyDescent="0.15"/>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4"/>
  <dataValidations count="1">
    <dataValidation type="list" allowBlank="1" showInputMessage="1" showErrorMessage="1" sqref="B15:B21" xr:uid="{0895A5BE-653E-4795-BDC8-9194453CF5A4}">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88A53-17E9-461E-A663-F259FBCE1C0D}">
  <sheetPr>
    <pageSetUpPr fitToPage="1"/>
  </sheetPr>
  <dimension ref="B1:C15"/>
  <sheetViews>
    <sheetView showGridLines="0" view="pageBreakPreview" zoomScale="110" zoomScaleNormal="150" zoomScaleSheetLayoutView="110" workbookViewId="0">
      <selection activeCell="C9" sqref="C9"/>
    </sheetView>
  </sheetViews>
  <sheetFormatPr defaultColWidth="8.5" defaultRowHeight="13.5" x14ac:dyDescent="0.15"/>
  <cols>
    <col min="1" max="1" width="0.875" style="208" customWidth="1"/>
    <col min="2" max="2" width="7.125" style="208" customWidth="1"/>
    <col min="3" max="3" width="100.75" style="209" customWidth="1"/>
    <col min="4" max="4" width="0.875" style="208" customWidth="1"/>
    <col min="5" max="10" width="8.5" style="208"/>
    <col min="11" max="11" width="7.875" style="208" customWidth="1"/>
    <col min="12" max="16384" width="8.5" style="208"/>
  </cols>
  <sheetData>
    <row r="1" spans="2:3" s="206" customFormat="1" x14ac:dyDescent="0.15">
      <c r="B1" s="205" t="s">
        <v>335</v>
      </c>
    </row>
    <row r="2" spans="2:3" s="206" customFormat="1" ht="27" x14ac:dyDescent="0.15">
      <c r="C2" s="207" t="s">
        <v>336</v>
      </c>
    </row>
    <row r="3" spans="2:3" ht="6" customHeight="1" x14ac:dyDescent="0.15"/>
    <row r="4" spans="2:3" s="206" customFormat="1" x14ac:dyDescent="0.15">
      <c r="B4" s="210" t="s">
        <v>337</v>
      </c>
      <c r="C4" s="211" t="s">
        <v>338</v>
      </c>
    </row>
    <row r="5" spans="2:3" s="206" customFormat="1" ht="21" x14ac:dyDescent="0.15">
      <c r="B5" s="210" t="s">
        <v>339</v>
      </c>
      <c r="C5" s="211" t="s">
        <v>340</v>
      </c>
    </row>
    <row r="6" spans="2:3" s="206" customFormat="1" ht="21" x14ac:dyDescent="0.15">
      <c r="B6" s="210" t="s">
        <v>341</v>
      </c>
      <c r="C6" s="211" t="s">
        <v>342</v>
      </c>
    </row>
    <row r="7" spans="2:3" s="206" customFormat="1" ht="21" x14ac:dyDescent="0.15">
      <c r="B7" s="210" t="s">
        <v>343</v>
      </c>
      <c r="C7" s="211" t="s">
        <v>344</v>
      </c>
    </row>
    <row r="8" spans="2:3" s="206" customFormat="1" x14ac:dyDescent="0.15">
      <c r="B8" s="210" t="s">
        <v>345</v>
      </c>
      <c r="C8" s="211" t="s">
        <v>346</v>
      </c>
    </row>
    <row r="9" spans="2:3" s="206" customFormat="1" ht="94.5" x14ac:dyDescent="0.15">
      <c r="B9" s="210" t="s">
        <v>347</v>
      </c>
      <c r="C9" s="211" t="s">
        <v>348</v>
      </c>
    </row>
    <row r="10" spans="2:3" s="206" customFormat="1" ht="84" x14ac:dyDescent="0.15">
      <c r="B10" s="210" t="s">
        <v>349</v>
      </c>
      <c r="C10" s="211" t="s">
        <v>350</v>
      </c>
    </row>
    <row r="11" spans="2:3" s="206" customFormat="1" ht="31.5" x14ac:dyDescent="0.15">
      <c r="B11" s="210" t="s">
        <v>351</v>
      </c>
      <c r="C11" s="211" t="s">
        <v>352</v>
      </c>
    </row>
    <row r="12" spans="2:3" s="206" customFormat="1" ht="52.5" x14ac:dyDescent="0.15">
      <c r="B12" s="210" t="s">
        <v>353</v>
      </c>
      <c r="C12" s="211" t="s">
        <v>354</v>
      </c>
    </row>
    <row r="13" spans="2:3" s="206" customFormat="1" x14ac:dyDescent="0.15">
      <c r="B13" s="210" t="s">
        <v>355</v>
      </c>
      <c r="C13" s="211" t="s">
        <v>356</v>
      </c>
    </row>
    <row r="14" spans="2:3" s="206" customFormat="1" x14ac:dyDescent="0.15">
      <c r="B14" s="210" t="s">
        <v>357</v>
      </c>
      <c r="C14" s="211" t="s">
        <v>358</v>
      </c>
    </row>
    <row r="15" spans="2:3" x14ac:dyDescent="0.15">
      <c r="B15" s="212"/>
    </row>
  </sheetData>
  <phoneticPr fontId="4"/>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20E40-6CD4-4B7F-AD92-ED188C4283EE}">
  <sheetPr>
    <pageSetUpPr fitToPage="1"/>
  </sheetPr>
  <dimension ref="B1:C15"/>
  <sheetViews>
    <sheetView showGridLines="0" view="pageBreakPreview" zoomScaleNormal="100" zoomScaleSheetLayoutView="100" workbookViewId="0">
      <selection activeCell="C2" sqref="C2"/>
    </sheetView>
  </sheetViews>
  <sheetFormatPr defaultColWidth="8.5" defaultRowHeight="13.5" x14ac:dyDescent="0.15"/>
  <cols>
    <col min="1" max="1" width="0.875" style="208" customWidth="1"/>
    <col min="2" max="2" width="7.125" style="208" customWidth="1"/>
    <col min="3" max="3" width="100.75" style="209" customWidth="1"/>
    <col min="4" max="4" width="0.875" style="208" customWidth="1"/>
    <col min="5" max="10" width="8.5" style="208"/>
    <col min="11" max="11" width="7.875" style="208" customWidth="1"/>
    <col min="12" max="16384" width="8.5" style="208"/>
  </cols>
  <sheetData>
    <row r="1" spans="2:3" x14ac:dyDescent="0.15">
      <c r="B1" s="206" t="s">
        <v>359</v>
      </c>
      <c r="C1" s="206"/>
    </row>
    <row r="2" spans="2:3" x14ac:dyDescent="0.15">
      <c r="B2" s="206"/>
      <c r="C2" s="206" t="s">
        <v>360</v>
      </c>
    </row>
    <row r="3" spans="2:3" ht="6" customHeight="1" x14ac:dyDescent="0.15">
      <c r="B3" s="206"/>
      <c r="C3" s="213"/>
    </row>
    <row r="4" spans="2:3" s="206" customFormat="1" x14ac:dyDescent="0.15">
      <c r="B4" s="210" t="s">
        <v>337</v>
      </c>
      <c r="C4" s="211" t="s">
        <v>338</v>
      </c>
    </row>
    <row r="5" spans="2:3" s="206" customFormat="1" ht="21" x14ac:dyDescent="0.15">
      <c r="B5" s="210" t="s">
        <v>339</v>
      </c>
      <c r="C5" s="211" t="s">
        <v>361</v>
      </c>
    </row>
    <row r="6" spans="2:3" s="206" customFormat="1" ht="21" x14ac:dyDescent="0.15">
      <c r="B6" s="210" t="s">
        <v>341</v>
      </c>
      <c r="C6" s="211" t="s">
        <v>362</v>
      </c>
    </row>
    <row r="7" spans="2:3" s="206" customFormat="1" ht="24" customHeight="1" x14ac:dyDescent="0.15">
      <c r="B7" s="210" t="s">
        <v>343</v>
      </c>
      <c r="C7" s="211" t="s">
        <v>344</v>
      </c>
    </row>
    <row r="8" spans="2:3" s="206" customFormat="1" x14ac:dyDescent="0.15">
      <c r="B8" s="210" t="s">
        <v>345</v>
      </c>
      <c r="C8" s="211" t="s">
        <v>346</v>
      </c>
    </row>
    <row r="9" spans="2:3" s="206" customFormat="1" ht="111.75" customHeight="1" x14ac:dyDescent="0.15">
      <c r="B9" s="210" t="s">
        <v>347</v>
      </c>
      <c r="C9" s="211" t="s">
        <v>363</v>
      </c>
    </row>
    <row r="10" spans="2:3" s="206" customFormat="1" ht="84" x14ac:dyDescent="0.15">
      <c r="B10" s="210" t="s">
        <v>349</v>
      </c>
      <c r="C10" s="211" t="s">
        <v>364</v>
      </c>
    </row>
    <row r="11" spans="2:3" s="206" customFormat="1" ht="31.5" x14ac:dyDescent="0.15">
      <c r="B11" s="210" t="s">
        <v>353</v>
      </c>
      <c r="C11" s="211" t="s">
        <v>365</v>
      </c>
    </row>
    <row r="12" spans="2:3" s="206" customFormat="1" ht="42" x14ac:dyDescent="0.15">
      <c r="B12" s="210" t="s">
        <v>366</v>
      </c>
      <c r="C12" s="211" t="s">
        <v>367</v>
      </c>
    </row>
    <row r="13" spans="2:3" s="206" customFormat="1" x14ac:dyDescent="0.15">
      <c r="B13" s="210" t="s">
        <v>357</v>
      </c>
      <c r="C13" s="211" t="s">
        <v>368</v>
      </c>
    </row>
    <row r="14" spans="2:3" s="206" customFormat="1" x14ac:dyDescent="0.15">
      <c r="B14" s="210" t="s">
        <v>369</v>
      </c>
      <c r="C14" s="211" t="s">
        <v>370</v>
      </c>
    </row>
    <row r="15" spans="2:3" x14ac:dyDescent="0.15">
      <c r="B15" s="212"/>
    </row>
  </sheetData>
  <phoneticPr fontId="4"/>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75047-FD75-412F-B296-CE819871FE58}">
  <sheetPr>
    <pageSetUpPr fitToPage="1"/>
  </sheetPr>
  <dimension ref="A1:BV67"/>
  <sheetViews>
    <sheetView view="pageBreakPreview" zoomScaleNormal="100" zoomScaleSheetLayoutView="100" workbookViewId="0">
      <selection activeCell="T33" sqref="T33:AJ41"/>
    </sheetView>
  </sheetViews>
  <sheetFormatPr defaultColWidth="2.625" defaultRowHeight="20.100000000000001" customHeight="1" x14ac:dyDescent="0.15"/>
  <cols>
    <col min="1" max="1" width="3" style="278" customWidth="1"/>
    <col min="2" max="38" width="2.875" style="278" customWidth="1"/>
    <col min="39" max="16384" width="2.625" style="278"/>
  </cols>
  <sheetData>
    <row r="1" spans="1:74" ht="20.100000000000001" customHeight="1" x14ac:dyDescent="0.15">
      <c r="O1" s="279"/>
      <c r="P1" s="290"/>
      <c r="Q1" s="290"/>
    </row>
    <row r="2" spans="1:74" ht="15.75" customHeight="1" x14ac:dyDescent="0.15">
      <c r="A2" s="390" t="s">
        <v>464</v>
      </c>
      <c r="B2" s="390"/>
      <c r="C2" s="390"/>
      <c r="D2" s="390"/>
      <c r="E2" s="390"/>
      <c r="F2" s="390"/>
      <c r="G2" s="390"/>
    </row>
    <row r="3" spans="1:74" ht="15" customHeight="1" x14ac:dyDescent="0.15">
      <c r="A3" s="391" t="s">
        <v>465</v>
      </c>
      <c r="B3" s="391"/>
      <c r="C3" s="391"/>
      <c r="D3" s="391"/>
      <c r="E3" s="391"/>
      <c r="F3" s="391"/>
      <c r="G3" s="391"/>
      <c r="H3" s="391"/>
      <c r="I3" s="391"/>
      <c r="J3" s="391"/>
      <c r="K3" s="391"/>
      <c r="L3" s="391"/>
      <c r="M3" s="391"/>
      <c r="N3" s="391"/>
      <c r="O3" s="391"/>
      <c r="P3" s="391"/>
      <c r="Q3" s="391"/>
      <c r="R3" s="391"/>
      <c r="S3" s="391"/>
      <c r="T3" s="391"/>
      <c r="U3" s="391"/>
      <c r="V3" s="391"/>
      <c r="W3" s="391"/>
      <c r="X3" s="391"/>
      <c r="Y3" s="391"/>
      <c r="Z3" s="391"/>
      <c r="AA3" s="391"/>
      <c r="AB3" s="391"/>
      <c r="AC3" s="391"/>
      <c r="AD3" s="391"/>
      <c r="AE3" s="391"/>
      <c r="AF3" s="391"/>
      <c r="AG3" s="391"/>
      <c r="AH3" s="391"/>
      <c r="AI3" s="391"/>
      <c r="AO3" s="279"/>
      <c r="AP3" s="279"/>
      <c r="AQ3" s="279"/>
      <c r="AR3" s="279"/>
      <c r="AS3" s="279"/>
      <c r="AT3" s="279"/>
      <c r="AU3" s="279"/>
      <c r="AV3" s="279"/>
      <c r="AW3" s="279"/>
      <c r="AX3" s="279"/>
      <c r="AY3" s="279"/>
      <c r="AZ3" s="279"/>
      <c r="BA3" s="279"/>
      <c r="BB3" s="279"/>
      <c r="BC3" s="279"/>
      <c r="BD3" s="279"/>
      <c r="BE3" s="279"/>
      <c r="BF3" s="279"/>
      <c r="BG3" s="279"/>
      <c r="BH3" s="279"/>
      <c r="BI3" s="279"/>
      <c r="BJ3" s="279"/>
      <c r="BK3" s="279"/>
      <c r="BL3" s="279"/>
      <c r="BM3" s="279"/>
      <c r="BN3" s="279"/>
      <c r="BO3" s="279"/>
      <c r="BP3" s="279"/>
      <c r="BQ3" s="279"/>
      <c r="BR3" s="279"/>
      <c r="BS3" s="279"/>
      <c r="BT3" s="279"/>
      <c r="BU3" s="279"/>
      <c r="BV3" s="279"/>
    </row>
    <row r="4" spans="1:74" ht="15" customHeight="1" x14ac:dyDescent="0.15">
      <c r="A4" s="391" t="s">
        <v>466</v>
      </c>
      <c r="B4" s="391"/>
      <c r="C4" s="391"/>
      <c r="D4" s="391"/>
      <c r="E4" s="391"/>
      <c r="F4" s="391"/>
      <c r="G4" s="391"/>
      <c r="H4" s="391"/>
      <c r="I4" s="391"/>
      <c r="J4" s="391"/>
      <c r="K4" s="391"/>
      <c r="L4" s="391"/>
      <c r="M4" s="391"/>
      <c r="N4" s="391"/>
      <c r="O4" s="391"/>
      <c r="P4" s="391"/>
      <c r="Q4" s="391"/>
      <c r="R4" s="391"/>
      <c r="S4" s="391"/>
      <c r="T4" s="391"/>
      <c r="U4" s="391"/>
      <c r="V4" s="391"/>
      <c r="W4" s="391"/>
      <c r="X4" s="391"/>
      <c r="Y4" s="391"/>
      <c r="Z4" s="391"/>
      <c r="AA4" s="391"/>
      <c r="AB4" s="391"/>
      <c r="AC4" s="391"/>
      <c r="AD4" s="391"/>
      <c r="AE4" s="391"/>
      <c r="AF4" s="391"/>
      <c r="AG4" s="391"/>
      <c r="AH4" s="391"/>
      <c r="AI4" s="391"/>
      <c r="AJ4" s="391"/>
      <c r="AO4" s="279"/>
      <c r="AP4" s="279"/>
      <c r="AQ4" s="279"/>
      <c r="AR4" s="279"/>
      <c r="AS4" s="279"/>
      <c r="AT4" s="279"/>
      <c r="AU4" s="279"/>
      <c r="AV4" s="279"/>
      <c r="AW4" s="279"/>
      <c r="AX4" s="279"/>
      <c r="AY4" s="279"/>
      <c r="AZ4" s="279"/>
      <c r="BA4" s="279"/>
      <c r="BB4" s="279"/>
      <c r="BC4" s="279"/>
      <c r="BD4" s="279"/>
      <c r="BE4" s="279"/>
      <c r="BF4" s="279"/>
      <c r="BG4" s="279"/>
      <c r="BH4" s="279"/>
      <c r="BI4" s="279"/>
      <c r="BJ4" s="279"/>
      <c r="BK4" s="279"/>
      <c r="BL4" s="279"/>
      <c r="BM4" s="279"/>
      <c r="BN4" s="279"/>
      <c r="BO4" s="279"/>
      <c r="BP4" s="279"/>
      <c r="BQ4" s="279"/>
      <c r="BR4" s="279"/>
      <c r="BS4" s="279"/>
      <c r="BT4" s="279"/>
      <c r="BU4" s="279"/>
      <c r="BV4" s="279"/>
    </row>
    <row r="5" spans="1:74" ht="15" customHeight="1" x14ac:dyDescent="0.15">
      <c r="A5" s="392" t="s">
        <v>467</v>
      </c>
      <c r="B5" s="392"/>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280"/>
      <c r="AL5" s="280"/>
      <c r="AO5" s="279"/>
      <c r="AP5" s="279"/>
      <c r="AQ5" s="279"/>
      <c r="AR5" s="279"/>
      <c r="AS5" s="279"/>
      <c r="AT5" s="279"/>
      <c r="AU5" s="279"/>
      <c r="AV5" s="279"/>
      <c r="AW5" s="279"/>
      <c r="AX5" s="279"/>
      <c r="AY5" s="279"/>
      <c r="AZ5" s="279"/>
      <c r="BA5" s="279"/>
      <c r="BB5" s="279"/>
      <c r="BC5" s="279"/>
      <c r="BD5" s="279"/>
      <c r="BE5" s="279"/>
      <c r="BF5" s="279"/>
      <c r="BG5" s="279"/>
      <c r="BH5" s="279"/>
      <c r="BI5" s="279"/>
      <c r="BJ5" s="280"/>
      <c r="BK5" s="280"/>
      <c r="BL5" s="280"/>
      <c r="BN5" s="280"/>
      <c r="BO5" s="280"/>
      <c r="BP5" s="280"/>
      <c r="BQ5" s="280"/>
      <c r="BR5" s="280"/>
      <c r="BS5" s="280"/>
      <c r="BT5" s="280"/>
      <c r="BU5" s="280"/>
      <c r="BV5" s="280"/>
    </row>
    <row r="6" spans="1:74" ht="15" customHeight="1" x14ac:dyDescent="0.15">
      <c r="P6" s="291"/>
      <c r="S6" s="291" t="s">
        <v>209</v>
      </c>
      <c r="X6" s="280"/>
      <c r="Y6" s="280"/>
      <c r="Z6" s="280"/>
      <c r="AA6" s="280"/>
      <c r="AB6" s="280"/>
      <c r="AC6" s="280"/>
      <c r="AD6" s="280"/>
      <c r="AE6" s="280"/>
      <c r="AF6" s="280"/>
      <c r="AG6" s="280"/>
      <c r="AH6" s="280"/>
      <c r="AI6" s="280"/>
      <c r="AJ6" s="280"/>
      <c r="AK6" s="280"/>
      <c r="AL6" s="280"/>
      <c r="AO6" s="279"/>
      <c r="AP6" s="279"/>
      <c r="AQ6" s="279"/>
      <c r="AR6" s="279"/>
      <c r="AS6" s="279"/>
      <c r="AT6" s="279"/>
      <c r="AU6" s="279"/>
      <c r="AV6" s="279"/>
      <c r="AW6" s="279"/>
      <c r="AX6" s="279"/>
      <c r="AY6" s="279"/>
      <c r="AZ6" s="279"/>
      <c r="BA6" s="279"/>
      <c r="BB6" s="279"/>
      <c r="BC6" s="279"/>
      <c r="BD6" s="279"/>
      <c r="BE6" s="279"/>
      <c r="BF6" s="279"/>
      <c r="BG6" s="279"/>
      <c r="BH6" s="279"/>
      <c r="BI6" s="279"/>
      <c r="BJ6" s="280"/>
      <c r="BK6" s="280"/>
      <c r="BL6" s="280"/>
      <c r="BN6" s="280"/>
      <c r="BO6" s="280"/>
      <c r="BP6" s="280"/>
      <c r="BQ6" s="280"/>
      <c r="BR6" s="280"/>
      <c r="BS6" s="280"/>
      <c r="BT6" s="280"/>
      <c r="BU6" s="280"/>
      <c r="BV6" s="280"/>
    </row>
    <row r="7" spans="1:74" ht="15" customHeight="1" x14ac:dyDescent="0.15">
      <c r="C7" s="279"/>
      <c r="D7" s="279"/>
      <c r="F7" s="279"/>
      <c r="G7" s="279"/>
      <c r="H7" s="279"/>
      <c r="I7" s="279"/>
      <c r="J7" s="279"/>
      <c r="K7" s="279"/>
      <c r="L7" s="279"/>
      <c r="M7" s="279"/>
      <c r="Z7" s="468">
        <v>2026</v>
      </c>
      <c r="AA7" s="468"/>
      <c r="AB7" s="468"/>
      <c r="AC7" s="468"/>
      <c r="AD7" s="278" t="s">
        <v>468</v>
      </c>
      <c r="AE7" s="468">
        <v>4</v>
      </c>
      <c r="AF7" s="468"/>
      <c r="AG7" s="278" t="s">
        <v>469</v>
      </c>
      <c r="AH7" s="468">
        <v>1</v>
      </c>
      <c r="AI7" s="468"/>
      <c r="AJ7" s="278" t="s">
        <v>75</v>
      </c>
      <c r="AO7" s="279"/>
      <c r="AP7" s="279"/>
      <c r="AQ7" s="279"/>
      <c r="AR7" s="279"/>
      <c r="AS7" s="279"/>
      <c r="AT7" s="279"/>
      <c r="AU7" s="279"/>
      <c r="AV7" s="279"/>
      <c r="AW7" s="279"/>
      <c r="AX7" s="279"/>
      <c r="AY7" s="279"/>
      <c r="AZ7" s="279"/>
      <c r="BA7" s="279"/>
      <c r="BB7" s="279"/>
      <c r="BC7" s="279"/>
      <c r="BD7" s="279"/>
      <c r="BE7" s="279"/>
      <c r="BF7" s="279"/>
      <c r="BG7" s="279"/>
      <c r="BH7" s="279"/>
      <c r="BI7" s="279"/>
      <c r="BJ7" s="279"/>
      <c r="BK7" s="279"/>
      <c r="BL7" s="279"/>
      <c r="BM7" s="279"/>
      <c r="BN7" s="279"/>
      <c r="BO7" s="279"/>
      <c r="BP7" s="279"/>
      <c r="BQ7" s="279"/>
      <c r="BR7" s="279"/>
      <c r="BS7" s="279"/>
      <c r="BT7" s="279"/>
      <c r="BU7" s="279"/>
      <c r="BV7" s="279"/>
    </row>
    <row r="8" spans="1:74" ht="15" customHeight="1" x14ac:dyDescent="0.15">
      <c r="B8" s="281"/>
      <c r="C8" s="281"/>
      <c r="D8" s="281"/>
      <c r="E8" s="292" t="s">
        <v>470</v>
      </c>
      <c r="F8" s="281"/>
      <c r="G8" s="281"/>
      <c r="K8" s="279"/>
      <c r="M8" s="279"/>
      <c r="N8" s="282"/>
      <c r="AO8" s="279"/>
      <c r="AP8" s="279"/>
      <c r="AQ8" s="279"/>
      <c r="AR8" s="279"/>
      <c r="AS8" s="279"/>
      <c r="AT8" s="279"/>
      <c r="AU8" s="279"/>
      <c r="AV8" s="279"/>
      <c r="AW8" s="279"/>
      <c r="AX8" s="279"/>
      <c r="AY8" s="279"/>
      <c r="AZ8" s="279"/>
      <c r="BA8" s="279"/>
      <c r="BB8" s="279"/>
      <c r="BC8" s="279"/>
      <c r="BD8" s="279"/>
      <c r="BE8" s="279"/>
      <c r="BF8" s="279"/>
      <c r="BG8" s="279"/>
      <c r="BH8" s="279"/>
      <c r="BI8" s="279"/>
      <c r="BJ8" s="279"/>
      <c r="BK8" s="279"/>
      <c r="BL8" s="279"/>
      <c r="BM8" s="279"/>
      <c r="BN8" s="279"/>
      <c r="BO8" s="279"/>
      <c r="BP8" s="279"/>
      <c r="BQ8" s="279"/>
      <c r="BR8" s="279"/>
      <c r="BS8" s="279"/>
      <c r="BT8" s="279"/>
      <c r="BU8" s="279"/>
      <c r="BV8" s="279"/>
    </row>
    <row r="9" spans="1:74" ht="15" customHeight="1" x14ac:dyDescent="0.15">
      <c r="B9" s="293"/>
      <c r="C9" s="293"/>
      <c r="D9" s="293"/>
      <c r="E9" s="293"/>
      <c r="F9" s="293"/>
      <c r="G9" s="294"/>
      <c r="H9" s="279"/>
      <c r="I9" s="282"/>
      <c r="J9" s="279"/>
      <c r="K9" s="279"/>
      <c r="L9" s="279"/>
      <c r="M9" s="279"/>
      <c r="S9" s="397" t="s">
        <v>84</v>
      </c>
      <c r="T9" s="397"/>
      <c r="U9" s="397"/>
      <c r="V9" s="397"/>
      <c r="W9" s="469" t="s">
        <v>519</v>
      </c>
      <c r="X9" s="469"/>
      <c r="Y9" s="469"/>
      <c r="Z9" s="469"/>
      <c r="AA9" s="469"/>
      <c r="AB9" s="469"/>
      <c r="AC9" s="469"/>
      <c r="AD9" s="469"/>
      <c r="AE9" s="469"/>
      <c r="AF9" s="469"/>
      <c r="AG9" s="469"/>
      <c r="AH9" s="469"/>
      <c r="AI9" s="469"/>
      <c r="AJ9" s="469"/>
      <c r="AO9" s="279"/>
      <c r="AP9" s="279"/>
      <c r="AQ9" s="279"/>
      <c r="AR9" s="279"/>
      <c r="AS9" s="279"/>
      <c r="AT9" s="279"/>
      <c r="AU9" s="279"/>
      <c r="AV9" s="279"/>
      <c r="AW9" s="279"/>
      <c r="AX9" s="279"/>
      <c r="AY9" s="279"/>
      <c r="AZ9" s="279"/>
      <c r="BA9" s="279"/>
      <c r="BB9" s="279"/>
      <c r="BC9" s="279"/>
      <c r="BD9" s="279"/>
      <c r="BE9" s="279"/>
      <c r="BF9" s="279"/>
      <c r="BG9" s="279"/>
      <c r="BH9" s="279"/>
      <c r="BI9" s="279"/>
      <c r="BJ9" s="279"/>
      <c r="BK9" s="279"/>
      <c r="BL9" s="279"/>
      <c r="BM9" s="279"/>
      <c r="BN9" s="279"/>
      <c r="BO9" s="279"/>
      <c r="BP9" s="279"/>
      <c r="BQ9" s="279"/>
      <c r="BR9" s="279"/>
      <c r="BS9" s="279"/>
      <c r="BT9" s="279"/>
      <c r="BU9" s="279"/>
      <c r="BV9" s="279"/>
    </row>
    <row r="10" spans="1:74" ht="15" customHeight="1" x14ac:dyDescent="0.15">
      <c r="C10" s="279"/>
      <c r="D10" s="279"/>
      <c r="E10" s="279"/>
      <c r="F10" s="279"/>
      <c r="G10" s="279"/>
      <c r="H10" s="279"/>
      <c r="I10" s="279"/>
      <c r="J10" s="279"/>
      <c r="K10" s="279"/>
      <c r="L10" s="279"/>
      <c r="M10" s="279"/>
      <c r="O10" s="294" t="s">
        <v>142</v>
      </c>
      <c r="S10" s="397" t="s">
        <v>471</v>
      </c>
      <c r="T10" s="397"/>
      <c r="U10" s="397"/>
      <c r="V10" s="397"/>
      <c r="W10" s="469" t="s">
        <v>520</v>
      </c>
      <c r="X10" s="469"/>
      <c r="Y10" s="469"/>
      <c r="Z10" s="469"/>
      <c r="AA10" s="469"/>
      <c r="AB10" s="469"/>
      <c r="AC10" s="469"/>
      <c r="AD10" s="469"/>
      <c r="AE10" s="469"/>
      <c r="AF10" s="469"/>
      <c r="AG10" s="469"/>
      <c r="AH10" s="469"/>
      <c r="AI10" s="469"/>
      <c r="AJ10" s="469"/>
      <c r="AO10" s="279"/>
      <c r="AP10" s="279"/>
      <c r="AQ10" s="279"/>
      <c r="AR10" s="279"/>
      <c r="AS10" s="279"/>
      <c r="AT10" s="279"/>
      <c r="AU10" s="279"/>
      <c r="AV10" s="279"/>
      <c r="AW10" s="279"/>
      <c r="AX10" s="279"/>
      <c r="AY10" s="279"/>
      <c r="AZ10" s="279"/>
      <c r="BA10" s="279"/>
      <c r="BB10" s="279"/>
      <c r="BC10" s="279"/>
      <c r="BD10" s="279"/>
      <c r="BE10" s="279"/>
      <c r="BF10" s="279"/>
      <c r="BG10" s="279"/>
      <c r="BH10" s="279"/>
      <c r="BI10" s="279"/>
      <c r="BJ10" s="279"/>
      <c r="BK10" s="279"/>
      <c r="BL10" s="279"/>
      <c r="BM10" s="279"/>
      <c r="BN10" s="279"/>
      <c r="BO10" s="279"/>
      <c r="BP10" s="279"/>
      <c r="BQ10" s="279"/>
      <c r="BR10" s="279"/>
      <c r="BS10" s="279"/>
      <c r="BT10" s="279"/>
      <c r="BU10" s="279"/>
      <c r="BV10" s="279"/>
    </row>
    <row r="11" spans="1:74" ht="15" customHeight="1" x14ac:dyDescent="0.15">
      <c r="C11" s="279"/>
      <c r="D11" s="279"/>
      <c r="E11" s="279"/>
      <c r="F11" s="279"/>
      <c r="G11" s="279"/>
      <c r="H11" s="279"/>
      <c r="I11" s="279"/>
      <c r="J11" s="279"/>
      <c r="K11" s="279"/>
      <c r="L11" s="279"/>
      <c r="M11" s="279"/>
      <c r="S11" s="399" t="s">
        <v>472</v>
      </c>
      <c r="T11" s="399"/>
      <c r="U11" s="399"/>
      <c r="V11" s="399"/>
      <c r="W11" s="399"/>
      <c r="X11" s="399"/>
      <c r="Y11" s="399"/>
      <c r="Z11" s="469" t="s">
        <v>521</v>
      </c>
      <c r="AA11" s="469"/>
      <c r="AB11" s="469"/>
      <c r="AC11" s="469"/>
      <c r="AD11" s="469"/>
      <c r="AE11" s="469"/>
      <c r="AF11" s="469"/>
      <c r="AG11" s="469"/>
      <c r="AH11" s="469"/>
      <c r="AI11" s="469"/>
      <c r="AJ11" s="469"/>
      <c r="AO11" s="279"/>
      <c r="AP11" s="279"/>
      <c r="AQ11" s="279"/>
      <c r="AR11" s="279"/>
      <c r="AS11" s="279"/>
      <c r="AT11" s="279"/>
      <c r="AU11" s="279"/>
      <c r="AV11" s="279"/>
      <c r="AW11" s="279"/>
      <c r="AX11" s="279"/>
      <c r="AY11" s="279"/>
      <c r="AZ11" s="279"/>
      <c r="BA11" s="279"/>
      <c r="BB11" s="279"/>
      <c r="BC11" s="279"/>
      <c r="BD11" s="279"/>
      <c r="BE11" s="279"/>
      <c r="BF11" s="279"/>
      <c r="BG11" s="279"/>
      <c r="BH11" s="279"/>
      <c r="BI11" s="279"/>
      <c r="BJ11" s="279"/>
      <c r="BK11" s="279"/>
      <c r="BL11" s="279"/>
      <c r="BM11" s="279"/>
      <c r="BN11" s="279"/>
      <c r="BO11" s="279"/>
      <c r="BP11" s="279"/>
      <c r="BQ11" s="279"/>
      <c r="BR11" s="279"/>
      <c r="BS11" s="279"/>
      <c r="BT11" s="279"/>
      <c r="BU11" s="279"/>
      <c r="BV11" s="279"/>
    </row>
    <row r="12" spans="1:74" ht="15" customHeight="1" x14ac:dyDescent="0.15">
      <c r="C12" s="279"/>
      <c r="D12" s="279"/>
      <c r="E12" s="279"/>
      <c r="F12" s="279"/>
      <c r="G12" s="279"/>
      <c r="H12" s="279"/>
      <c r="I12" s="279"/>
      <c r="J12" s="279"/>
      <c r="K12" s="279"/>
      <c r="L12" s="279"/>
      <c r="M12" s="279"/>
      <c r="S12" s="293"/>
      <c r="T12" s="293"/>
      <c r="U12" s="293"/>
      <c r="V12" s="293"/>
      <c r="W12" s="293"/>
      <c r="X12" s="293"/>
      <c r="Y12" s="293"/>
      <c r="Z12" s="295"/>
      <c r="AA12" s="295"/>
      <c r="AB12" s="295"/>
      <c r="AC12" s="295"/>
      <c r="AD12" s="295"/>
      <c r="AE12" s="295"/>
      <c r="AF12" s="295"/>
      <c r="AG12" s="295"/>
      <c r="AH12" s="295"/>
      <c r="AI12" s="295"/>
      <c r="AJ12" s="295"/>
      <c r="AO12" s="279"/>
      <c r="AP12" s="279"/>
      <c r="AQ12" s="279"/>
      <c r="AR12" s="279"/>
      <c r="AS12" s="279"/>
      <c r="AT12" s="279"/>
      <c r="AU12" s="279"/>
      <c r="AV12" s="279"/>
      <c r="AW12" s="279"/>
      <c r="AX12" s="279"/>
      <c r="AY12" s="279"/>
      <c r="AZ12" s="279"/>
      <c r="BA12" s="279"/>
      <c r="BB12" s="279"/>
      <c r="BC12" s="279"/>
      <c r="BD12" s="279"/>
      <c r="BE12" s="279"/>
      <c r="BF12" s="279"/>
      <c r="BG12" s="279"/>
      <c r="BH12" s="279"/>
      <c r="BI12" s="279"/>
      <c r="BJ12" s="279"/>
      <c r="BK12" s="279"/>
      <c r="BL12" s="279"/>
      <c r="BM12" s="279"/>
      <c r="BN12" s="279"/>
      <c r="BO12" s="279"/>
      <c r="BP12" s="279"/>
      <c r="BQ12" s="279"/>
      <c r="BR12" s="279"/>
      <c r="BS12" s="279"/>
      <c r="BT12" s="279"/>
      <c r="BU12" s="279"/>
      <c r="BV12" s="279"/>
    </row>
    <row r="13" spans="1:74" ht="15" customHeight="1" x14ac:dyDescent="0.15">
      <c r="B13" s="278" t="s">
        <v>473</v>
      </c>
      <c r="AO13" s="279"/>
      <c r="AP13" s="279"/>
      <c r="AQ13" s="279"/>
      <c r="AR13" s="279"/>
      <c r="AS13" s="279"/>
      <c r="AT13" s="279"/>
      <c r="AU13" s="279"/>
      <c r="AV13" s="279"/>
      <c r="AW13" s="279"/>
      <c r="AX13" s="279"/>
      <c r="AY13" s="279"/>
      <c r="AZ13" s="279"/>
      <c r="BA13" s="279"/>
      <c r="BB13" s="279"/>
      <c r="BC13" s="279"/>
      <c r="BD13" s="279"/>
      <c r="BE13" s="279"/>
      <c r="BF13" s="279"/>
      <c r="BG13" s="279"/>
      <c r="BH13" s="279"/>
      <c r="BI13" s="279"/>
      <c r="BJ13" s="279"/>
      <c r="BK13" s="279"/>
      <c r="BL13" s="279"/>
      <c r="BM13" s="279"/>
      <c r="BN13" s="279"/>
      <c r="BO13" s="279"/>
      <c r="BP13" s="279"/>
      <c r="BQ13" s="279"/>
      <c r="BR13" s="279"/>
      <c r="BS13" s="279"/>
      <c r="BT13" s="279"/>
      <c r="BU13" s="279"/>
      <c r="BV13" s="279"/>
    </row>
    <row r="14" spans="1:74" ht="15" customHeight="1" x14ac:dyDescent="0.15">
      <c r="AO14" s="279"/>
      <c r="AP14" s="279"/>
      <c r="AQ14" s="279"/>
      <c r="AR14" s="279"/>
      <c r="AS14" s="279"/>
      <c r="AT14" s="279"/>
      <c r="AU14" s="279"/>
      <c r="AV14" s="279"/>
      <c r="AW14" s="279"/>
      <c r="AX14" s="279"/>
      <c r="AY14" s="279"/>
      <c r="AZ14" s="279"/>
      <c r="BA14" s="279"/>
      <c r="BB14" s="279"/>
      <c r="BC14" s="279"/>
      <c r="BD14" s="279"/>
      <c r="BE14" s="279"/>
      <c r="BF14" s="279"/>
      <c r="BG14" s="279"/>
      <c r="BH14" s="279"/>
      <c r="BI14" s="279"/>
      <c r="BJ14" s="279"/>
      <c r="BK14" s="279"/>
      <c r="BL14" s="279"/>
      <c r="BM14" s="279"/>
      <c r="BN14" s="279"/>
      <c r="BO14" s="279"/>
      <c r="BP14" s="279"/>
      <c r="BQ14" s="279"/>
      <c r="BR14" s="279"/>
      <c r="BS14" s="279"/>
      <c r="BT14" s="279"/>
      <c r="BU14" s="279"/>
      <c r="BV14" s="279"/>
    </row>
    <row r="15" spans="1:74" ht="15" customHeight="1" x14ac:dyDescent="0.15">
      <c r="A15" s="279"/>
      <c r="B15" s="320" t="b">
        <v>1</v>
      </c>
      <c r="C15" s="400" t="s">
        <v>474</v>
      </c>
      <c r="D15" s="401"/>
      <c r="E15" s="401"/>
      <c r="F15" s="401"/>
      <c r="G15" s="401"/>
      <c r="H15" s="401"/>
      <c r="I15" s="401"/>
      <c r="J15" s="401"/>
      <c r="K15" s="401"/>
      <c r="L15" s="401"/>
      <c r="M15" s="401"/>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01"/>
      <c r="AO15" s="279"/>
      <c r="AP15" s="279"/>
      <c r="AQ15" s="279"/>
      <c r="AR15" s="279"/>
      <c r="AS15" s="279"/>
      <c r="AT15" s="279"/>
      <c r="AU15" s="279"/>
      <c r="AV15" s="279"/>
      <c r="AW15" s="279"/>
      <c r="AX15" s="279"/>
      <c r="AY15" s="279"/>
      <c r="AZ15" s="279"/>
      <c r="BA15" s="279"/>
      <c r="BB15" s="279"/>
      <c r="BC15" s="279"/>
      <c r="BD15" s="279"/>
      <c r="BE15" s="279"/>
      <c r="BF15" s="279"/>
      <c r="BG15" s="279"/>
      <c r="BH15" s="279"/>
      <c r="BI15" s="279"/>
      <c r="BJ15" s="279"/>
      <c r="BK15" s="279"/>
      <c r="BL15" s="279"/>
      <c r="BM15" s="279"/>
      <c r="BN15" s="279"/>
      <c r="BO15" s="279"/>
      <c r="BP15" s="279"/>
      <c r="BQ15" s="279"/>
      <c r="BR15" s="279"/>
      <c r="BS15" s="279"/>
      <c r="BT15" s="279"/>
      <c r="BU15" s="279"/>
      <c r="BV15" s="279"/>
    </row>
    <row r="16" spans="1:74" ht="15" customHeight="1" x14ac:dyDescent="0.15">
      <c r="C16" s="400" t="s">
        <v>475</v>
      </c>
      <c r="D16" s="401"/>
      <c r="E16" s="401"/>
      <c r="F16" s="401"/>
      <c r="G16" s="401"/>
      <c r="H16" s="401"/>
      <c r="I16" s="401"/>
      <c r="J16" s="401"/>
      <c r="K16" s="401"/>
      <c r="L16" s="401"/>
      <c r="M16" s="401"/>
      <c r="N16" s="401"/>
      <c r="O16" s="401"/>
      <c r="P16" s="401"/>
      <c r="Q16" s="401"/>
      <c r="R16" s="401"/>
      <c r="S16" s="401"/>
      <c r="T16" s="401"/>
      <c r="U16" s="401"/>
      <c r="V16" s="401"/>
      <c r="W16" s="401"/>
      <c r="X16" s="401"/>
      <c r="Y16" s="401"/>
      <c r="Z16" s="401"/>
      <c r="AA16" s="401"/>
      <c r="AB16" s="401"/>
      <c r="AC16" s="401"/>
      <c r="AD16" s="401"/>
      <c r="AE16" s="401"/>
      <c r="AF16" s="401"/>
      <c r="AG16" s="401"/>
      <c r="AH16" s="401"/>
      <c r="AI16" s="401"/>
      <c r="AJ16" s="401"/>
      <c r="AO16" s="279"/>
      <c r="AP16" s="279"/>
      <c r="AQ16" s="279"/>
      <c r="AR16" s="279"/>
      <c r="AS16" s="279"/>
      <c r="AT16" s="279"/>
      <c r="AU16" s="279"/>
      <c r="AV16" s="279"/>
      <c r="AW16" s="279"/>
      <c r="AX16" s="279"/>
      <c r="AY16" s="279"/>
      <c r="AZ16" s="279"/>
      <c r="BA16" s="279"/>
      <c r="BB16" s="279"/>
      <c r="BC16" s="279"/>
      <c r="BD16" s="279"/>
      <c r="BE16" s="279"/>
      <c r="BF16" s="279"/>
      <c r="BG16" s="279"/>
      <c r="BH16" s="279"/>
      <c r="BI16" s="279"/>
      <c r="BJ16" s="279"/>
      <c r="BK16" s="279"/>
      <c r="BL16" s="279"/>
      <c r="BM16" s="279"/>
      <c r="BN16" s="279"/>
      <c r="BO16" s="279"/>
      <c r="BP16" s="279"/>
      <c r="BQ16" s="279"/>
      <c r="BR16" s="279"/>
      <c r="BS16" s="279"/>
      <c r="BT16" s="279"/>
      <c r="BU16" s="279"/>
      <c r="BV16" s="279"/>
    </row>
    <row r="17" spans="2:74" ht="15" customHeight="1" x14ac:dyDescent="0.15">
      <c r="C17" s="400" t="s">
        <v>476</v>
      </c>
      <c r="D17" s="401"/>
      <c r="E17" s="401"/>
      <c r="F17" s="401"/>
      <c r="G17" s="401"/>
      <c r="H17" s="401"/>
      <c r="I17" s="401"/>
      <c r="J17" s="401"/>
      <c r="K17" s="401"/>
      <c r="L17" s="401"/>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1"/>
      <c r="AO17" s="279"/>
      <c r="AP17" s="279"/>
      <c r="AQ17" s="279"/>
      <c r="AR17" s="279"/>
      <c r="AS17" s="279"/>
      <c r="AT17" s="279"/>
      <c r="AU17" s="279"/>
      <c r="AV17" s="279"/>
      <c r="AW17" s="279"/>
      <c r="AX17" s="279"/>
      <c r="AY17" s="279"/>
      <c r="AZ17" s="279"/>
      <c r="BA17" s="279"/>
      <c r="BB17" s="279"/>
      <c r="BC17" s="279"/>
      <c r="BD17" s="279"/>
      <c r="BE17" s="279"/>
      <c r="BF17" s="279"/>
      <c r="BG17" s="279"/>
      <c r="BH17" s="279"/>
      <c r="BI17" s="279"/>
      <c r="BJ17" s="279"/>
      <c r="BK17" s="279"/>
      <c r="BL17" s="279"/>
      <c r="BM17" s="279"/>
      <c r="BN17" s="279"/>
      <c r="BO17" s="279"/>
      <c r="BP17" s="279"/>
      <c r="BQ17" s="279"/>
      <c r="BR17" s="279"/>
      <c r="BS17" s="279"/>
      <c r="BT17" s="279"/>
      <c r="BU17" s="279"/>
      <c r="BV17" s="279"/>
    </row>
    <row r="18" spans="2:74" ht="15" customHeight="1" x14ac:dyDescent="0.15">
      <c r="C18" s="400" t="s">
        <v>477</v>
      </c>
      <c r="D18" s="401"/>
      <c r="E18" s="401"/>
      <c r="F18" s="401"/>
      <c r="G18" s="401"/>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O18" s="279"/>
      <c r="AP18" s="279"/>
      <c r="AQ18" s="279"/>
      <c r="AR18" s="279"/>
      <c r="AS18" s="279"/>
      <c r="AT18" s="279"/>
      <c r="AU18" s="279"/>
      <c r="AV18" s="279"/>
      <c r="AW18" s="279"/>
      <c r="AX18" s="279"/>
      <c r="AY18" s="279"/>
      <c r="AZ18" s="279"/>
      <c r="BA18" s="279"/>
      <c r="BB18" s="279"/>
      <c r="BC18" s="279"/>
      <c r="BD18" s="279"/>
      <c r="BE18" s="279"/>
      <c r="BF18" s="279"/>
      <c r="BG18" s="279"/>
      <c r="BH18" s="279"/>
      <c r="BI18" s="279"/>
      <c r="BJ18" s="279"/>
      <c r="BK18" s="279"/>
      <c r="BL18" s="279"/>
      <c r="BM18" s="279"/>
      <c r="BN18" s="279"/>
      <c r="BO18" s="279"/>
      <c r="BP18" s="279"/>
      <c r="BQ18" s="279"/>
      <c r="BR18" s="279"/>
      <c r="BS18" s="279"/>
      <c r="BT18" s="279"/>
      <c r="BU18" s="279"/>
      <c r="BV18" s="279"/>
    </row>
    <row r="19" spans="2:74" ht="15" customHeight="1" x14ac:dyDescent="0.15">
      <c r="C19" s="400" t="s">
        <v>478</v>
      </c>
      <c r="D19" s="401"/>
      <c r="E19" s="401"/>
      <c r="F19" s="401"/>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O19" s="279"/>
      <c r="AP19" s="279"/>
      <c r="AQ19" s="279"/>
      <c r="AR19" s="279"/>
      <c r="AS19" s="279"/>
      <c r="AT19" s="279"/>
      <c r="AU19" s="279"/>
      <c r="AV19" s="279"/>
      <c r="AW19" s="279"/>
      <c r="AX19" s="279"/>
      <c r="AY19" s="279"/>
      <c r="AZ19" s="279"/>
      <c r="BA19" s="279"/>
      <c r="BB19" s="279"/>
      <c r="BC19" s="279"/>
      <c r="BD19" s="279"/>
      <c r="BE19" s="279"/>
      <c r="BF19" s="279"/>
      <c r="BG19" s="279"/>
      <c r="BH19" s="279"/>
      <c r="BI19" s="279"/>
      <c r="BJ19" s="279"/>
      <c r="BK19" s="279"/>
      <c r="BL19" s="279"/>
      <c r="BM19" s="279"/>
      <c r="BN19" s="279"/>
      <c r="BO19" s="279"/>
      <c r="BP19" s="279"/>
      <c r="BQ19" s="279"/>
      <c r="BR19" s="279"/>
      <c r="BS19" s="279"/>
      <c r="BT19" s="279"/>
      <c r="BU19" s="279"/>
      <c r="BV19" s="279"/>
    </row>
    <row r="20" spans="2:74" ht="15" customHeight="1" x14ac:dyDescent="0.15">
      <c r="C20" s="296" t="s">
        <v>479</v>
      </c>
      <c r="AO20" s="279"/>
      <c r="AP20" s="279"/>
      <c r="AQ20" s="279"/>
      <c r="AR20" s="279"/>
      <c r="AS20" s="279"/>
      <c r="AT20" s="279"/>
      <c r="AU20" s="279"/>
      <c r="AV20" s="279"/>
      <c r="AW20" s="279"/>
      <c r="AX20" s="279"/>
      <c r="AY20" s="279"/>
      <c r="AZ20" s="279"/>
      <c r="BA20" s="279"/>
      <c r="BB20" s="279"/>
      <c r="BC20" s="279"/>
      <c r="BD20" s="279"/>
      <c r="BE20" s="279"/>
      <c r="BF20" s="279"/>
      <c r="BG20" s="279"/>
      <c r="BH20" s="279"/>
      <c r="BI20" s="279"/>
      <c r="BJ20" s="279"/>
      <c r="BK20" s="279"/>
      <c r="BL20" s="279"/>
      <c r="BM20" s="279"/>
      <c r="BN20" s="279"/>
      <c r="BO20" s="279"/>
      <c r="BP20" s="279"/>
      <c r="BQ20" s="279"/>
      <c r="BR20" s="279"/>
      <c r="BS20" s="279"/>
      <c r="BT20" s="279"/>
      <c r="BU20" s="279"/>
      <c r="BV20" s="279"/>
    </row>
    <row r="21" spans="2:74" ht="15" customHeight="1" x14ac:dyDescent="0.15">
      <c r="C21" s="296"/>
      <c r="AO21" s="279"/>
      <c r="AP21" s="279"/>
      <c r="AQ21" s="279"/>
      <c r="AR21" s="279"/>
      <c r="AS21" s="279"/>
      <c r="AT21" s="279"/>
      <c r="AU21" s="279"/>
      <c r="AV21" s="279"/>
      <c r="AW21" s="279"/>
      <c r="AX21" s="279"/>
      <c r="AY21" s="279"/>
      <c r="AZ21" s="279"/>
      <c r="BA21" s="279"/>
      <c r="BB21" s="279"/>
      <c r="BC21" s="279"/>
      <c r="BD21" s="279"/>
      <c r="BE21" s="279"/>
      <c r="BF21" s="279"/>
      <c r="BG21" s="279"/>
      <c r="BH21" s="279"/>
      <c r="BI21" s="279"/>
      <c r="BJ21" s="279"/>
      <c r="BK21" s="279"/>
      <c r="BL21" s="279"/>
      <c r="BM21" s="279"/>
      <c r="BN21" s="279"/>
      <c r="BO21" s="279"/>
      <c r="BP21" s="279"/>
      <c r="BQ21" s="279"/>
      <c r="BR21" s="279"/>
      <c r="BS21" s="279"/>
      <c r="BT21" s="279"/>
      <c r="BU21" s="279"/>
      <c r="BV21" s="279"/>
    </row>
    <row r="22" spans="2:74" ht="15" customHeight="1" x14ac:dyDescent="0.15">
      <c r="T22" s="394" t="s">
        <v>480</v>
      </c>
      <c r="U22" s="395"/>
      <c r="V22" s="395"/>
      <c r="W22" s="396"/>
      <c r="X22" s="297"/>
      <c r="Y22" s="298"/>
      <c r="Z22" s="298"/>
      <c r="AA22" s="298"/>
      <c r="AB22" s="298"/>
      <c r="AC22" s="299"/>
      <c r="AD22" s="299"/>
      <c r="AE22" s="299"/>
      <c r="AF22" s="299"/>
      <c r="AG22" s="299"/>
      <c r="AH22" s="299"/>
      <c r="AI22" s="300"/>
      <c r="AJ22" s="301"/>
      <c r="AO22" s="279"/>
      <c r="AP22" s="279"/>
      <c r="AQ22" s="279"/>
      <c r="AR22" s="279"/>
      <c r="AS22" s="279"/>
      <c r="AT22" s="279"/>
      <c r="AU22" s="279"/>
      <c r="AV22" s="279"/>
      <c r="AW22" s="279"/>
      <c r="AX22" s="279"/>
      <c r="AY22" s="279"/>
      <c r="AZ22" s="279"/>
      <c r="BA22" s="279"/>
      <c r="BB22" s="279"/>
      <c r="BC22" s="279"/>
      <c r="BD22" s="279"/>
      <c r="BE22" s="279"/>
      <c r="BF22" s="279"/>
      <c r="BG22" s="279"/>
      <c r="BH22" s="279"/>
      <c r="BI22" s="279"/>
      <c r="BJ22" s="279"/>
      <c r="BK22" s="279"/>
      <c r="BL22" s="279"/>
      <c r="BM22" s="279"/>
      <c r="BN22" s="279"/>
      <c r="BO22" s="279"/>
      <c r="BP22" s="279"/>
      <c r="BQ22" s="279"/>
      <c r="BR22" s="279"/>
      <c r="BS22" s="279"/>
      <c r="BT22" s="279"/>
      <c r="BU22" s="279"/>
      <c r="BV22" s="279"/>
    </row>
    <row r="23" spans="2:74" s="279" customFormat="1" ht="15" customHeight="1" x14ac:dyDescent="0.15">
      <c r="I23" s="280"/>
      <c r="J23" s="280"/>
      <c r="K23" s="280"/>
      <c r="L23" s="280"/>
      <c r="M23" s="280"/>
      <c r="N23" s="280"/>
      <c r="O23" s="280"/>
      <c r="P23" s="280"/>
      <c r="Q23" s="280"/>
      <c r="R23" s="280"/>
      <c r="S23" s="280"/>
      <c r="T23" s="402" t="s">
        <v>481</v>
      </c>
      <c r="U23" s="403"/>
      <c r="V23" s="403"/>
      <c r="W23" s="403"/>
      <c r="X23" s="403"/>
      <c r="Y23" s="403"/>
      <c r="Z23" s="404"/>
      <c r="AA23" s="315" t="s">
        <v>514</v>
      </c>
      <c r="AB23" s="316" t="s">
        <v>523</v>
      </c>
      <c r="AC23" s="317" t="s">
        <v>522</v>
      </c>
      <c r="AD23" s="318" t="s">
        <v>525</v>
      </c>
      <c r="AE23" s="316" t="s">
        <v>526</v>
      </c>
      <c r="AF23" s="316" t="s">
        <v>527</v>
      </c>
      <c r="AG23" s="316" t="s">
        <v>530</v>
      </c>
      <c r="AH23" s="316" t="s">
        <v>528</v>
      </c>
      <c r="AI23" s="316" t="s">
        <v>529</v>
      </c>
      <c r="AJ23" s="319" t="s">
        <v>524</v>
      </c>
      <c r="AK23" s="280"/>
      <c r="AL23" s="280"/>
      <c r="AO23" s="283"/>
      <c r="AP23" s="283"/>
      <c r="AQ23" s="283"/>
      <c r="AR23" s="283"/>
      <c r="AS23" s="283"/>
      <c r="AT23" s="283"/>
      <c r="AU23" s="283"/>
      <c r="AV23" s="280"/>
      <c r="AW23" s="280"/>
      <c r="AX23" s="280"/>
      <c r="AY23" s="280"/>
      <c r="AZ23" s="280"/>
      <c r="BA23" s="280"/>
      <c r="BB23" s="280"/>
      <c r="BC23" s="280"/>
      <c r="BD23" s="280"/>
      <c r="BE23" s="280"/>
      <c r="BF23" s="280"/>
      <c r="BG23" s="280"/>
      <c r="BH23" s="280"/>
      <c r="BI23" s="280"/>
      <c r="BJ23" s="280"/>
      <c r="BK23" s="280"/>
      <c r="BL23" s="280"/>
      <c r="BM23" s="280"/>
      <c r="BN23" s="280"/>
      <c r="BO23" s="280"/>
      <c r="BP23" s="280"/>
      <c r="BQ23" s="280"/>
      <c r="BR23" s="280"/>
      <c r="BS23" s="280"/>
      <c r="BT23" s="280"/>
      <c r="BU23" s="280"/>
      <c r="BV23" s="280"/>
    </row>
    <row r="24" spans="2:74" s="279" customFormat="1" ht="15" customHeight="1" x14ac:dyDescent="0.15">
      <c r="B24" s="405" t="s">
        <v>482</v>
      </c>
      <c r="C24" s="406"/>
      <c r="D24" s="406"/>
      <c r="E24" s="406"/>
      <c r="F24" s="406"/>
      <c r="G24" s="406"/>
      <c r="H24" s="406"/>
      <c r="I24" s="406"/>
      <c r="J24" s="406"/>
      <c r="K24" s="406"/>
      <c r="L24" s="406"/>
      <c r="M24" s="406"/>
      <c r="N24" s="406"/>
      <c r="O24" s="406"/>
      <c r="P24" s="406"/>
      <c r="Q24" s="406"/>
      <c r="R24" s="406"/>
      <c r="S24" s="407"/>
      <c r="T24" s="414" t="s">
        <v>471</v>
      </c>
      <c r="U24" s="415"/>
      <c r="V24" s="416"/>
      <c r="W24" s="470" t="s">
        <v>531</v>
      </c>
      <c r="X24" s="470"/>
      <c r="Y24" s="470"/>
      <c r="Z24" s="470"/>
      <c r="AA24" s="470"/>
      <c r="AB24" s="470"/>
      <c r="AC24" s="470"/>
      <c r="AD24" s="470"/>
      <c r="AE24" s="470"/>
      <c r="AF24" s="470"/>
      <c r="AG24" s="470"/>
      <c r="AH24" s="470"/>
      <c r="AI24" s="470"/>
      <c r="AJ24" s="471"/>
      <c r="AK24" s="280"/>
      <c r="AL24" s="280"/>
      <c r="AO24" s="283"/>
      <c r="AP24" s="283"/>
      <c r="AQ24" s="283"/>
      <c r="AR24" s="283"/>
      <c r="AS24" s="283"/>
      <c r="AT24" s="283"/>
      <c r="AU24" s="283"/>
      <c r="AV24" s="280"/>
      <c r="AW24" s="280"/>
      <c r="AX24" s="280"/>
      <c r="AY24" s="280"/>
      <c r="AZ24" s="284"/>
      <c r="BA24" s="284"/>
      <c r="BB24" s="280"/>
      <c r="BC24" s="280"/>
      <c r="BD24" s="280"/>
      <c r="BE24" s="280"/>
      <c r="BF24" s="283"/>
      <c r="BG24" s="284"/>
      <c r="BH24" s="280"/>
      <c r="BJ24" s="280"/>
      <c r="BL24" s="280"/>
      <c r="BM24" s="280"/>
      <c r="BN24" s="280"/>
      <c r="BO24" s="280"/>
      <c r="BQ24" s="280"/>
      <c r="BR24" s="280"/>
      <c r="BS24" s="280"/>
      <c r="BT24" s="280"/>
      <c r="BU24" s="280"/>
      <c r="BV24" s="280"/>
    </row>
    <row r="25" spans="2:74" s="279" customFormat="1" ht="15" customHeight="1" x14ac:dyDescent="0.15">
      <c r="B25" s="408"/>
      <c r="C25" s="409"/>
      <c r="D25" s="409"/>
      <c r="E25" s="409"/>
      <c r="F25" s="409"/>
      <c r="G25" s="409"/>
      <c r="H25" s="409"/>
      <c r="I25" s="409"/>
      <c r="J25" s="409"/>
      <c r="K25" s="409"/>
      <c r="L25" s="409"/>
      <c r="M25" s="409"/>
      <c r="N25" s="409"/>
      <c r="O25" s="409"/>
      <c r="P25" s="409"/>
      <c r="Q25" s="409"/>
      <c r="R25" s="409"/>
      <c r="S25" s="410"/>
      <c r="T25" s="417"/>
      <c r="U25" s="418"/>
      <c r="V25" s="419"/>
      <c r="W25" s="472"/>
      <c r="X25" s="472"/>
      <c r="Y25" s="472"/>
      <c r="Z25" s="472"/>
      <c r="AA25" s="472"/>
      <c r="AB25" s="472"/>
      <c r="AC25" s="472"/>
      <c r="AD25" s="472"/>
      <c r="AE25" s="472"/>
      <c r="AF25" s="472"/>
      <c r="AG25" s="472"/>
      <c r="AH25" s="472"/>
      <c r="AI25" s="472"/>
      <c r="AJ25" s="473"/>
      <c r="AK25" s="280"/>
      <c r="AL25" s="280"/>
      <c r="AO25" s="283"/>
      <c r="AP25" s="283"/>
      <c r="AQ25" s="283"/>
      <c r="AR25" s="283"/>
      <c r="AS25" s="283"/>
      <c r="AT25" s="283"/>
      <c r="AU25" s="283"/>
      <c r="AV25" s="280"/>
      <c r="AW25" s="280"/>
      <c r="AX25" s="280"/>
      <c r="AY25" s="280"/>
      <c r="AZ25" s="284"/>
      <c r="BA25" s="284"/>
      <c r="BB25" s="280"/>
      <c r="BC25" s="280"/>
      <c r="BD25" s="280"/>
      <c r="BE25" s="280"/>
      <c r="BF25" s="284"/>
      <c r="BG25" s="284"/>
      <c r="BH25" s="280"/>
      <c r="BJ25" s="280"/>
      <c r="BL25" s="280"/>
      <c r="BM25" s="280"/>
      <c r="BN25" s="280"/>
      <c r="BO25" s="280"/>
      <c r="BP25" s="280"/>
      <c r="BQ25" s="280"/>
      <c r="BR25" s="280"/>
      <c r="BS25" s="280"/>
      <c r="BT25" s="280"/>
      <c r="BU25" s="280"/>
      <c r="BV25" s="280"/>
    </row>
    <row r="26" spans="2:74" s="279" customFormat="1" ht="15" customHeight="1" x14ac:dyDescent="0.15">
      <c r="B26" s="408"/>
      <c r="C26" s="409"/>
      <c r="D26" s="409"/>
      <c r="E26" s="409"/>
      <c r="F26" s="409"/>
      <c r="G26" s="409"/>
      <c r="H26" s="409"/>
      <c r="I26" s="409"/>
      <c r="J26" s="409"/>
      <c r="K26" s="409"/>
      <c r="L26" s="409"/>
      <c r="M26" s="409"/>
      <c r="N26" s="409"/>
      <c r="O26" s="409"/>
      <c r="P26" s="409"/>
      <c r="Q26" s="409"/>
      <c r="R26" s="409"/>
      <c r="S26" s="410"/>
      <c r="T26" s="414" t="s">
        <v>84</v>
      </c>
      <c r="U26" s="415"/>
      <c r="V26" s="416"/>
      <c r="W26" s="474" t="s">
        <v>535</v>
      </c>
      <c r="X26" s="475"/>
      <c r="Y26" s="475"/>
      <c r="Z26" s="475"/>
      <c r="AA26" s="475"/>
      <c r="AB26" s="475"/>
      <c r="AC26" s="475"/>
      <c r="AD26" s="475"/>
      <c r="AE26" s="475"/>
      <c r="AF26" s="475"/>
      <c r="AG26" s="475"/>
      <c r="AH26" s="475"/>
      <c r="AI26" s="475"/>
      <c r="AJ26" s="476"/>
      <c r="AK26" s="280"/>
      <c r="AL26" s="280"/>
      <c r="AO26" s="283"/>
      <c r="AV26" s="280"/>
      <c r="AW26" s="280"/>
      <c r="AX26" s="280"/>
      <c r="AY26" s="280"/>
      <c r="AZ26" s="280"/>
      <c r="BA26" s="280"/>
      <c r="BB26" s="280"/>
      <c r="BC26" s="280"/>
      <c r="BD26" s="280"/>
      <c r="BE26" s="280"/>
      <c r="BF26" s="280"/>
      <c r="BG26" s="280"/>
      <c r="BH26" s="280"/>
      <c r="BI26" s="280"/>
      <c r="BJ26" s="280"/>
      <c r="BK26" s="280"/>
      <c r="BL26" s="280"/>
      <c r="BM26" s="280"/>
      <c r="BN26" s="280"/>
      <c r="BO26" s="280"/>
      <c r="BP26" s="280"/>
      <c r="BQ26" s="280"/>
      <c r="BR26" s="280"/>
      <c r="BS26" s="280"/>
      <c r="BT26" s="280"/>
      <c r="BU26" s="280"/>
      <c r="BV26" s="280"/>
    </row>
    <row r="27" spans="2:74" s="279" customFormat="1" ht="15" customHeight="1" x14ac:dyDescent="0.15">
      <c r="B27" s="408"/>
      <c r="C27" s="409"/>
      <c r="D27" s="409"/>
      <c r="E27" s="409"/>
      <c r="F27" s="409"/>
      <c r="G27" s="409"/>
      <c r="H27" s="409"/>
      <c r="I27" s="409"/>
      <c r="J27" s="409"/>
      <c r="K27" s="409"/>
      <c r="L27" s="409"/>
      <c r="M27" s="409"/>
      <c r="N27" s="409"/>
      <c r="O27" s="409"/>
      <c r="P27" s="409"/>
      <c r="Q27" s="409"/>
      <c r="R27" s="409"/>
      <c r="S27" s="410"/>
      <c r="T27" s="424"/>
      <c r="U27" s="425"/>
      <c r="V27" s="426"/>
      <c r="W27" s="477"/>
      <c r="X27" s="477"/>
      <c r="Y27" s="477"/>
      <c r="Z27" s="477"/>
      <c r="AA27" s="477"/>
      <c r="AB27" s="477"/>
      <c r="AC27" s="477"/>
      <c r="AD27" s="477"/>
      <c r="AE27" s="477"/>
      <c r="AF27" s="477"/>
      <c r="AG27" s="477"/>
      <c r="AH27" s="477"/>
      <c r="AI27" s="477"/>
      <c r="AJ27" s="478"/>
      <c r="AK27" s="280"/>
      <c r="AL27" s="280"/>
      <c r="AO27" s="283"/>
      <c r="AV27" s="280"/>
      <c r="AW27" s="280"/>
      <c r="AX27" s="280"/>
      <c r="AY27" s="280"/>
      <c r="AZ27" s="280"/>
      <c r="BA27" s="280"/>
      <c r="BB27" s="280"/>
      <c r="BC27" s="280"/>
      <c r="BD27" s="280"/>
      <c r="BE27" s="280"/>
      <c r="BF27" s="280"/>
      <c r="BG27" s="280"/>
      <c r="BH27" s="280"/>
      <c r="BI27" s="280"/>
      <c r="BJ27" s="280"/>
      <c r="BK27" s="280"/>
      <c r="BL27" s="280"/>
      <c r="BM27" s="280"/>
      <c r="BN27" s="280"/>
      <c r="BO27" s="280"/>
      <c r="BP27" s="280"/>
      <c r="BQ27" s="280"/>
      <c r="BR27" s="280"/>
      <c r="BS27" s="280"/>
      <c r="BT27" s="280"/>
      <c r="BU27" s="280"/>
      <c r="BV27" s="280"/>
    </row>
    <row r="28" spans="2:74" s="279" customFormat="1" ht="15" customHeight="1" x14ac:dyDescent="0.15">
      <c r="B28" s="411"/>
      <c r="C28" s="412"/>
      <c r="D28" s="412"/>
      <c r="E28" s="412"/>
      <c r="F28" s="412"/>
      <c r="G28" s="412"/>
      <c r="H28" s="412"/>
      <c r="I28" s="412"/>
      <c r="J28" s="412"/>
      <c r="K28" s="412"/>
      <c r="L28" s="412"/>
      <c r="M28" s="412"/>
      <c r="N28" s="412"/>
      <c r="O28" s="412"/>
      <c r="P28" s="412"/>
      <c r="Q28" s="412"/>
      <c r="R28" s="412"/>
      <c r="S28" s="413"/>
      <c r="T28" s="417"/>
      <c r="U28" s="418"/>
      <c r="V28" s="419"/>
      <c r="W28" s="479"/>
      <c r="X28" s="479"/>
      <c r="Y28" s="479"/>
      <c r="Z28" s="479"/>
      <c r="AA28" s="479"/>
      <c r="AB28" s="479"/>
      <c r="AC28" s="479"/>
      <c r="AD28" s="479"/>
      <c r="AE28" s="479"/>
      <c r="AF28" s="479"/>
      <c r="AG28" s="479"/>
      <c r="AH28" s="479"/>
      <c r="AI28" s="479"/>
      <c r="AJ28" s="480"/>
      <c r="AO28" s="283"/>
      <c r="AP28" s="283"/>
    </row>
    <row r="29" spans="2:74" s="279" customFormat="1" ht="15" customHeight="1" x14ac:dyDescent="0.15">
      <c r="B29" s="433" t="s">
        <v>483</v>
      </c>
      <c r="C29" s="434"/>
      <c r="D29" s="434"/>
      <c r="E29" s="434"/>
      <c r="F29" s="434"/>
      <c r="G29" s="434"/>
      <c r="H29" s="434"/>
      <c r="I29" s="434"/>
      <c r="J29" s="434"/>
      <c r="K29" s="434"/>
      <c r="L29" s="434"/>
      <c r="M29" s="434"/>
      <c r="N29" s="434"/>
      <c r="O29" s="434"/>
      <c r="P29" s="434"/>
      <c r="Q29" s="434"/>
      <c r="R29" s="434"/>
      <c r="S29" s="435"/>
      <c r="T29" s="481" t="s">
        <v>539</v>
      </c>
      <c r="U29" s="482"/>
      <c r="V29" s="482"/>
      <c r="W29" s="482"/>
      <c r="X29" s="482"/>
      <c r="Y29" s="482"/>
      <c r="Z29" s="482"/>
      <c r="AA29" s="482"/>
      <c r="AB29" s="482"/>
      <c r="AC29" s="482"/>
      <c r="AD29" s="482"/>
      <c r="AE29" s="482"/>
      <c r="AF29" s="482"/>
      <c r="AG29" s="482"/>
      <c r="AH29" s="482"/>
      <c r="AI29" s="482"/>
      <c r="AJ29" s="483"/>
      <c r="AO29" s="283"/>
      <c r="AP29" s="283"/>
    </row>
    <row r="30" spans="2:74" s="279" customFormat="1" ht="15" customHeight="1" x14ac:dyDescent="0.15">
      <c r="B30" s="433" t="s">
        <v>484</v>
      </c>
      <c r="C30" s="434"/>
      <c r="D30" s="434"/>
      <c r="E30" s="434"/>
      <c r="F30" s="434"/>
      <c r="G30" s="434"/>
      <c r="H30" s="434"/>
      <c r="I30" s="434"/>
      <c r="J30" s="434"/>
      <c r="K30" s="434"/>
      <c r="L30" s="434"/>
      <c r="M30" s="434"/>
      <c r="N30" s="434"/>
      <c r="O30" s="434"/>
      <c r="P30" s="434"/>
      <c r="Q30" s="434"/>
      <c r="R30" s="434"/>
      <c r="S30" s="435"/>
      <c r="T30" s="484" t="s">
        <v>532</v>
      </c>
      <c r="U30" s="485"/>
      <c r="V30" s="485"/>
      <c r="W30" s="485"/>
      <c r="X30" s="485"/>
      <c r="Y30" s="302" t="s">
        <v>236</v>
      </c>
      <c r="Z30" s="485" t="s">
        <v>525</v>
      </c>
      <c r="AA30" s="485"/>
      <c r="AB30" s="485"/>
      <c r="AC30" s="302" t="s">
        <v>485</v>
      </c>
      <c r="AD30" s="485" t="s">
        <v>514</v>
      </c>
      <c r="AE30" s="485"/>
      <c r="AF30" s="485"/>
      <c r="AG30" s="302" t="s">
        <v>486</v>
      </c>
      <c r="AH30" s="441"/>
      <c r="AI30" s="441"/>
      <c r="AJ30" s="442"/>
      <c r="AO30" s="283"/>
      <c r="AP30" s="283"/>
    </row>
    <row r="31" spans="2:74" s="279" customFormat="1" ht="15" customHeight="1" x14ac:dyDescent="0.15">
      <c r="B31" s="433" t="s">
        <v>487</v>
      </c>
      <c r="C31" s="434"/>
      <c r="D31" s="434"/>
      <c r="E31" s="434"/>
      <c r="F31" s="434"/>
      <c r="G31" s="434"/>
      <c r="H31" s="434"/>
      <c r="I31" s="434"/>
      <c r="J31" s="434"/>
      <c r="K31" s="434"/>
      <c r="L31" s="434"/>
      <c r="M31" s="434"/>
      <c r="N31" s="434"/>
      <c r="O31" s="434"/>
      <c r="P31" s="434"/>
      <c r="Q31" s="434"/>
      <c r="R31" s="434"/>
      <c r="S31" s="435"/>
      <c r="T31" s="433" t="s">
        <v>488</v>
      </c>
      <c r="U31" s="434"/>
      <c r="V31" s="434"/>
      <c r="W31" s="434"/>
      <c r="X31" s="434"/>
      <c r="Y31" s="434"/>
      <c r="Z31" s="434"/>
      <c r="AA31" s="434"/>
      <c r="AB31" s="434"/>
      <c r="AC31" s="434"/>
      <c r="AD31" s="434"/>
      <c r="AE31" s="434"/>
      <c r="AF31" s="434"/>
      <c r="AG31" s="434"/>
      <c r="AH31" s="434"/>
      <c r="AI31" s="434"/>
      <c r="AJ31" s="435"/>
      <c r="AO31" s="283"/>
      <c r="AP31" s="283"/>
    </row>
    <row r="32" spans="2:74" s="279" customFormat="1" ht="15" customHeight="1" x14ac:dyDescent="0.15">
      <c r="B32" s="443"/>
      <c r="C32" s="443"/>
      <c r="D32" s="444" t="s">
        <v>489</v>
      </c>
      <c r="E32" s="444"/>
      <c r="F32" s="444"/>
      <c r="G32" s="444"/>
      <c r="H32" s="444"/>
      <c r="I32" s="444"/>
      <c r="J32" s="444"/>
      <c r="K32" s="444"/>
      <c r="L32" s="444"/>
      <c r="M32" s="444"/>
      <c r="N32" s="444"/>
      <c r="O32" s="444"/>
      <c r="P32" s="444"/>
      <c r="Q32" s="444"/>
      <c r="R32" s="444"/>
      <c r="S32" s="444"/>
      <c r="T32" s="449" t="s">
        <v>541</v>
      </c>
      <c r="U32" s="450"/>
      <c r="V32" s="450"/>
      <c r="W32" s="450"/>
      <c r="X32" s="450"/>
      <c r="Y32" s="450"/>
      <c r="Z32" s="450"/>
      <c r="AA32" s="450"/>
      <c r="AB32" s="450"/>
      <c r="AC32" s="450"/>
      <c r="AD32" s="450"/>
      <c r="AE32" s="450"/>
      <c r="AF32" s="450"/>
      <c r="AG32" s="450"/>
      <c r="AH32" s="450"/>
      <c r="AI32" s="450"/>
      <c r="AJ32" s="451"/>
      <c r="AO32" s="283"/>
      <c r="AP32" s="283"/>
    </row>
    <row r="33" spans="2:42" s="279" customFormat="1" ht="15" customHeight="1" x14ac:dyDescent="0.15">
      <c r="B33" s="443"/>
      <c r="C33" s="443"/>
      <c r="D33" s="444" t="s">
        <v>490</v>
      </c>
      <c r="E33" s="444"/>
      <c r="F33" s="444"/>
      <c r="G33" s="444"/>
      <c r="H33" s="444"/>
      <c r="I33" s="444"/>
      <c r="J33" s="444"/>
      <c r="K33" s="444"/>
      <c r="L33" s="444"/>
      <c r="M33" s="444"/>
      <c r="N33" s="444"/>
      <c r="O33" s="444"/>
      <c r="P33" s="444"/>
      <c r="Q33" s="444"/>
      <c r="R33" s="444"/>
      <c r="S33" s="444"/>
      <c r="T33" s="486" t="s">
        <v>543</v>
      </c>
      <c r="U33" s="447"/>
      <c r="V33" s="447"/>
      <c r="W33" s="447"/>
      <c r="X33" s="447"/>
      <c r="Y33" s="447"/>
      <c r="Z33" s="447"/>
      <c r="AA33" s="447"/>
      <c r="AB33" s="447"/>
      <c r="AC33" s="447"/>
      <c r="AD33" s="447"/>
      <c r="AE33" s="447"/>
      <c r="AF33" s="447"/>
      <c r="AG33" s="447"/>
      <c r="AH33" s="447"/>
      <c r="AI33" s="447"/>
      <c r="AJ33" s="448"/>
      <c r="AO33" s="283"/>
      <c r="AP33" s="283"/>
    </row>
    <row r="34" spans="2:42" s="279" customFormat="1" ht="15" customHeight="1" x14ac:dyDescent="0.15">
      <c r="B34" s="443"/>
      <c r="C34" s="443"/>
      <c r="D34" s="445" t="s">
        <v>491</v>
      </c>
      <c r="E34" s="445"/>
      <c r="F34" s="445"/>
      <c r="G34" s="445"/>
      <c r="H34" s="445"/>
      <c r="I34" s="445"/>
      <c r="J34" s="445"/>
      <c r="K34" s="445"/>
      <c r="L34" s="445"/>
      <c r="M34" s="445"/>
      <c r="N34" s="445"/>
      <c r="O34" s="445"/>
      <c r="P34" s="445"/>
      <c r="Q34" s="445"/>
      <c r="R34" s="445"/>
      <c r="S34" s="445"/>
      <c r="T34" s="446"/>
      <c r="U34" s="447"/>
      <c r="V34" s="447"/>
      <c r="W34" s="447"/>
      <c r="X34" s="447"/>
      <c r="Y34" s="447"/>
      <c r="Z34" s="447"/>
      <c r="AA34" s="447"/>
      <c r="AB34" s="447"/>
      <c r="AC34" s="447"/>
      <c r="AD34" s="447"/>
      <c r="AE34" s="447"/>
      <c r="AF34" s="447"/>
      <c r="AG34" s="447"/>
      <c r="AH34" s="447"/>
      <c r="AI34" s="447"/>
      <c r="AJ34" s="448"/>
      <c r="AO34" s="283"/>
      <c r="AP34" s="283"/>
    </row>
    <row r="35" spans="2:42" s="279" customFormat="1" ht="15" customHeight="1" x14ac:dyDescent="0.15">
      <c r="B35" s="443"/>
      <c r="C35" s="443"/>
      <c r="D35" s="444" t="s">
        <v>492</v>
      </c>
      <c r="E35" s="444"/>
      <c r="F35" s="444"/>
      <c r="G35" s="444"/>
      <c r="H35" s="444"/>
      <c r="I35" s="444"/>
      <c r="J35" s="444"/>
      <c r="K35" s="444"/>
      <c r="L35" s="444"/>
      <c r="M35" s="444"/>
      <c r="N35" s="444"/>
      <c r="O35" s="444"/>
      <c r="P35" s="444"/>
      <c r="Q35" s="444"/>
      <c r="R35" s="444"/>
      <c r="S35" s="444"/>
      <c r="T35" s="446"/>
      <c r="U35" s="447"/>
      <c r="V35" s="447"/>
      <c r="W35" s="447"/>
      <c r="X35" s="447"/>
      <c r="Y35" s="447"/>
      <c r="Z35" s="447"/>
      <c r="AA35" s="447"/>
      <c r="AB35" s="447"/>
      <c r="AC35" s="447"/>
      <c r="AD35" s="447"/>
      <c r="AE35" s="447"/>
      <c r="AF35" s="447"/>
      <c r="AG35" s="447"/>
      <c r="AH35" s="447"/>
      <c r="AI35" s="447"/>
      <c r="AJ35" s="448"/>
      <c r="AO35" s="283"/>
      <c r="AP35" s="283"/>
    </row>
    <row r="36" spans="2:42" s="279" customFormat="1" ht="15" customHeight="1" x14ac:dyDescent="0.15">
      <c r="B36" s="487" t="s">
        <v>459</v>
      </c>
      <c r="C36" s="487"/>
      <c r="D36" s="444" t="s">
        <v>493</v>
      </c>
      <c r="E36" s="444"/>
      <c r="F36" s="444"/>
      <c r="G36" s="444"/>
      <c r="H36" s="444"/>
      <c r="I36" s="444"/>
      <c r="J36" s="444"/>
      <c r="K36" s="444"/>
      <c r="L36" s="444"/>
      <c r="M36" s="444"/>
      <c r="N36" s="444"/>
      <c r="O36" s="444"/>
      <c r="P36" s="444"/>
      <c r="Q36" s="444"/>
      <c r="R36" s="444"/>
      <c r="S36" s="444"/>
      <c r="T36" s="446"/>
      <c r="U36" s="447"/>
      <c r="V36" s="447"/>
      <c r="W36" s="447"/>
      <c r="X36" s="447"/>
      <c r="Y36" s="447"/>
      <c r="Z36" s="447"/>
      <c r="AA36" s="447"/>
      <c r="AB36" s="447"/>
      <c r="AC36" s="447"/>
      <c r="AD36" s="447"/>
      <c r="AE36" s="447"/>
      <c r="AF36" s="447"/>
      <c r="AG36" s="447"/>
      <c r="AH36" s="447"/>
      <c r="AI36" s="447"/>
      <c r="AJ36" s="448"/>
      <c r="AO36" s="283"/>
      <c r="AP36" s="283"/>
    </row>
    <row r="37" spans="2:42" s="279" customFormat="1" ht="15" customHeight="1" x14ac:dyDescent="0.15">
      <c r="B37" s="443"/>
      <c r="C37" s="443"/>
      <c r="D37" s="444" t="s">
        <v>494</v>
      </c>
      <c r="E37" s="444"/>
      <c r="F37" s="444"/>
      <c r="G37" s="444"/>
      <c r="H37" s="444"/>
      <c r="I37" s="444"/>
      <c r="J37" s="444"/>
      <c r="K37" s="444"/>
      <c r="L37" s="444"/>
      <c r="M37" s="444"/>
      <c r="N37" s="444"/>
      <c r="O37" s="444"/>
      <c r="P37" s="444"/>
      <c r="Q37" s="444"/>
      <c r="R37" s="444"/>
      <c r="S37" s="444"/>
      <c r="T37" s="446"/>
      <c r="U37" s="447"/>
      <c r="V37" s="447"/>
      <c r="W37" s="447"/>
      <c r="X37" s="447"/>
      <c r="Y37" s="447"/>
      <c r="Z37" s="447"/>
      <c r="AA37" s="447"/>
      <c r="AB37" s="447"/>
      <c r="AC37" s="447"/>
      <c r="AD37" s="447"/>
      <c r="AE37" s="447"/>
      <c r="AF37" s="447"/>
      <c r="AG37" s="447"/>
      <c r="AH37" s="447"/>
      <c r="AI37" s="447"/>
      <c r="AJ37" s="448"/>
      <c r="AO37" s="283"/>
      <c r="AP37" s="283"/>
    </row>
    <row r="38" spans="2:42" s="279" customFormat="1" ht="15" customHeight="1" x14ac:dyDescent="0.15">
      <c r="B38" s="443"/>
      <c r="C38" s="443"/>
      <c r="D38" s="444" t="s">
        <v>495</v>
      </c>
      <c r="E38" s="444"/>
      <c r="F38" s="444"/>
      <c r="G38" s="444"/>
      <c r="H38" s="444"/>
      <c r="I38" s="444"/>
      <c r="J38" s="444"/>
      <c r="K38" s="444"/>
      <c r="L38" s="444"/>
      <c r="M38" s="444"/>
      <c r="N38" s="444"/>
      <c r="O38" s="444"/>
      <c r="P38" s="444"/>
      <c r="Q38" s="444"/>
      <c r="R38" s="444"/>
      <c r="S38" s="444"/>
      <c r="T38" s="446"/>
      <c r="U38" s="447"/>
      <c r="V38" s="447"/>
      <c r="W38" s="447"/>
      <c r="X38" s="447"/>
      <c r="Y38" s="447"/>
      <c r="Z38" s="447"/>
      <c r="AA38" s="447"/>
      <c r="AB38" s="447"/>
      <c r="AC38" s="447"/>
      <c r="AD38" s="447"/>
      <c r="AE38" s="447"/>
      <c r="AF38" s="447"/>
      <c r="AG38" s="447"/>
      <c r="AH38" s="447"/>
      <c r="AI38" s="447"/>
      <c r="AJ38" s="448"/>
      <c r="AO38" s="283"/>
      <c r="AP38" s="283"/>
    </row>
    <row r="39" spans="2:42" s="279" customFormat="1" ht="15" customHeight="1" x14ac:dyDescent="0.15">
      <c r="B39" s="443"/>
      <c r="C39" s="443"/>
      <c r="D39" s="444" t="s">
        <v>496</v>
      </c>
      <c r="E39" s="444"/>
      <c r="F39" s="444"/>
      <c r="G39" s="444"/>
      <c r="H39" s="444"/>
      <c r="I39" s="444"/>
      <c r="J39" s="444"/>
      <c r="K39" s="444"/>
      <c r="L39" s="444"/>
      <c r="M39" s="444"/>
      <c r="N39" s="444"/>
      <c r="O39" s="444"/>
      <c r="P39" s="444"/>
      <c r="Q39" s="444"/>
      <c r="R39" s="444"/>
      <c r="S39" s="444"/>
      <c r="T39" s="446"/>
      <c r="U39" s="447"/>
      <c r="V39" s="447"/>
      <c r="W39" s="447"/>
      <c r="X39" s="447"/>
      <c r="Y39" s="447"/>
      <c r="Z39" s="447"/>
      <c r="AA39" s="447"/>
      <c r="AB39" s="447"/>
      <c r="AC39" s="447"/>
      <c r="AD39" s="447"/>
      <c r="AE39" s="447"/>
      <c r="AF39" s="447"/>
      <c r="AG39" s="447"/>
      <c r="AH39" s="447"/>
      <c r="AI39" s="447"/>
      <c r="AJ39" s="448"/>
      <c r="AO39" s="283"/>
      <c r="AP39" s="283"/>
    </row>
    <row r="40" spans="2:42" s="279" customFormat="1" ht="15" customHeight="1" x14ac:dyDescent="0.15">
      <c r="B40" s="443"/>
      <c r="C40" s="443"/>
      <c r="D40" s="444" t="s">
        <v>497</v>
      </c>
      <c r="E40" s="444"/>
      <c r="F40" s="444"/>
      <c r="G40" s="444"/>
      <c r="H40" s="444"/>
      <c r="I40" s="444"/>
      <c r="J40" s="444"/>
      <c r="K40" s="444"/>
      <c r="L40" s="444"/>
      <c r="M40" s="444"/>
      <c r="N40" s="444"/>
      <c r="O40" s="444"/>
      <c r="P40" s="444"/>
      <c r="Q40" s="444"/>
      <c r="R40" s="444"/>
      <c r="S40" s="444"/>
      <c r="T40" s="446"/>
      <c r="U40" s="447"/>
      <c r="V40" s="447"/>
      <c r="W40" s="447"/>
      <c r="X40" s="447"/>
      <c r="Y40" s="447"/>
      <c r="Z40" s="447"/>
      <c r="AA40" s="447"/>
      <c r="AB40" s="447"/>
      <c r="AC40" s="447"/>
      <c r="AD40" s="447"/>
      <c r="AE40" s="447"/>
      <c r="AF40" s="447"/>
      <c r="AG40" s="447"/>
      <c r="AH40" s="447"/>
      <c r="AI40" s="447"/>
      <c r="AJ40" s="448"/>
      <c r="AO40" s="283"/>
      <c r="AP40" s="283"/>
    </row>
    <row r="41" spans="2:42" s="279" customFormat="1" ht="15" customHeight="1" x14ac:dyDescent="0.15">
      <c r="B41" s="443"/>
      <c r="C41" s="443"/>
      <c r="D41" s="444" t="s">
        <v>498</v>
      </c>
      <c r="E41" s="444"/>
      <c r="F41" s="444"/>
      <c r="G41" s="444"/>
      <c r="H41" s="444"/>
      <c r="I41" s="444"/>
      <c r="J41" s="444"/>
      <c r="K41" s="444"/>
      <c r="L41" s="444"/>
      <c r="M41" s="444"/>
      <c r="N41" s="444"/>
      <c r="O41" s="444"/>
      <c r="P41" s="444"/>
      <c r="Q41" s="444"/>
      <c r="R41" s="444"/>
      <c r="S41" s="444"/>
      <c r="T41" s="446"/>
      <c r="U41" s="447"/>
      <c r="V41" s="447"/>
      <c r="W41" s="447"/>
      <c r="X41" s="447"/>
      <c r="Y41" s="447"/>
      <c r="Z41" s="447"/>
      <c r="AA41" s="447"/>
      <c r="AB41" s="447"/>
      <c r="AC41" s="447"/>
      <c r="AD41" s="447"/>
      <c r="AE41" s="447"/>
      <c r="AF41" s="447"/>
      <c r="AG41" s="447"/>
      <c r="AH41" s="447"/>
      <c r="AI41" s="447"/>
      <c r="AJ41" s="448"/>
      <c r="AO41" s="283"/>
      <c r="AP41" s="283"/>
    </row>
    <row r="42" spans="2:42" s="279" customFormat="1" ht="15" customHeight="1" x14ac:dyDescent="0.15">
      <c r="B42" s="439"/>
      <c r="C42" s="456"/>
      <c r="D42" s="457" t="s">
        <v>499</v>
      </c>
      <c r="E42" s="458"/>
      <c r="F42" s="458"/>
      <c r="G42" s="458"/>
      <c r="H42" s="458"/>
      <c r="I42" s="458"/>
      <c r="J42" s="458"/>
      <c r="K42" s="458"/>
      <c r="L42" s="458"/>
      <c r="M42" s="458"/>
      <c r="N42" s="458"/>
      <c r="O42" s="458"/>
      <c r="P42" s="458"/>
      <c r="Q42" s="458"/>
      <c r="R42" s="458"/>
      <c r="S42" s="459"/>
      <c r="T42" s="460"/>
      <c r="U42" s="461"/>
      <c r="V42" s="461"/>
      <c r="W42" s="461"/>
      <c r="X42" s="461"/>
      <c r="Y42" s="461"/>
      <c r="Z42" s="461"/>
      <c r="AA42" s="461"/>
      <c r="AB42" s="461"/>
      <c r="AC42" s="461"/>
      <c r="AD42" s="461"/>
      <c r="AE42" s="461"/>
      <c r="AF42" s="461"/>
      <c r="AG42" s="461"/>
      <c r="AH42" s="461"/>
      <c r="AI42" s="461"/>
      <c r="AJ42" s="462"/>
      <c r="AO42" s="283"/>
      <c r="AP42" s="283"/>
    </row>
    <row r="43" spans="2:42" s="279" customFormat="1" ht="15" customHeight="1" x14ac:dyDescent="0.15">
      <c r="B43" s="439"/>
      <c r="C43" s="456"/>
      <c r="D43" s="457" t="s">
        <v>500</v>
      </c>
      <c r="E43" s="458"/>
      <c r="F43" s="458"/>
      <c r="G43" s="458"/>
      <c r="H43" s="458"/>
      <c r="I43" s="458"/>
      <c r="J43" s="458"/>
      <c r="K43" s="458"/>
      <c r="L43" s="458"/>
      <c r="M43" s="458"/>
      <c r="N43" s="458"/>
      <c r="O43" s="458"/>
      <c r="P43" s="458"/>
      <c r="Q43" s="458"/>
      <c r="R43" s="458"/>
      <c r="S43" s="458"/>
      <c r="T43" s="463"/>
      <c r="U43" s="464"/>
      <c r="V43" s="464"/>
      <c r="W43" s="464"/>
      <c r="X43" s="464"/>
      <c r="Y43" s="464"/>
      <c r="Z43" s="464"/>
      <c r="AA43" s="464"/>
      <c r="AB43" s="464"/>
      <c r="AC43" s="464"/>
      <c r="AD43" s="464"/>
      <c r="AE43" s="464"/>
      <c r="AF43" s="464"/>
      <c r="AG43" s="464"/>
      <c r="AH43" s="464"/>
      <c r="AI43" s="464"/>
      <c r="AJ43" s="465"/>
      <c r="AK43" s="303"/>
      <c r="AO43" s="283"/>
      <c r="AP43" s="283"/>
    </row>
    <row r="44" spans="2:42" s="279" customFormat="1" ht="15" customHeight="1" x14ac:dyDescent="0.15">
      <c r="B44" s="443"/>
      <c r="C44" s="443"/>
      <c r="D44" s="444" t="s">
        <v>501</v>
      </c>
      <c r="E44" s="444"/>
      <c r="F44" s="444"/>
      <c r="G44" s="444"/>
      <c r="H44" s="444"/>
      <c r="I44" s="444"/>
      <c r="J44" s="444"/>
      <c r="K44" s="444"/>
      <c r="L44" s="444"/>
      <c r="M44" s="444"/>
      <c r="N44" s="444"/>
      <c r="O44" s="444"/>
      <c r="P44" s="444"/>
      <c r="Q44" s="444"/>
      <c r="R44" s="444"/>
      <c r="S44" s="444"/>
      <c r="T44" s="449" t="s">
        <v>536</v>
      </c>
      <c r="U44" s="450"/>
      <c r="V44" s="450"/>
      <c r="W44" s="450"/>
      <c r="X44" s="450"/>
      <c r="Y44" s="450"/>
      <c r="Z44" s="450"/>
      <c r="AA44" s="450"/>
      <c r="AB44" s="450"/>
      <c r="AC44" s="450"/>
      <c r="AD44" s="450"/>
      <c r="AE44" s="450"/>
      <c r="AF44" s="450"/>
      <c r="AG44" s="450"/>
      <c r="AH44" s="450"/>
      <c r="AI44" s="450"/>
      <c r="AJ44" s="451"/>
      <c r="AO44" s="283"/>
      <c r="AP44" s="283"/>
    </row>
    <row r="45" spans="2:42" s="279" customFormat="1" ht="15" customHeight="1" x14ac:dyDescent="0.15">
      <c r="B45" s="443"/>
      <c r="C45" s="443"/>
      <c r="D45" s="452" t="s">
        <v>502</v>
      </c>
      <c r="E45" s="452"/>
      <c r="F45" s="452"/>
      <c r="G45" s="452"/>
      <c r="H45" s="452"/>
      <c r="I45" s="452"/>
      <c r="J45" s="452"/>
      <c r="K45" s="452"/>
      <c r="L45" s="452"/>
      <c r="M45" s="452"/>
      <c r="N45" s="452"/>
      <c r="O45" s="452"/>
      <c r="P45" s="452"/>
      <c r="Q45" s="452"/>
      <c r="R45" s="452"/>
      <c r="S45" s="452"/>
      <c r="T45" s="486" t="s">
        <v>542</v>
      </c>
      <c r="U45" s="447"/>
      <c r="V45" s="447"/>
      <c r="W45" s="447"/>
      <c r="X45" s="447"/>
      <c r="Y45" s="447"/>
      <c r="Z45" s="447"/>
      <c r="AA45" s="447"/>
      <c r="AB45" s="447"/>
      <c r="AC45" s="447"/>
      <c r="AD45" s="447"/>
      <c r="AE45" s="447"/>
      <c r="AF45" s="447"/>
      <c r="AG45" s="447"/>
      <c r="AH45" s="447"/>
      <c r="AI45" s="447"/>
      <c r="AJ45" s="448"/>
      <c r="AO45" s="283"/>
      <c r="AP45" s="283"/>
    </row>
    <row r="46" spans="2:42" s="279" customFormat="1" ht="30" customHeight="1" x14ac:dyDescent="0.15">
      <c r="B46" s="443"/>
      <c r="C46" s="443"/>
      <c r="D46" s="466" t="s">
        <v>503</v>
      </c>
      <c r="E46" s="466"/>
      <c r="F46" s="466"/>
      <c r="G46" s="466"/>
      <c r="H46" s="466"/>
      <c r="I46" s="466"/>
      <c r="J46" s="466"/>
      <c r="K46" s="466"/>
      <c r="L46" s="466"/>
      <c r="M46" s="466"/>
      <c r="N46" s="466"/>
      <c r="O46" s="466"/>
      <c r="P46" s="466"/>
      <c r="Q46" s="466"/>
      <c r="R46" s="466"/>
      <c r="S46" s="466"/>
      <c r="T46" s="446"/>
      <c r="U46" s="447"/>
      <c r="V46" s="447"/>
      <c r="W46" s="447"/>
      <c r="X46" s="447"/>
      <c r="Y46" s="447"/>
      <c r="Z46" s="447"/>
      <c r="AA46" s="447"/>
      <c r="AB46" s="447"/>
      <c r="AC46" s="447"/>
      <c r="AD46" s="447"/>
      <c r="AE46" s="447"/>
      <c r="AF46" s="447"/>
      <c r="AG46" s="447"/>
      <c r="AH46" s="447"/>
      <c r="AI46" s="447"/>
      <c r="AJ46" s="448"/>
      <c r="AO46" s="283"/>
      <c r="AP46" s="283"/>
    </row>
    <row r="47" spans="2:42" s="279" customFormat="1" ht="30" customHeight="1" x14ac:dyDescent="0.15">
      <c r="B47" s="443"/>
      <c r="C47" s="443"/>
      <c r="D47" s="467" t="s">
        <v>504</v>
      </c>
      <c r="E47" s="467"/>
      <c r="F47" s="467"/>
      <c r="G47" s="467"/>
      <c r="H47" s="467"/>
      <c r="I47" s="467"/>
      <c r="J47" s="467"/>
      <c r="K47" s="467"/>
      <c r="L47" s="467"/>
      <c r="M47" s="467"/>
      <c r="N47" s="467"/>
      <c r="O47" s="467"/>
      <c r="P47" s="467"/>
      <c r="Q47" s="467"/>
      <c r="R47" s="467"/>
      <c r="S47" s="467"/>
      <c r="T47" s="446"/>
      <c r="U47" s="447"/>
      <c r="V47" s="447"/>
      <c r="W47" s="447"/>
      <c r="X47" s="447"/>
      <c r="Y47" s="447"/>
      <c r="Z47" s="447"/>
      <c r="AA47" s="447"/>
      <c r="AB47" s="447"/>
      <c r="AC47" s="447"/>
      <c r="AD47" s="447"/>
      <c r="AE47" s="447"/>
      <c r="AF47" s="447"/>
      <c r="AG47" s="447"/>
      <c r="AH47" s="447"/>
      <c r="AI47" s="447"/>
      <c r="AJ47" s="448"/>
      <c r="AO47" s="283"/>
      <c r="AP47" s="283"/>
    </row>
    <row r="48" spans="2:42" s="279" customFormat="1" ht="15" customHeight="1" x14ac:dyDescent="0.15">
      <c r="B48" s="443"/>
      <c r="C48" s="443"/>
      <c r="D48" s="444" t="s">
        <v>505</v>
      </c>
      <c r="E48" s="444"/>
      <c r="F48" s="444"/>
      <c r="G48" s="444"/>
      <c r="H48" s="444"/>
      <c r="I48" s="444"/>
      <c r="J48" s="444"/>
      <c r="K48" s="444"/>
      <c r="L48" s="444"/>
      <c r="M48" s="444"/>
      <c r="N48" s="444"/>
      <c r="O48" s="444"/>
      <c r="P48" s="444"/>
      <c r="Q48" s="444"/>
      <c r="R48" s="444"/>
      <c r="S48" s="444"/>
      <c r="T48" s="446"/>
      <c r="U48" s="447"/>
      <c r="V48" s="447"/>
      <c r="W48" s="447"/>
      <c r="X48" s="447"/>
      <c r="Y48" s="447"/>
      <c r="Z48" s="447"/>
      <c r="AA48" s="447"/>
      <c r="AB48" s="447"/>
      <c r="AC48" s="447"/>
      <c r="AD48" s="447"/>
      <c r="AE48" s="447"/>
      <c r="AF48" s="447"/>
      <c r="AG48" s="447"/>
      <c r="AH48" s="447"/>
      <c r="AI48" s="447"/>
      <c r="AJ48" s="448"/>
      <c r="AO48" s="283"/>
      <c r="AP48" s="283"/>
    </row>
    <row r="49" spans="2:74" s="279" customFormat="1" ht="15" customHeight="1" x14ac:dyDescent="0.15">
      <c r="B49" s="443"/>
      <c r="C49" s="443"/>
      <c r="D49" s="444" t="s">
        <v>506</v>
      </c>
      <c r="E49" s="444"/>
      <c r="F49" s="444"/>
      <c r="G49" s="444"/>
      <c r="H49" s="444"/>
      <c r="I49" s="444"/>
      <c r="J49" s="444"/>
      <c r="K49" s="444"/>
      <c r="L49" s="444"/>
      <c r="M49" s="444"/>
      <c r="N49" s="444"/>
      <c r="O49" s="444"/>
      <c r="P49" s="444"/>
      <c r="Q49" s="444"/>
      <c r="R49" s="444"/>
      <c r="S49" s="444"/>
      <c r="T49" s="446"/>
      <c r="U49" s="447"/>
      <c r="V49" s="447"/>
      <c r="W49" s="447"/>
      <c r="X49" s="447"/>
      <c r="Y49" s="447"/>
      <c r="Z49" s="447"/>
      <c r="AA49" s="447"/>
      <c r="AB49" s="447"/>
      <c r="AC49" s="447"/>
      <c r="AD49" s="447"/>
      <c r="AE49" s="447"/>
      <c r="AF49" s="447"/>
      <c r="AG49" s="447"/>
      <c r="AH49" s="447"/>
      <c r="AI49" s="447"/>
      <c r="AJ49" s="448"/>
      <c r="AO49" s="283"/>
      <c r="AP49" s="283"/>
      <c r="AU49" s="285" t="s">
        <v>507</v>
      </c>
    </row>
    <row r="50" spans="2:74" s="279" customFormat="1" ht="15" customHeight="1" x14ac:dyDescent="0.15">
      <c r="B50" s="443"/>
      <c r="C50" s="443"/>
      <c r="D50" s="444" t="s">
        <v>508</v>
      </c>
      <c r="E50" s="444"/>
      <c r="F50" s="444"/>
      <c r="G50" s="444"/>
      <c r="H50" s="444"/>
      <c r="I50" s="444"/>
      <c r="J50" s="444"/>
      <c r="K50" s="444"/>
      <c r="L50" s="444"/>
      <c r="M50" s="444"/>
      <c r="N50" s="444"/>
      <c r="O50" s="444"/>
      <c r="P50" s="444"/>
      <c r="Q50" s="444"/>
      <c r="R50" s="444"/>
      <c r="S50" s="444"/>
      <c r="T50" s="446"/>
      <c r="U50" s="447"/>
      <c r="V50" s="447"/>
      <c r="W50" s="447"/>
      <c r="X50" s="447"/>
      <c r="Y50" s="447"/>
      <c r="Z50" s="447"/>
      <c r="AA50" s="447"/>
      <c r="AB50" s="447"/>
      <c r="AC50" s="447"/>
      <c r="AD50" s="447"/>
      <c r="AE50" s="447"/>
      <c r="AF50" s="447"/>
      <c r="AG50" s="447"/>
      <c r="AH50" s="447"/>
      <c r="AI50" s="447"/>
      <c r="AJ50" s="448"/>
      <c r="AO50" s="283"/>
      <c r="AP50" s="283"/>
      <c r="AU50" s="285"/>
    </row>
    <row r="51" spans="2:74" s="279" customFormat="1" ht="15" customHeight="1" x14ac:dyDescent="0.15">
      <c r="B51" s="443"/>
      <c r="C51" s="443"/>
      <c r="D51" s="466" t="s">
        <v>509</v>
      </c>
      <c r="E51" s="466"/>
      <c r="F51" s="466"/>
      <c r="G51" s="466"/>
      <c r="H51" s="466"/>
      <c r="I51" s="466"/>
      <c r="J51" s="466"/>
      <c r="K51" s="466"/>
      <c r="L51" s="466"/>
      <c r="M51" s="466"/>
      <c r="N51" s="466"/>
      <c r="O51" s="466"/>
      <c r="P51" s="466"/>
      <c r="Q51" s="466"/>
      <c r="R51" s="466"/>
      <c r="S51" s="466"/>
      <c r="T51" s="446"/>
      <c r="U51" s="447"/>
      <c r="V51" s="447"/>
      <c r="W51" s="447"/>
      <c r="X51" s="447"/>
      <c r="Y51" s="447"/>
      <c r="Z51" s="447"/>
      <c r="AA51" s="447"/>
      <c r="AB51" s="447"/>
      <c r="AC51" s="447"/>
      <c r="AD51" s="447"/>
      <c r="AE51" s="447"/>
      <c r="AF51" s="447"/>
      <c r="AG51" s="447"/>
      <c r="AH51" s="447"/>
      <c r="AI51" s="447"/>
      <c r="AJ51" s="448"/>
      <c r="AO51" s="283"/>
      <c r="AP51" s="283"/>
    </row>
    <row r="52" spans="2:74" s="279" customFormat="1" ht="15" customHeight="1" x14ac:dyDescent="0.15">
      <c r="B52" s="443"/>
      <c r="C52" s="443"/>
      <c r="D52" s="466" t="s">
        <v>510</v>
      </c>
      <c r="E52" s="466"/>
      <c r="F52" s="466"/>
      <c r="G52" s="466"/>
      <c r="H52" s="466"/>
      <c r="I52" s="466"/>
      <c r="J52" s="466"/>
      <c r="K52" s="466"/>
      <c r="L52" s="466"/>
      <c r="M52" s="466"/>
      <c r="N52" s="466"/>
      <c r="O52" s="466"/>
      <c r="P52" s="466"/>
      <c r="Q52" s="466"/>
      <c r="R52" s="466"/>
      <c r="S52" s="466"/>
      <c r="T52" s="446"/>
      <c r="U52" s="447"/>
      <c r="V52" s="447"/>
      <c r="W52" s="447"/>
      <c r="X52" s="447"/>
      <c r="Y52" s="447"/>
      <c r="Z52" s="447"/>
      <c r="AA52" s="447"/>
      <c r="AB52" s="447"/>
      <c r="AC52" s="447"/>
      <c r="AD52" s="447"/>
      <c r="AE52" s="447"/>
      <c r="AF52" s="447"/>
      <c r="AG52" s="447"/>
      <c r="AH52" s="447"/>
      <c r="AI52" s="447"/>
      <c r="AJ52" s="448"/>
      <c r="AO52" s="283"/>
      <c r="AP52" s="283"/>
    </row>
    <row r="53" spans="2:74" s="279" customFormat="1" ht="15" customHeight="1" x14ac:dyDescent="0.15">
      <c r="B53" s="443"/>
      <c r="C53" s="443"/>
      <c r="D53" s="444" t="s">
        <v>511</v>
      </c>
      <c r="E53" s="444"/>
      <c r="F53" s="444"/>
      <c r="G53" s="444"/>
      <c r="H53" s="444"/>
      <c r="I53" s="444"/>
      <c r="J53" s="444"/>
      <c r="K53" s="444"/>
      <c r="L53" s="444"/>
      <c r="M53" s="444"/>
      <c r="N53" s="444"/>
      <c r="O53" s="444"/>
      <c r="P53" s="444"/>
      <c r="Q53" s="444"/>
      <c r="R53" s="444"/>
      <c r="S53" s="444"/>
      <c r="T53" s="446"/>
      <c r="U53" s="447"/>
      <c r="V53" s="447"/>
      <c r="W53" s="447"/>
      <c r="X53" s="447"/>
      <c r="Y53" s="447"/>
      <c r="Z53" s="447"/>
      <c r="AA53" s="447"/>
      <c r="AB53" s="447"/>
      <c r="AC53" s="447"/>
      <c r="AD53" s="447"/>
      <c r="AE53" s="447"/>
      <c r="AF53" s="447"/>
      <c r="AG53" s="447"/>
      <c r="AH53" s="447"/>
      <c r="AI53" s="447"/>
      <c r="AJ53" s="448"/>
      <c r="AO53" s="283"/>
      <c r="AP53" s="283"/>
    </row>
    <row r="54" spans="2:74" s="279" customFormat="1" ht="15" customHeight="1" x14ac:dyDescent="0.15">
      <c r="B54" s="443"/>
      <c r="C54" s="443"/>
      <c r="D54" s="444" t="s">
        <v>512</v>
      </c>
      <c r="E54" s="444"/>
      <c r="F54" s="444"/>
      <c r="G54" s="444"/>
      <c r="H54" s="444"/>
      <c r="I54" s="444"/>
      <c r="J54" s="444"/>
      <c r="K54" s="444"/>
      <c r="L54" s="444"/>
      <c r="M54" s="444"/>
      <c r="N54" s="444"/>
      <c r="O54" s="444"/>
      <c r="P54" s="444"/>
      <c r="Q54" s="444"/>
      <c r="R54" s="444"/>
      <c r="S54" s="444"/>
      <c r="T54" s="446"/>
      <c r="U54" s="447"/>
      <c r="V54" s="447"/>
      <c r="W54" s="447"/>
      <c r="X54" s="447"/>
      <c r="Y54" s="447"/>
      <c r="Z54" s="447"/>
      <c r="AA54" s="447"/>
      <c r="AB54" s="447"/>
      <c r="AC54" s="447"/>
      <c r="AD54" s="447"/>
      <c r="AE54" s="447"/>
      <c r="AF54" s="447"/>
      <c r="AG54" s="447"/>
      <c r="AH54" s="447"/>
      <c r="AI54" s="447"/>
      <c r="AJ54" s="448"/>
      <c r="AO54" s="283"/>
      <c r="AP54" s="283"/>
    </row>
    <row r="55" spans="2:74" s="279" customFormat="1" ht="15" customHeight="1" x14ac:dyDescent="0.15">
      <c r="B55" s="443"/>
      <c r="C55" s="443"/>
      <c r="D55" s="444" t="s">
        <v>513</v>
      </c>
      <c r="E55" s="444"/>
      <c r="F55" s="444"/>
      <c r="G55" s="444"/>
      <c r="H55" s="444"/>
      <c r="I55" s="444"/>
      <c r="J55" s="444"/>
      <c r="K55" s="444"/>
      <c r="L55" s="444"/>
      <c r="M55" s="444"/>
      <c r="N55" s="444"/>
      <c r="O55" s="444"/>
      <c r="P55" s="444"/>
      <c r="Q55" s="444"/>
      <c r="R55" s="444"/>
      <c r="S55" s="444"/>
      <c r="T55" s="453"/>
      <c r="U55" s="454"/>
      <c r="V55" s="454"/>
      <c r="W55" s="454"/>
      <c r="X55" s="454"/>
      <c r="Y55" s="454"/>
      <c r="Z55" s="454"/>
      <c r="AA55" s="454"/>
      <c r="AB55" s="454"/>
      <c r="AC55" s="454"/>
      <c r="AD55" s="454"/>
      <c r="AE55" s="454"/>
      <c r="AF55" s="454"/>
      <c r="AG55" s="454"/>
      <c r="AH55" s="454"/>
      <c r="AI55" s="454"/>
      <c r="AJ55" s="455"/>
      <c r="AO55" s="283"/>
      <c r="AP55" s="283"/>
    </row>
    <row r="56" spans="2:74" s="279" customFormat="1" ht="15" customHeight="1" x14ac:dyDescent="0.15">
      <c r="B56" s="304"/>
      <c r="C56" s="304"/>
      <c r="D56" s="289"/>
      <c r="E56" s="289"/>
      <c r="F56" s="289"/>
      <c r="G56" s="289"/>
      <c r="H56" s="289"/>
      <c r="I56" s="289"/>
      <c r="J56" s="289"/>
      <c r="K56" s="289"/>
      <c r="L56" s="289"/>
      <c r="M56" s="289"/>
      <c r="N56" s="289"/>
      <c r="O56" s="289"/>
      <c r="P56" s="289"/>
      <c r="Q56" s="289"/>
      <c r="R56" s="289"/>
      <c r="S56" s="289"/>
      <c r="T56" s="305"/>
      <c r="U56" s="305"/>
      <c r="V56" s="305"/>
      <c r="W56" s="305"/>
      <c r="X56" s="305"/>
      <c r="Y56" s="305"/>
      <c r="Z56" s="305"/>
      <c r="AA56" s="305"/>
      <c r="AB56" s="305"/>
      <c r="AC56" s="305"/>
      <c r="AD56" s="305"/>
      <c r="AE56" s="305"/>
      <c r="AF56" s="305"/>
      <c r="AG56" s="305"/>
      <c r="AH56" s="305"/>
      <c r="AI56" s="305"/>
      <c r="AJ56" s="305"/>
      <c r="AO56" s="283"/>
      <c r="AP56" s="283"/>
    </row>
    <row r="57" spans="2:74" s="279" customFormat="1" ht="15" customHeight="1" x14ac:dyDescent="0.15">
      <c r="B57" s="306" t="s">
        <v>427</v>
      </c>
      <c r="C57" s="306"/>
      <c r="D57" s="305" t="s">
        <v>514</v>
      </c>
      <c r="E57" s="289" t="s">
        <v>515</v>
      </c>
      <c r="F57" s="307"/>
      <c r="G57" s="307"/>
      <c r="H57" s="307"/>
      <c r="I57" s="307"/>
      <c r="J57" s="307"/>
      <c r="K57" s="307"/>
      <c r="L57" s="307"/>
      <c r="M57" s="307"/>
      <c r="N57" s="307"/>
      <c r="O57" s="307"/>
      <c r="P57" s="307"/>
      <c r="Q57" s="307"/>
      <c r="R57" s="307"/>
      <c r="S57" s="307"/>
      <c r="T57" s="307"/>
      <c r="U57" s="307"/>
      <c r="V57" s="307"/>
      <c r="W57" s="307"/>
      <c r="X57" s="307"/>
      <c r="Y57" s="307"/>
      <c r="Z57" s="307"/>
      <c r="AA57" s="307"/>
      <c r="AB57" s="307"/>
      <c r="AC57" s="307"/>
      <c r="AD57" s="307"/>
      <c r="AE57" s="307"/>
      <c r="AF57" s="307"/>
      <c r="AG57" s="307"/>
      <c r="AH57" s="307"/>
      <c r="AI57" s="307"/>
      <c r="AJ57" s="307"/>
      <c r="AO57" s="286"/>
      <c r="AP57" s="287"/>
      <c r="AQ57" s="287"/>
      <c r="AR57" s="287"/>
      <c r="AS57" s="287"/>
      <c r="AT57" s="287"/>
      <c r="AU57" s="287"/>
      <c r="AV57" s="287"/>
      <c r="AW57" s="283"/>
    </row>
    <row r="58" spans="2:74" s="279" customFormat="1" ht="14.25" customHeight="1" x14ac:dyDescent="0.15">
      <c r="B58" s="308"/>
      <c r="C58" s="289"/>
      <c r="D58" s="305" t="s">
        <v>516</v>
      </c>
      <c r="E58" s="289" t="s">
        <v>517</v>
      </c>
      <c r="F58" s="305"/>
      <c r="G58" s="307"/>
      <c r="H58" s="307"/>
      <c r="I58" s="307"/>
      <c r="J58" s="307"/>
      <c r="K58" s="307"/>
      <c r="L58" s="307"/>
      <c r="M58" s="307"/>
      <c r="N58" s="307"/>
      <c r="O58" s="307"/>
      <c r="P58" s="307"/>
      <c r="Q58" s="307"/>
      <c r="R58" s="307"/>
      <c r="S58" s="307"/>
      <c r="T58" s="307"/>
      <c r="U58" s="307"/>
      <c r="V58" s="307"/>
      <c r="W58" s="307"/>
      <c r="X58" s="307"/>
      <c r="Y58" s="307"/>
      <c r="Z58" s="307"/>
      <c r="AA58" s="307"/>
      <c r="AB58" s="307"/>
      <c r="AC58" s="307"/>
      <c r="AD58" s="307"/>
      <c r="AE58" s="307"/>
      <c r="AF58" s="307"/>
      <c r="AG58" s="307"/>
      <c r="AH58" s="307"/>
      <c r="AI58" s="307"/>
      <c r="AJ58" s="307"/>
      <c r="AP58" s="288"/>
      <c r="AQ58" s="288"/>
      <c r="AR58" s="288"/>
      <c r="AS58" s="288"/>
      <c r="AT58" s="288"/>
      <c r="AU58" s="288"/>
      <c r="AV58" s="283"/>
      <c r="AW58" s="283"/>
    </row>
    <row r="59" spans="2:74" s="279" customFormat="1" ht="14.25" customHeight="1" x14ac:dyDescent="0.15">
      <c r="B59" s="289"/>
      <c r="C59" s="289"/>
      <c r="D59" s="289"/>
      <c r="E59" s="289"/>
      <c r="F59" s="289"/>
      <c r="G59" s="289"/>
      <c r="H59" s="289"/>
      <c r="I59" s="289"/>
      <c r="J59" s="289"/>
      <c r="K59" s="289"/>
      <c r="L59" s="289"/>
      <c r="M59" s="289"/>
      <c r="N59" s="289"/>
      <c r="O59" s="289"/>
      <c r="P59" s="289"/>
      <c r="Q59" s="289"/>
      <c r="R59" s="289"/>
      <c r="S59" s="289"/>
      <c r="T59" s="289"/>
      <c r="U59" s="289"/>
      <c r="V59" s="289"/>
      <c r="W59" s="289"/>
      <c r="X59" s="289"/>
      <c r="Y59" s="289"/>
      <c r="Z59" s="289"/>
      <c r="AA59" s="289"/>
      <c r="AB59" s="289"/>
      <c r="AC59" s="289"/>
      <c r="AD59" s="289"/>
      <c r="AE59" s="289"/>
      <c r="AF59" s="289"/>
      <c r="AG59" s="289"/>
      <c r="AH59" s="289"/>
      <c r="AI59" s="289"/>
      <c r="AJ59" s="289"/>
    </row>
    <row r="60" spans="2:74" ht="14.25" customHeight="1" x14ac:dyDescent="0.15">
      <c r="B60" s="279"/>
      <c r="C60" s="279"/>
      <c r="D60" s="279"/>
      <c r="E60" s="279"/>
      <c r="F60" s="279"/>
      <c r="G60" s="279"/>
      <c r="H60" s="279"/>
      <c r="I60" s="279"/>
      <c r="J60" s="279"/>
      <c r="K60" s="279"/>
      <c r="L60" s="279"/>
      <c r="M60" s="279"/>
      <c r="N60" s="279"/>
      <c r="O60" s="279"/>
      <c r="P60" s="279"/>
      <c r="Q60" s="279"/>
      <c r="R60" s="279"/>
      <c r="S60" s="279"/>
      <c r="T60" s="279"/>
      <c r="U60" s="279"/>
      <c r="V60" s="279"/>
      <c r="W60" s="279"/>
      <c r="X60" s="279"/>
      <c r="Y60" s="279"/>
      <c r="Z60" s="279"/>
      <c r="AA60" s="279"/>
      <c r="AB60" s="279"/>
      <c r="AC60" s="279"/>
      <c r="AD60" s="279"/>
      <c r="AE60" s="279"/>
      <c r="AF60" s="279"/>
      <c r="AG60" s="279"/>
      <c r="AH60" s="279"/>
      <c r="AI60" s="279"/>
      <c r="AJ60" s="279"/>
      <c r="AK60" s="279"/>
      <c r="AL60" s="279"/>
      <c r="AO60" s="279"/>
      <c r="AP60" s="279"/>
      <c r="AQ60" s="279"/>
      <c r="AR60" s="279"/>
      <c r="AS60" s="279"/>
      <c r="AT60" s="279"/>
      <c r="AU60" s="279"/>
      <c r="AV60" s="279"/>
      <c r="AW60" s="279"/>
      <c r="AX60" s="279"/>
      <c r="AY60" s="279"/>
      <c r="AZ60" s="279"/>
      <c r="BA60" s="279"/>
      <c r="BB60" s="279"/>
      <c r="BC60" s="279"/>
      <c r="BD60" s="279"/>
      <c r="BE60" s="279"/>
      <c r="BF60" s="279"/>
      <c r="BG60" s="279"/>
      <c r="BH60" s="279"/>
      <c r="BI60" s="279"/>
      <c r="BJ60" s="279"/>
      <c r="BK60" s="279"/>
      <c r="BL60" s="279"/>
      <c r="BM60" s="279"/>
      <c r="BN60" s="279"/>
      <c r="BO60" s="279"/>
      <c r="BP60" s="279"/>
      <c r="BQ60" s="279"/>
      <c r="BR60" s="279"/>
      <c r="BS60" s="279"/>
      <c r="BT60" s="279"/>
      <c r="BU60" s="279"/>
      <c r="BV60" s="279"/>
    </row>
    <row r="61" spans="2:74" ht="14.25" customHeight="1" x14ac:dyDescent="0.15">
      <c r="B61" s="279"/>
      <c r="C61" s="279"/>
      <c r="D61" s="279"/>
      <c r="E61" s="279"/>
      <c r="F61" s="279"/>
      <c r="G61" s="279"/>
      <c r="H61" s="279"/>
      <c r="I61" s="279"/>
      <c r="J61" s="279"/>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row>
    <row r="62" spans="2:74" ht="20.100000000000001" customHeight="1" x14ac:dyDescent="0.15">
      <c r="B62" s="279"/>
      <c r="C62" s="279"/>
      <c r="D62" s="279"/>
      <c r="E62" s="279"/>
      <c r="F62" s="279"/>
      <c r="G62" s="279"/>
      <c r="H62" s="279"/>
      <c r="I62" s="279"/>
      <c r="J62" s="279"/>
      <c r="K62" s="279"/>
      <c r="L62" s="279"/>
      <c r="M62" s="279"/>
      <c r="N62" s="279"/>
      <c r="O62" s="279"/>
      <c r="P62" s="279"/>
      <c r="Q62" s="279"/>
      <c r="R62" s="279"/>
      <c r="S62" s="279"/>
      <c r="T62" s="279"/>
      <c r="U62" s="279"/>
      <c r="V62" s="279"/>
      <c r="W62" s="279"/>
      <c r="X62" s="279"/>
      <c r="Y62" s="279"/>
      <c r="Z62" s="279"/>
      <c r="AA62" s="279"/>
      <c r="AB62" s="279"/>
      <c r="AC62" s="279"/>
      <c r="AD62" s="279"/>
      <c r="AE62" s="279"/>
      <c r="AF62" s="279"/>
      <c r="AG62" s="279"/>
      <c r="AH62" s="279"/>
      <c r="AI62" s="279"/>
      <c r="AJ62" s="279"/>
    </row>
    <row r="63" spans="2:74" ht="20.100000000000001" customHeight="1" x14ac:dyDescent="0.15">
      <c r="B63" s="279"/>
      <c r="C63" s="279"/>
      <c r="D63" s="279"/>
      <c r="E63" s="279"/>
      <c r="F63" s="279"/>
      <c r="G63" s="279"/>
      <c r="H63" s="279"/>
      <c r="I63" s="279"/>
      <c r="J63" s="279"/>
      <c r="K63" s="279"/>
      <c r="L63" s="279"/>
      <c r="M63" s="279"/>
      <c r="N63" s="279"/>
      <c r="O63" s="279"/>
      <c r="P63" s="279"/>
      <c r="Q63" s="279"/>
      <c r="R63" s="279"/>
      <c r="S63" s="279"/>
      <c r="T63" s="279"/>
      <c r="U63" s="279"/>
      <c r="V63" s="279"/>
      <c r="W63" s="279"/>
      <c r="X63" s="279"/>
      <c r="Y63" s="279"/>
      <c r="Z63" s="279"/>
      <c r="AA63" s="279"/>
      <c r="AB63" s="279"/>
      <c r="AC63" s="279"/>
      <c r="AD63" s="279"/>
      <c r="AE63" s="279"/>
      <c r="AF63" s="279"/>
      <c r="AG63" s="279"/>
      <c r="AH63" s="279"/>
      <c r="AI63" s="279"/>
      <c r="AJ63" s="279"/>
    </row>
    <row r="64" spans="2:74" ht="20.100000000000001" customHeight="1" x14ac:dyDescent="0.15">
      <c r="B64" s="279"/>
      <c r="C64" s="279"/>
      <c r="D64" s="279"/>
      <c r="E64" s="279"/>
      <c r="F64" s="279"/>
      <c r="G64" s="279"/>
      <c r="H64" s="279"/>
      <c r="I64" s="279"/>
      <c r="J64" s="279"/>
      <c r="K64" s="279"/>
      <c r="L64" s="279"/>
      <c r="M64" s="279"/>
      <c r="N64" s="279"/>
      <c r="O64" s="279"/>
      <c r="P64" s="279"/>
      <c r="Q64" s="279"/>
      <c r="R64" s="279"/>
      <c r="S64" s="279"/>
      <c r="T64" s="279"/>
      <c r="U64" s="279"/>
      <c r="V64" s="279"/>
      <c r="W64" s="279"/>
      <c r="X64" s="279"/>
      <c r="Y64" s="279"/>
      <c r="Z64" s="279"/>
      <c r="AA64" s="279"/>
      <c r="AB64" s="279"/>
      <c r="AC64" s="279"/>
      <c r="AD64" s="279"/>
      <c r="AE64" s="279"/>
      <c r="AF64" s="279"/>
      <c r="AG64" s="279"/>
      <c r="AH64" s="279"/>
      <c r="AI64" s="279"/>
      <c r="AJ64" s="279"/>
    </row>
    <row r="65" spans="2:36" ht="20.100000000000001" customHeight="1" x14ac:dyDescent="0.15">
      <c r="B65" s="279"/>
      <c r="C65" s="279"/>
      <c r="D65" s="279"/>
      <c r="E65" s="279"/>
      <c r="F65" s="279"/>
      <c r="G65" s="279"/>
      <c r="H65" s="279"/>
      <c r="I65" s="279"/>
      <c r="J65" s="279"/>
      <c r="K65" s="279"/>
      <c r="L65" s="279"/>
      <c r="M65" s="279"/>
      <c r="N65" s="279"/>
      <c r="O65" s="279"/>
      <c r="P65" s="279"/>
      <c r="Q65" s="279"/>
      <c r="R65" s="279"/>
      <c r="S65" s="279"/>
      <c r="T65" s="279"/>
      <c r="U65" s="279"/>
      <c r="V65" s="279"/>
      <c r="W65" s="279"/>
      <c r="X65" s="279"/>
      <c r="Y65" s="279"/>
      <c r="Z65" s="279"/>
      <c r="AA65" s="279"/>
      <c r="AB65" s="279"/>
      <c r="AC65" s="279"/>
      <c r="AD65" s="279"/>
      <c r="AE65" s="279"/>
      <c r="AF65" s="279"/>
      <c r="AG65" s="279"/>
      <c r="AH65" s="279"/>
      <c r="AI65" s="279"/>
      <c r="AJ65" s="279"/>
    </row>
    <row r="66" spans="2:36" ht="20.100000000000001" customHeight="1" x14ac:dyDescent="0.15">
      <c r="B66" s="279"/>
      <c r="C66" s="279"/>
      <c r="D66" s="279"/>
      <c r="E66" s="279"/>
      <c r="F66" s="279"/>
      <c r="G66" s="279"/>
      <c r="H66" s="279"/>
      <c r="I66" s="279"/>
      <c r="J66" s="279"/>
      <c r="K66" s="279"/>
      <c r="L66" s="279"/>
      <c r="M66" s="279"/>
      <c r="N66" s="279"/>
      <c r="O66" s="279"/>
      <c r="P66" s="279"/>
      <c r="Q66" s="279"/>
      <c r="R66" s="279"/>
      <c r="S66" s="279"/>
      <c r="T66" s="279"/>
      <c r="U66" s="279"/>
      <c r="V66" s="279"/>
      <c r="W66" s="279"/>
      <c r="X66" s="279"/>
      <c r="Y66" s="279"/>
      <c r="Z66" s="279"/>
      <c r="AA66" s="279"/>
      <c r="AB66" s="279"/>
      <c r="AC66" s="279"/>
      <c r="AD66" s="279"/>
      <c r="AE66" s="279"/>
      <c r="AF66" s="279"/>
      <c r="AG66" s="279"/>
      <c r="AH66" s="279"/>
      <c r="AI66" s="279"/>
      <c r="AJ66" s="279"/>
    </row>
    <row r="67" spans="2:36" ht="20.100000000000001" customHeight="1" x14ac:dyDescent="0.15">
      <c r="B67" s="279"/>
      <c r="C67" s="279"/>
      <c r="D67" s="279"/>
      <c r="E67" s="279"/>
      <c r="F67" s="279"/>
      <c r="G67" s="279"/>
      <c r="H67" s="279"/>
      <c r="I67" s="279"/>
      <c r="J67" s="279"/>
      <c r="K67" s="279"/>
      <c r="L67" s="279"/>
      <c r="M67" s="279"/>
      <c r="N67" s="279"/>
      <c r="O67" s="279"/>
      <c r="P67" s="279"/>
      <c r="Q67" s="279"/>
      <c r="R67" s="279"/>
      <c r="S67" s="279"/>
      <c r="T67" s="279"/>
      <c r="U67" s="279"/>
      <c r="V67" s="279"/>
      <c r="W67" s="279"/>
      <c r="X67" s="279"/>
      <c r="Y67" s="279"/>
      <c r="Z67" s="279"/>
      <c r="AA67" s="279"/>
      <c r="AB67" s="279"/>
      <c r="AC67" s="279"/>
      <c r="AD67" s="279"/>
      <c r="AE67" s="279"/>
      <c r="AF67" s="279"/>
      <c r="AG67" s="279"/>
      <c r="AH67" s="279"/>
      <c r="AI67" s="279"/>
      <c r="AJ67" s="279"/>
    </row>
  </sheetData>
  <mergeCells count="87">
    <mergeCell ref="D50:S50"/>
    <mergeCell ref="B51:C51"/>
    <mergeCell ref="D51:S51"/>
    <mergeCell ref="B55:C55"/>
    <mergeCell ref="D55:S55"/>
    <mergeCell ref="B52:C52"/>
    <mergeCell ref="D52:S52"/>
    <mergeCell ref="B53:C53"/>
    <mergeCell ref="D53:S53"/>
    <mergeCell ref="B54:C54"/>
    <mergeCell ref="D54:S54"/>
    <mergeCell ref="T44:AJ44"/>
    <mergeCell ref="T45:AJ55"/>
    <mergeCell ref="B42:C42"/>
    <mergeCell ref="D42:S42"/>
    <mergeCell ref="T42:AJ43"/>
    <mergeCell ref="B43:C43"/>
    <mergeCell ref="D43:S43"/>
    <mergeCell ref="B46:C46"/>
    <mergeCell ref="D46:S46"/>
    <mergeCell ref="B47:C47"/>
    <mergeCell ref="D47:S47"/>
    <mergeCell ref="B48:C48"/>
    <mergeCell ref="D48:S48"/>
    <mergeCell ref="B49:C49"/>
    <mergeCell ref="D49:S49"/>
    <mergeCell ref="B50:C50"/>
    <mergeCell ref="B41:C41"/>
    <mergeCell ref="D41:S41"/>
    <mergeCell ref="B44:C44"/>
    <mergeCell ref="D44:S44"/>
    <mergeCell ref="B45:C45"/>
    <mergeCell ref="D45:S45"/>
    <mergeCell ref="B37:C37"/>
    <mergeCell ref="D37:S37"/>
    <mergeCell ref="B39:C39"/>
    <mergeCell ref="D39:S39"/>
    <mergeCell ref="B40:C40"/>
    <mergeCell ref="D40:S40"/>
    <mergeCell ref="B38:C38"/>
    <mergeCell ref="D38:S38"/>
    <mergeCell ref="B31:S31"/>
    <mergeCell ref="T31:AJ31"/>
    <mergeCell ref="B32:C32"/>
    <mergeCell ref="D32:S32"/>
    <mergeCell ref="B33:C33"/>
    <mergeCell ref="D33:S33"/>
    <mergeCell ref="B34:C34"/>
    <mergeCell ref="D34:S34"/>
    <mergeCell ref="B35:C35"/>
    <mergeCell ref="T32:AJ32"/>
    <mergeCell ref="T33:AJ41"/>
    <mergeCell ref="D35:S35"/>
    <mergeCell ref="B36:C36"/>
    <mergeCell ref="D36:S36"/>
    <mergeCell ref="B29:S29"/>
    <mergeCell ref="T29:AJ29"/>
    <mergeCell ref="B30:S30"/>
    <mergeCell ref="T30:X30"/>
    <mergeCell ref="Z30:AB30"/>
    <mergeCell ref="AD30:AF30"/>
    <mergeCell ref="AH30:AJ30"/>
    <mergeCell ref="T23:Z23"/>
    <mergeCell ref="B24:S28"/>
    <mergeCell ref="T24:V25"/>
    <mergeCell ref="W24:AJ25"/>
    <mergeCell ref="T26:V28"/>
    <mergeCell ref="W26:AJ28"/>
    <mergeCell ref="T22:W22"/>
    <mergeCell ref="S9:V9"/>
    <mergeCell ref="W9:AJ9"/>
    <mergeCell ref="S10:V10"/>
    <mergeCell ref="W10:AJ10"/>
    <mergeCell ref="S11:Y11"/>
    <mergeCell ref="Z11:AJ11"/>
    <mergeCell ref="C15:AJ15"/>
    <mergeCell ref="C16:AJ16"/>
    <mergeCell ref="C17:AJ17"/>
    <mergeCell ref="C18:AJ18"/>
    <mergeCell ref="C19:AJ19"/>
    <mergeCell ref="A2:G2"/>
    <mergeCell ref="A3:AI3"/>
    <mergeCell ref="A4:AJ4"/>
    <mergeCell ref="A5:AJ5"/>
    <mergeCell ref="Z7:AC7"/>
    <mergeCell ref="AE7:AF7"/>
    <mergeCell ref="AH7:AI7"/>
  </mergeCells>
  <phoneticPr fontId="4"/>
  <dataValidations count="1">
    <dataValidation type="list" allowBlank="1" showInputMessage="1" showErrorMessage="1" sqref="B48:C56 B32:B47 C44:C45 C32:C41" xr:uid="{F1D22344-2D61-4D59-AE28-C17439225DBF}">
      <formula1>"○"</formula1>
    </dataValidation>
  </dataValidations>
  <printOptions horizontalCentered="1"/>
  <pageMargins left="0.7" right="0.7" top="0.75" bottom="0.75" header="0.3" footer="0.3"/>
  <pageSetup paperSize="9" scale="83" orientation="portrait" r:id="rId1"/>
  <headerFooter alignWithMargins="0"/>
  <ignoredErrors>
    <ignoredError sqref="AA23:AJ23 T3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0</xdr:colOff>
                    <xdr:row>13</xdr:row>
                    <xdr:rowOff>161925</xdr:rowOff>
                  </from>
                  <to>
                    <xdr:col>2</xdr:col>
                    <xdr:colOff>95250</xdr:colOff>
                    <xdr:row>15</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42801-0180-4E4B-9723-B49E88B81F6A}">
  <dimension ref="A1:O126"/>
  <sheetViews>
    <sheetView showGridLines="0" view="pageBreakPreview" zoomScaleNormal="100" zoomScaleSheetLayoutView="100" workbookViewId="0">
      <selection activeCell="F17" sqref="F17:M17"/>
    </sheetView>
  </sheetViews>
  <sheetFormatPr defaultColWidth="3.875" defaultRowHeight="13.5" x14ac:dyDescent="0.15"/>
  <cols>
    <col min="1" max="1" width="5.625" style="217" customWidth="1"/>
    <col min="2" max="7" width="8.625" style="217" customWidth="1"/>
    <col min="8" max="13" width="4.625" style="217" customWidth="1"/>
    <col min="14" max="16384" width="3.875" style="217"/>
  </cols>
  <sheetData>
    <row r="1" spans="1:15" ht="15" customHeight="1" x14ac:dyDescent="0.15">
      <c r="A1" s="216" t="s">
        <v>373</v>
      </c>
      <c r="B1" s="214"/>
      <c r="C1" s="214"/>
      <c r="D1" s="214"/>
      <c r="E1" s="214"/>
      <c r="F1" s="214"/>
      <c r="G1" s="214"/>
      <c r="H1" s="214"/>
      <c r="I1" s="214"/>
      <c r="J1" s="214"/>
      <c r="K1" s="214"/>
      <c r="L1" s="214"/>
      <c r="M1" s="214"/>
      <c r="N1" s="214"/>
      <c r="O1" s="214"/>
    </row>
    <row r="2" spans="1:15" ht="15" customHeight="1" x14ac:dyDescent="0.15">
      <c r="A2" s="218"/>
      <c r="B2" s="214"/>
      <c r="C2" s="214"/>
      <c r="D2" s="214"/>
      <c r="E2" s="214"/>
      <c r="F2" s="214"/>
      <c r="G2" s="214"/>
      <c r="H2" s="214"/>
      <c r="I2" s="214"/>
      <c r="J2" s="214"/>
      <c r="K2" s="214"/>
      <c r="L2" s="214"/>
      <c r="M2" s="214"/>
      <c r="N2" s="214"/>
      <c r="O2" s="214"/>
    </row>
    <row r="3" spans="1:15" ht="15" customHeight="1" x14ac:dyDescent="0.15">
      <c r="A3" s="605" t="s">
        <v>374</v>
      </c>
      <c r="B3" s="606"/>
      <c r="C3" s="606"/>
      <c r="D3" s="606"/>
      <c r="E3" s="607" t="s">
        <v>375</v>
      </c>
      <c r="F3" s="543"/>
      <c r="G3" s="321"/>
      <c r="H3" s="540" t="s">
        <v>376</v>
      </c>
      <c r="I3" s="541"/>
      <c r="J3" s="541"/>
      <c r="K3" s="541"/>
      <c r="L3" s="608"/>
      <c r="M3" s="609"/>
      <c r="N3" s="215"/>
      <c r="O3" s="214"/>
    </row>
    <row r="4" spans="1:15" ht="15" customHeight="1" x14ac:dyDescent="0.15">
      <c r="A4" s="518" t="s">
        <v>79</v>
      </c>
      <c r="B4" s="220" t="s">
        <v>0</v>
      </c>
      <c r="C4" s="610"/>
      <c r="D4" s="611"/>
      <c r="E4" s="611"/>
      <c r="F4" s="611"/>
      <c r="G4" s="611"/>
      <c r="H4" s="611"/>
      <c r="I4" s="611"/>
      <c r="J4" s="611"/>
      <c r="K4" s="611"/>
      <c r="L4" s="611"/>
      <c r="M4" s="612"/>
      <c r="N4" s="214"/>
      <c r="O4" s="214"/>
    </row>
    <row r="5" spans="1:15" ht="15" customHeight="1" x14ac:dyDescent="0.15">
      <c r="A5" s="503"/>
      <c r="B5" s="223" t="s">
        <v>377</v>
      </c>
      <c r="C5" s="613"/>
      <c r="D5" s="614"/>
      <c r="E5" s="614"/>
      <c r="F5" s="614"/>
      <c r="G5" s="614"/>
      <c r="H5" s="614"/>
      <c r="I5" s="614"/>
      <c r="J5" s="614"/>
      <c r="K5" s="614"/>
      <c r="L5" s="614"/>
      <c r="M5" s="615"/>
      <c r="N5" s="214"/>
      <c r="O5" s="214"/>
    </row>
    <row r="6" spans="1:15" ht="15" customHeight="1" x14ac:dyDescent="0.15">
      <c r="A6" s="503"/>
      <c r="B6" s="573" t="s">
        <v>84</v>
      </c>
      <c r="C6" s="225" t="s">
        <v>378</v>
      </c>
      <c r="D6" s="324"/>
      <c r="E6" s="224" t="s">
        <v>379</v>
      </c>
      <c r="F6" s="324"/>
      <c r="G6" s="227" t="s">
        <v>380</v>
      </c>
      <c r="H6" s="227"/>
      <c r="I6" s="227"/>
      <c r="J6" s="227"/>
      <c r="K6" s="227"/>
      <c r="L6" s="227"/>
      <c r="M6" s="228"/>
      <c r="N6" s="214"/>
      <c r="O6" s="214"/>
    </row>
    <row r="7" spans="1:15" ht="15" customHeight="1" x14ac:dyDescent="0.15">
      <c r="A7" s="503"/>
      <c r="B7" s="574"/>
      <c r="C7" s="326"/>
      <c r="D7" s="327"/>
      <c r="E7" s="325"/>
      <c r="F7" s="328"/>
      <c r="G7" s="594"/>
      <c r="H7" s="594"/>
      <c r="I7" s="594"/>
      <c r="J7" s="594"/>
      <c r="K7" s="594"/>
      <c r="L7" s="594"/>
      <c r="M7" s="595"/>
      <c r="N7" s="214"/>
      <c r="O7" s="214"/>
    </row>
    <row r="8" spans="1:15" ht="15" customHeight="1" x14ac:dyDescent="0.15">
      <c r="A8" s="503"/>
      <c r="B8" s="575"/>
      <c r="C8" s="596"/>
      <c r="D8" s="597"/>
      <c r="E8" s="597"/>
      <c r="F8" s="597"/>
      <c r="G8" s="597"/>
      <c r="H8" s="597"/>
      <c r="I8" s="597"/>
      <c r="J8" s="597"/>
      <c r="K8" s="597"/>
      <c r="L8" s="597"/>
      <c r="M8" s="598"/>
      <c r="N8" s="214"/>
      <c r="O8" s="214"/>
    </row>
    <row r="9" spans="1:15" ht="15" customHeight="1" x14ac:dyDescent="0.15">
      <c r="A9" s="503"/>
      <c r="B9" s="234" t="s">
        <v>86</v>
      </c>
      <c r="C9" s="616"/>
      <c r="D9" s="617"/>
      <c r="E9" s="617"/>
      <c r="F9" s="617"/>
      <c r="G9" s="617"/>
      <c r="H9" s="617"/>
      <c r="I9" s="617"/>
      <c r="J9" s="617"/>
      <c r="K9" s="617"/>
      <c r="L9" s="617"/>
      <c r="M9" s="618"/>
      <c r="N9" s="214"/>
      <c r="O9" s="214"/>
    </row>
    <row r="10" spans="1:15" ht="15" customHeight="1" x14ac:dyDescent="0.15">
      <c r="A10" s="504"/>
      <c r="B10" s="235" t="s">
        <v>381</v>
      </c>
      <c r="C10" s="586"/>
      <c r="D10" s="587"/>
      <c r="E10" s="587"/>
      <c r="F10" s="587"/>
      <c r="G10" s="587"/>
      <c r="H10" s="587"/>
      <c r="I10" s="587"/>
      <c r="J10" s="587"/>
      <c r="K10" s="587"/>
      <c r="L10" s="587"/>
      <c r="M10" s="588"/>
      <c r="N10" s="214"/>
      <c r="O10" s="214"/>
    </row>
    <row r="11" spans="1:15" ht="15" customHeight="1" x14ac:dyDescent="0.15">
      <c r="A11" s="518" t="s">
        <v>382</v>
      </c>
      <c r="B11" s="236" t="s">
        <v>0</v>
      </c>
      <c r="C11" s="599"/>
      <c r="D11" s="600"/>
      <c r="E11" s="601"/>
      <c r="F11" s="508" t="s">
        <v>383</v>
      </c>
      <c r="G11" s="602"/>
      <c r="H11" s="238"/>
      <c r="I11" s="602"/>
      <c r="J11" s="238"/>
      <c r="K11" s="602"/>
      <c r="L11" s="238"/>
      <c r="M11" s="239"/>
      <c r="N11" s="214"/>
      <c r="O11" s="214"/>
    </row>
    <row r="12" spans="1:15" ht="15" customHeight="1" x14ac:dyDescent="0.15">
      <c r="A12" s="503"/>
      <c r="B12" s="240" t="s">
        <v>143</v>
      </c>
      <c r="C12" s="596"/>
      <c r="D12" s="597"/>
      <c r="E12" s="598"/>
      <c r="F12" s="508"/>
      <c r="G12" s="603"/>
      <c r="H12" s="241" t="s">
        <v>384</v>
      </c>
      <c r="I12" s="603"/>
      <c r="J12" s="241" t="s">
        <v>385</v>
      </c>
      <c r="K12" s="603"/>
      <c r="L12" s="242" t="s">
        <v>386</v>
      </c>
      <c r="M12" s="243"/>
      <c r="N12" s="214"/>
      <c r="O12" s="214"/>
    </row>
    <row r="13" spans="1:15" ht="15" customHeight="1" x14ac:dyDescent="0.15">
      <c r="A13" s="503"/>
      <c r="B13" s="498" t="s">
        <v>387</v>
      </c>
      <c r="C13" s="225" t="s">
        <v>378</v>
      </c>
      <c r="D13" s="324"/>
      <c r="E13" s="224" t="s">
        <v>379</v>
      </c>
      <c r="F13" s="324"/>
      <c r="G13" s="227" t="s">
        <v>380</v>
      </c>
      <c r="H13" s="227"/>
      <c r="I13" s="227"/>
      <c r="J13" s="227"/>
      <c r="K13" s="227"/>
      <c r="L13" s="227"/>
      <c r="M13" s="228"/>
      <c r="N13" s="214"/>
      <c r="O13" s="214"/>
    </row>
    <row r="14" spans="1:15" ht="15" customHeight="1" x14ac:dyDescent="0.15">
      <c r="A14" s="503"/>
      <c r="B14" s="499"/>
      <c r="C14" s="326"/>
      <c r="D14" s="327"/>
      <c r="E14" s="325"/>
      <c r="F14" s="328"/>
      <c r="G14" s="594"/>
      <c r="H14" s="594"/>
      <c r="I14" s="594"/>
      <c r="J14" s="594"/>
      <c r="K14" s="594"/>
      <c r="L14" s="594"/>
      <c r="M14" s="595"/>
      <c r="N14" s="214"/>
      <c r="O14" s="214"/>
    </row>
    <row r="15" spans="1:15" ht="15" customHeight="1" x14ac:dyDescent="0.15">
      <c r="A15" s="503"/>
      <c r="B15" s="500"/>
      <c r="C15" s="596"/>
      <c r="D15" s="597"/>
      <c r="E15" s="597"/>
      <c r="F15" s="597"/>
      <c r="G15" s="597"/>
      <c r="H15" s="597"/>
      <c r="I15" s="597"/>
      <c r="J15" s="597"/>
      <c r="K15" s="597"/>
      <c r="L15" s="597"/>
      <c r="M15" s="598"/>
      <c r="N15" s="214"/>
      <c r="O15" s="214"/>
    </row>
    <row r="16" spans="1:15" ht="15" customHeight="1" x14ac:dyDescent="0.15">
      <c r="A16" s="503"/>
      <c r="B16" s="534" t="s">
        <v>388</v>
      </c>
      <c r="C16" s="536"/>
      <c r="D16" s="536"/>
      <c r="E16" s="536"/>
      <c r="F16" s="536"/>
      <c r="G16" s="535"/>
      <c r="H16" s="245" t="s">
        <v>389</v>
      </c>
      <c r="I16" s="587"/>
      <c r="J16" s="588"/>
      <c r="K16" s="233" t="s">
        <v>390</v>
      </c>
      <c r="L16" s="587"/>
      <c r="M16" s="588"/>
      <c r="N16" s="214"/>
      <c r="O16" s="214"/>
    </row>
    <row r="17" spans="1:15" ht="15" customHeight="1" x14ac:dyDescent="0.15">
      <c r="A17" s="560"/>
      <c r="B17" s="548" t="s">
        <v>391</v>
      </c>
      <c r="C17" s="549"/>
      <c r="D17" s="554" t="s">
        <v>392</v>
      </c>
      <c r="E17" s="555"/>
      <c r="F17" s="587"/>
      <c r="G17" s="587"/>
      <c r="H17" s="604"/>
      <c r="I17" s="604"/>
      <c r="J17" s="604"/>
      <c r="K17" s="587"/>
      <c r="L17" s="587"/>
      <c r="M17" s="588"/>
      <c r="N17" s="214"/>
      <c r="O17" s="214"/>
    </row>
    <row r="18" spans="1:15" ht="15" customHeight="1" x14ac:dyDescent="0.15">
      <c r="A18" s="560"/>
      <c r="B18" s="550"/>
      <c r="C18" s="551"/>
      <c r="D18" s="528" t="s">
        <v>393</v>
      </c>
      <c r="E18" s="557"/>
      <c r="F18" s="322"/>
      <c r="G18" s="322"/>
      <c r="H18" s="322"/>
      <c r="I18" s="322"/>
      <c r="J18" s="322"/>
      <c r="K18" s="322"/>
      <c r="L18" s="322"/>
      <c r="M18" s="323"/>
      <c r="N18" s="214"/>
      <c r="O18" s="214"/>
    </row>
    <row r="19" spans="1:15" ht="15" customHeight="1" x14ac:dyDescent="0.15">
      <c r="A19" s="561"/>
      <c r="B19" s="552"/>
      <c r="C19" s="553"/>
      <c r="D19" s="558"/>
      <c r="E19" s="559"/>
      <c r="F19" s="329"/>
      <c r="G19" s="329"/>
      <c r="H19" s="329"/>
      <c r="I19" s="329"/>
      <c r="J19" s="329"/>
      <c r="K19" s="329"/>
      <c r="L19" s="329"/>
      <c r="M19" s="330"/>
      <c r="N19" s="214"/>
      <c r="O19" s="214"/>
    </row>
    <row r="20" spans="1:15" ht="15" customHeight="1" x14ac:dyDescent="0.15">
      <c r="A20" s="518" t="s">
        <v>394</v>
      </c>
      <c r="B20" s="236" t="s">
        <v>0</v>
      </c>
      <c r="C20" s="599"/>
      <c r="D20" s="600"/>
      <c r="E20" s="601"/>
      <c r="F20" s="508" t="s">
        <v>383</v>
      </c>
      <c r="G20" s="508"/>
      <c r="H20" s="331"/>
      <c r="I20" s="249" t="s">
        <v>384</v>
      </c>
      <c r="J20" s="331"/>
      <c r="K20" s="246" t="s">
        <v>385</v>
      </c>
      <c r="L20" s="331"/>
      <c r="M20" s="239" t="s">
        <v>386</v>
      </c>
      <c r="N20" s="214"/>
      <c r="O20" s="214"/>
    </row>
    <row r="21" spans="1:15" ht="15" customHeight="1" x14ac:dyDescent="0.15">
      <c r="A21" s="503"/>
      <c r="B21" s="240" t="s">
        <v>143</v>
      </c>
      <c r="C21" s="596"/>
      <c r="D21" s="597"/>
      <c r="E21" s="598"/>
      <c r="F21" s="495" t="s">
        <v>395</v>
      </c>
      <c r="G21" s="495"/>
      <c r="H21" s="245" t="s">
        <v>389</v>
      </c>
      <c r="I21" s="587"/>
      <c r="J21" s="588"/>
      <c r="K21" s="233" t="s">
        <v>390</v>
      </c>
      <c r="L21" s="587"/>
      <c r="M21" s="588"/>
      <c r="N21" s="214"/>
      <c r="O21" s="214"/>
    </row>
    <row r="22" spans="1:15" ht="15" customHeight="1" x14ac:dyDescent="0.15">
      <c r="A22" s="503"/>
      <c r="B22" s="498" t="s">
        <v>387</v>
      </c>
      <c r="C22" s="225" t="s">
        <v>378</v>
      </c>
      <c r="D22" s="332"/>
      <c r="E22" s="224" t="s">
        <v>379</v>
      </c>
      <c r="F22" s="332"/>
      <c r="G22" s="227" t="s">
        <v>380</v>
      </c>
      <c r="H22" s="227"/>
      <c r="I22" s="227"/>
      <c r="J22" s="227"/>
      <c r="K22" s="227"/>
      <c r="L22" s="227"/>
      <c r="M22" s="228"/>
      <c r="N22" s="214"/>
      <c r="O22" s="214"/>
    </row>
    <row r="23" spans="1:15" ht="15" customHeight="1" x14ac:dyDescent="0.15">
      <c r="A23" s="503"/>
      <c r="B23" s="499"/>
      <c r="C23" s="326"/>
      <c r="D23" s="327"/>
      <c r="E23" s="325"/>
      <c r="F23" s="328"/>
      <c r="G23" s="594"/>
      <c r="H23" s="594"/>
      <c r="I23" s="594"/>
      <c r="J23" s="594"/>
      <c r="K23" s="594"/>
      <c r="L23" s="594"/>
      <c r="M23" s="595"/>
      <c r="N23" s="214"/>
      <c r="O23" s="214"/>
    </row>
    <row r="24" spans="1:15" ht="15" customHeight="1" x14ac:dyDescent="0.15">
      <c r="A24" s="503"/>
      <c r="B24" s="500"/>
      <c r="C24" s="596"/>
      <c r="D24" s="597"/>
      <c r="E24" s="597"/>
      <c r="F24" s="597"/>
      <c r="G24" s="597"/>
      <c r="H24" s="597"/>
      <c r="I24" s="597"/>
      <c r="J24" s="597"/>
      <c r="K24" s="597"/>
      <c r="L24" s="597"/>
      <c r="M24" s="598"/>
      <c r="N24" s="214"/>
      <c r="O24" s="214"/>
    </row>
    <row r="25" spans="1:15" ht="15" customHeight="1" x14ac:dyDescent="0.15">
      <c r="A25" s="503"/>
      <c r="B25" s="236" t="s">
        <v>0</v>
      </c>
      <c r="C25" s="505"/>
      <c r="D25" s="506"/>
      <c r="E25" s="507"/>
      <c r="F25" s="508" t="s">
        <v>383</v>
      </c>
      <c r="G25" s="508"/>
      <c r="H25" s="238"/>
      <c r="I25" s="249" t="s">
        <v>384</v>
      </c>
      <c r="J25" s="238"/>
      <c r="K25" s="246" t="s">
        <v>385</v>
      </c>
      <c r="L25" s="238"/>
      <c r="M25" s="239" t="s">
        <v>386</v>
      </c>
      <c r="N25" s="214"/>
      <c r="O25" s="214"/>
    </row>
    <row r="26" spans="1:15" ht="15" customHeight="1" x14ac:dyDescent="0.15">
      <c r="A26" s="503"/>
      <c r="B26" s="240" t="s">
        <v>143</v>
      </c>
      <c r="C26" s="492"/>
      <c r="D26" s="493"/>
      <c r="E26" s="494"/>
      <c r="F26" s="495" t="s">
        <v>395</v>
      </c>
      <c r="G26" s="495"/>
      <c r="H26" s="245" t="s">
        <v>389</v>
      </c>
      <c r="I26" s="538"/>
      <c r="J26" s="539"/>
      <c r="K26" s="233" t="s">
        <v>390</v>
      </c>
      <c r="L26" s="538"/>
      <c r="M26" s="539"/>
      <c r="N26" s="214"/>
      <c r="O26" s="214"/>
    </row>
    <row r="27" spans="1:15" ht="15" customHeight="1" x14ac:dyDescent="0.15">
      <c r="A27" s="503"/>
      <c r="B27" s="498" t="s">
        <v>387</v>
      </c>
      <c r="C27" s="225" t="s">
        <v>378</v>
      </c>
      <c r="D27" s="275"/>
      <c r="E27" s="224" t="s">
        <v>379</v>
      </c>
      <c r="F27" s="275"/>
      <c r="G27" s="227" t="s">
        <v>380</v>
      </c>
      <c r="H27" s="227"/>
      <c r="I27" s="227"/>
      <c r="J27" s="227"/>
      <c r="K27" s="227"/>
      <c r="L27" s="227"/>
      <c r="M27" s="228"/>
      <c r="N27" s="214"/>
      <c r="O27" s="214"/>
    </row>
    <row r="28" spans="1:15" ht="15" customHeight="1" x14ac:dyDescent="0.15">
      <c r="A28" s="503"/>
      <c r="B28" s="499"/>
      <c r="C28" s="229"/>
      <c r="D28" s="230"/>
      <c r="E28" s="231"/>
      <c r="F28" s="232"/>
      <c r="G28" s="501"/>
      <c r="H28" s="501"/>
      <c r="I28" s="501"/>
      <c r="J28" s="501"/>
      <c r="K28" s="501"/>
      <c r="L28" s="501"/>
      <c r="M28" s="502"/>
      <c r="N28" s="214"/>
      <c r="O28" s="214"/>
    </row>
    <row r="29" spans="1:15" ht="15" customHeight="1" x14ac:dyDescent="0.15">
      <c r="A29" s="504"/>
      <c r="B29" s="500"/>
      <c r="C29" s="492"/>
      <c r="D29" s="493"/>
      <c r="E29" s="493"/>
      <c r="F29" s="493"/>
      <c r="G29" s="493"/>
      <c r="H29" s="493"/>
      <c r="I29" s="493"/>
      <c r="J29" s="493"/>
      <c r="K29" s="493"/>
      <c r="L29" s="493"/>
      <c r="M29" s="494"/>
      <c r="N29" s="214"/>
      <c r="O29" s="214"/>
    </row>
    <row r="30" spans="1:15" ht="15" customHeight="1" x14ac:dyDescent="0.15">
      <c r="A30" s="518" t="s">
        <v>396</v>
      </c>
      <c r="B30" s="236" t="s">
        <v>0</v>
      </c>
      <c r="C30" s="505"/>
      <c r="D30" s="506"/>
      <c r="E30" s="507"/>
      <c r="F30" s="508" t="s">
        <v>383</v>
      </c>
      <c r="G30" s="508"/>
      <c r="H30" s="238"/>
      <c r="I30" s="249" t="s">
        <v>384</v>
      </c>
      <c r="J30" s="238"/>
      <c r="K30" s="246" t="s">
        <v>385</v>
      </c>
      <c r="L30" s="238"/>
      <c r="M30" s="239" t="s">
        <v>386</v>
      </c>
      <c r="N30" s="214"/>
      <c r="O30" s="214"/>
    </row>
    <row r="31" spans="1:15" ht="15" customHeight="1" x14ac:dyDescent="0.15">
      <c r="A31" s="503"/>
      <c r="B31" s="240" t="s">
        <v>143</v>
      </c>
      <c r="C31" s="492"/>
      <c r="D31" s="493"/>
      <c r="E31" s="494"/>
      <c r="F31" s="490" t="s">
        <v>397</v>
      </c>
      <c r="G31" s="509"/>
      <c r="H31" s="488" t="s">
        <v>398</v>
      </c>
      <c r="I31" s="489"/>
      <c r="J31" s="219"/>
      <c r="K31" s="490" t="s">
        <v>399</v>
      </c>
      <c r="L31" s="491"/>
      <c r="M31" s="219"/>
      <c r="N31" s="214"/>
      <c r="O31" s="214"/>
    </row>
    <row r="32" spans="1:15" ht="15" customHeight="1" x14ac:dyDescent="0.15">
      <c r="A32" s="503"/>
      <c r="B32" s="498" t="s">
        <v>387</v>
      </c>
      <c r="C32" s="225" t="s">
        <v>378</v>
      </c>
      <c r="D32" s="275"/>
      <c r="E32" s="224" t="s">
        <v>379</v>
      </c>
      <c r="F32" s="275"/>
      <c r="G32" s="227" t="s">
        <v>380</v>
      </c>
      <c r="H32" s="227"/>
      <c r="I32" s="227"/>
      <c r="J32" s="227"/>
      <c r="K32" s="227"/>
      <c r="L32" s="227"/>
      <c r="M32" s="228"/>
      <c r="N32" s="214"/>
      <c r="O32" s="214"/>
    </row>
    <row r="33" spans="1:15" ht="15" customHeight="1" x14ac:dyDescent="0.15">
      <c r="A33" s="503"/>
      <c r="B33" s="499"/>
      <c r="C33" s="229"/>
      <c r="D33" s="230"/>
      <c r="E33" s="231"/>
      <c r="F33" s="232"/>
      <c r="G33" s="501"/>
      <c r="H33" s="501"/>
      <c r="I33" s="501"/>
      <c r="J33" s="501"/>
      <c r="K33" s="501"/>
      <c r="L33" s="501"/>
      <c r="M33" s="502"/>
      <c r="N33" s="214"/>
      <c r="O33" s="214"/>
    </row>
    <row r="34" spans="1:15" ht="15" customHeight="1" x14ac:dyDescent="0.15">
      <c r="A34" s="504"/>
      <c r="B34" s="500"/>
      <c r="C34" s="492"/>
      <c r="D34" s="493"/>
      <c r="E34" s="493"/>
      <c r="F34" s="493"/>
      <c r="G34" s="493"/>
      <c r="H34" s="493"/>
      <c r="I34" s="493"/>
      <c r="J34" s="493"/>
      <c r="K34" s="493"/>
      <c r="L34" s="493"/>
      <c r="M34" s="494"/>
      <c r="N34" s="214"/>
      <c r="O34" s="214"/>
    </row>
    <row r="35" spans="1:15" ht="15" customHeight="1" x14ac:dyDescent="0.15">
      <c r="A35" s="540" t="s">
        <v>400</v>
      </c>
      <c r="B35" s="541"/>
      <c r="C35" s="541"/>
      <c r="D35" s="542"/>
      <c r="E35" s="542"/>
      <c r="F35" s="543"/>
      <c r="G35" s="544"/>
      <c r="H35" s="545" t="s">
        <v>401</v>
      </c>
      <c r="I35" s="546"/>
      <c r="J35" s="546"/>
      <c r="K35" s="546"/>
      <c r="L35" s="546"/>
      <c r="M35" s="547"/>
      <c r="N35" s="215"/>
      <c r="O35" s="214"/>
    </row>
    <row r="36" spans="1:15" ht="15" hidden="1" customHeight="1" x14ac:dyDescent="0.15">
      <c r="A36" s="589" t="s">
        <v>402</v>
      </c>
      <c r="B36" s="590"/>
      <c r="C36" s="590"/>
      <c r="D36" s="590"/>
      <c r="E36" s="590"/>
      <c r="F36" s="590"/>
      <c r="G36" s="590"/>
      <c r="H36" s="590"/>
      <c r="I36" s="590"/>
      <c r="J36" s="590"/>
      <c r="K36" s="590"/>
      <c r="L36" s="590"/>
      <c r="M36" s="591"/>
      <c r="N36" s="214"/>
      <c r="O36" s="214"/>
    </row>
    <row r="37" spans="1:15" ht="15" hidden="1" customHeight="1" x14ac:dyDescent="0.15">
      <c r="A37" s="528" t="s">
        <v>403</v>
      </c>
      <c r="B37" s="529"/>
      <c r="C37" s="508" t="s">
        <v>404</v>
      </c>
      <c r="D37" s="508"/>
      <c r="E37" s="498" t="s">
        <v>405</v>
      </c>
      <c r="F37" s="573"/>
      <c r="G37" s="224"/>
      <c r="H37" s="224"/>
      <c r="I37" s="224"/>
      <c r="J37" s="224"/>
      <c r="K37" s="224"/>
      <c r="L37" s="224"/>
      <c r="M37" s="251"/>
      <c r="N37" s="214"/>
      <c r="O37" s="214"/>
    </row>
    <row r="38" spans="1:15" ht="15" hidden="1" customHeight="1" x14ac:dyDescent="0.15">
      <c r="A38" s="532"/>
      <c r="B38" s="533"/>
      <c r="C38" s="237" t="s">
        <v>264</v>
      </c>
      <c r="D38" s="237" t="s">
        <v>265</v>
      </c>
      <c r="E38" s="237" t="s">
        <v>264</v>
      </c>
      <c r="F38" s="237" t="s">
        <v>265</v>
      </c>
      <c r="G38" s="214"/>
      <c r="H38" s="214"/>
      <c r="I38" s="214"/>
      <c r="J38" s="214"/>
      <c r="K38" s="214"/>
      <c r="L38" s="214"/>
      <c r="M38" s="252"/>
      <c r="N38" s="214"/>
      <c r="O38" s="214"/>
    </row>
    <row r="39" spans="1:15" ht="15" hidden="1" customHeight="1" x14ac:dyDescent="0.15">
      <c r="A39" s="498" t="s">
        <v>406</v>
      </c>
      <c r="B39" s="592"/>
      <c r="C39" s="237"/>
      <c r="D39" s="237"/>
      <c r="E39" s="237"/>
      <c r="F39" s="237"/>
      <c r="G39" s="214"/>
      <c r="H39" s="214"/>
      <c r="I39" s="214"/>
      <c r="J39" s="214"/>
      <c r="K39" s="214"/>
      <c r="L39" s="214"/>
      <c r="M39" s="252"/>
      <c r="N39" s="214"/>
      <c r="O39" s="214"/>
    </row>
    <row r="40" spans="1:15" ht="15" hidden="1" customHeight="1" x14ac:dyDescent="0.15">
      <c r="A40" s="500" t="s">
        <v>407</v>
      </c>
      <c r="B40" s="593"/>
      <c r="C40" s="237"/>
      <c r="D40" s="237"/>
      <c r="E40" s="237"/>
      <c r="F40" s="237"/>
      <c r="G40" s="214"/>
      <c r="H40" s="214"/>
      <c r="I40" s="214"/>
      <c r="J40" s="214"/>
      <c r="K40" s="214"/>
      <c r="L40" s="214"/>
      <c r="M40" s="252"/>
      <c r="N40" s="214"/>
      <c r="O40" s="214"/>
    </row>
    <row r="41" spans="1:15" ht="15" hidden="1" customHeight="1" x14ac:dyDescent="0.15">
      <c r="A41" s="235" t="s">
        <v>408</v>
      </c>
      <c r="B41" s="244"/>
      <c r="C41" s="508"/>
      <c r="D41" s="508"/>
      <c r="E41" s="508"/>
      <c r="F41" s="508"/>
      <c r="G41" s="214"/>
      <c r="H41" s="214"/>
      <c r="I41" s="214"/>
      <c r="J41" s="214"/>
      <c r="K41" s="214"/>
      <c r="L41" s="214"/>
      <c r="M41" s="252"/>
      <c r="N41" s="214"/>
      <c r="O41" s="214"/>
    </row>
    <row r="42" spans="1:15" ht="15" hidden="1" customHeight="1" x14ac:dyDescent="0.15">
      <c r="A42" s="235" t="s">
        <v>409</v>
      </c>
      <c r="B42" s="244"/>
      <c r="C42" s="508"/>
      <c r="D42" s="508"/>
      <c r="E42" s="508"/>
      <c r="F42" s="508"/>
      <c r="G42" s="233"/>
      <c r="H42" s="233"/>
      <c r="I42" s="233"/>
      <c r="J42" s="233"/>
      <c r="K42" s="233"/>
      <c r="L42" s="233"/>
      <c r="M42" s="253"/>
      <c r="N42" s="215"/>
      <c r="O42" s="214"/>
    </row>
    <row r="43" spans="1:15" ht="15" customHeight="1" x14ac:dyDescent="0.15">
      <c r="A43" s="589" t="s">
        <v>410</v>
      </c>
      <c r="B43" s="590"/>
      <c r="C43" s="590"/>
      <c r="D43" s="590"/>
      <c r="E43" s="590"/>
      <c r="F43" s="590"/>
      <c r="G43" s="590"/>
      <c r="H43" s="590"/>
      <c r="I43" s="590"/>
      <c r="J43" s="590"/>
      <c r="K43" s="590"/>
      <c r="L43" s="590"/>
      <c r="M43" s="591"/>
      <c r="N43" s="215"/>
      <c r="O43" s="214"/>
    </row>
    <row r="44" spans="1:15" ht="15" customHeight="1" x14ac:dyDescent="0.15">
      <c r="A44" s="528" t="s">
        <v>411</v>
      </c>
      <c r="B44" s="529"/>
      <c r="C44" s="217" t="s">
        <v>372</v>
      </c>
      <c r="D44" s="237" t="s">
        <v>412</v>
      </c>
      <c r="E44" s="237" t="s">
        <v>413</v>
      </c>
      <c r="F44" s="237" t="s">
        <v>414</v>
      </c>
      <c r="G44" s="237" t="s">
        <v>415</v>
      </c>
      <c r="H44" s="534" t="s">
        <v>416</v>
      </c>
      <c r="I44" s="535"/>
      <c r="J44" s="534" t="s">
        <v>417</v>
      </c>
      <c r="K44" s="535"/>
      <c r="L44" s="534" t="s">
        <v>418</v>
      </c>
      <c r="M44" s="535"/>
      <c r="N44" s="214"/>
      <c r="O44" s="214"/>
    </row>
    <row r="45" spans="1:15" ht="15" customHeight="1" x14ac:dyDescent="0.15">
      <c r="A45" s="530"/>
      <c r="B45" s="531"/>
      <c r="C45" s="333"/>
      <c r="D45" s="333"/>
      <c r="E45" s="333"/>
      <c r="F45" s="333"/>
      <c r="G45" s="333"/>
      <c r="H45" s="584"/>
      <c r="I45" s="585"/>
      <c r="J45" s="584"/>
      <c r="K45" s="585"/>
      <c r="L45" s="584"/>
      <c r="M45" s="585"/>
      <c r="N45" s="214"/>
      <c r="O45" s="214"/>
    </row>
    <row r="46" spans="1:15" ht="15" customHeight="1" x14ac:dyDescent="0.15">
      <c r="A46" s="532"/>
      <c r="B46" s="533"/>
      <c r="C46" s="534" t="s">
        <v>419</v>
      </c>
      <c r="D46" s="536"/>
      <c r="E46" s="535"/>
      <c r="F46" s="586"/>
      <c r="G46" s="587"/>
      <c r="H46" s="587"/>
      <c r="I46" s="587"/>
      <c r="J46" s="587"/>
      <c r="K46" s="587"/>
      <c r="L46" s="587"/>
      <c r="M46" s="588"/>
      <c r="N46" s="214"/>
      <c r="O46" s="214"/>
    </row>
    <row r="47" spans="1:15" ht="15" customHeight="1" x14ac:dyDescent="0.15">
      <c r="A47" s="519" t="s">
        <v>87</v>
      </c>
      <c r="B47" s="520"/>
      <c r="C47" s="255" t="s">
        <v>420</v>
      </c>
      <c r="D47" s="334"/>
      <c r="E47" s="257" t="s">
        <v>421</v>
      </c>
      <c r="F47" s="336"/>
      <c r="G47" s="259" t="s">
        <v>422</v>
      </c>
      <c r="H47" s="579"/>
      <c r="I47" s="579"/>
      <c r="J47" s="526" t="s">
        <v>421</v>
      </c>
      <c r="K47" s="526"/>
      <c r="L47" s="579"/>
      <c r="M47" s="580"/>
      <c r="N47" s="215"/>
      <c r="O47" s="214"/>
    </row>
    <row r="48" spans="1:15" ht="15" customHeight="1" x14ac:dyDescent="0.15">
      <c r="A48" s="521"/>
      <c r="B48" s="522"/>
      <c r="C48" s="260" t="s">
        <v>423</v>
      </c>
      <c r="D48" s="334"/>
      <c r="E48" s="257" t="s">
        <v>421</v>
      </c>
      <c r="F48" s="336"/>
      <c r="G48" s="259" t="s">
        <v>422</v>
      </c>
      <c r="H48" s="579"/>
      <c r="I48" s="579"/>
      <c r="J48" s="526" t="s">
        <v>421</v>
      </c>
      <c r="K48" s="526"/>
      <c r="L48" s="579"/>
      <c r="M48" s="580"/>
      <c r="N48" s="215"/>
      <c r="O48" s="214"/>
    </row>
    <row r="49" spans="1:15" ht="15" customHeight="1" x14ac:dyDescent="0.15">
      <c r="A49" s="523"/>
      <c r="B49" s="524"/>
      <c r="C49" s="261" t="s">
        <v>424</v>
      </c>
      <c r="D49" s="335"/>
      <c r="E49" s="263" t="s">
        <v>421</v>
      </c>
      <c r="F49" s="336"/>
      <c r="G49" s="259" t="s">
        <v>422</v>
      </c>
      <c r="H49" s="579"/>
      <c r="I49" s="579"/>
      <c r="J49" s="526" t="s">
        <v>421</v>
      </c>
      <c r="K49" s="526"/>
      <c r="L49" s="579"/>
      <c r="M49" s="580"/>
      <c r="N49" s="215"/>
      <c r="O49" s="214"/>
    </row>
    <row r="50" spans="1:15" ht="31.5" customHeight="1" x14ac:dyDescent="0.15">
      <c r="A50" s="510" t="s">
        <v>425</v>
      </c>
      <c r="B50" s="511"/>
      <c r="C50" s="581"/>
      <c r="D50" s="582"/>
      <c r="E50" s="582"/>
      <c r="F50" s="582"/>
      <c r="G50" s="582"/>
      <c r="H50" s="582"/>
      <c r="I50" s="582"/>
      <c r="J50" s="582"/>
      <c r="K50" s="582"/>
      <c r="L50" s="582"/>
      <c r="M50" s="583"/>
      <c r="N50" s="215"/>
      <c r="O50" s="214"/>
    </row>
    <row r="51" spans="1:15" ht="17.25" customHeight="1" x14ac:dyDescent="0.15">
      <c r="A51" s="564" t="s">
        <v>426</v>
      </c>
      <c r="B51" s="565"/>
      <c r="C51" s="565"/>
      <c r="D51" s="565"/>
      <c r="E51" s="565"/>
      <c r="F51" s="565"/>
      <c r="G51" s="565"/>
      <c r="H51" s="565"/>
      <c r="I51" s="565"/>
      <c r="J51" s="565"/>
      <c r="K51" s="565"/>
      <c r="L51" s="565"/>
      <c r="M51" s="566"/>
      <c r="N51" s="215"/>
      <c r="O51" s="214"/>
    </row>
    <row r="52" spans="1:15" ht="17.25" customHeight="1" x14ac:dyDescent="0.15">
      <c r="A52" s="518" t="s">
        <v>79</v>
      </c>
      <c r="B52" s="220" t="s">
        <v>0</v>
      </c>
      <c r="C52" s="567"/>
      <c r="D52" s="568"/>
      <c r="E52" s="568"/>
      <c r="F52" s="568"/>
      <c r="G52" s="568"/>
      <c r="H52" s="568"/>
      <c r="I52" s="568"/>
      <c r="J52" s="568"/>
      <c r="K52" s="568"/>
      <c r="L52" s="568"/>
      <c r="M52" s="569"/>
      <c r="N52" s="215"/>
      <c r="O52" s="214"/>
    </row>
    <row r="53" spans="1:15" ht="17.25" customHeight="1" x14ac:dyDescent="0.15">
      <c r="A53" s="503"/>
      <c r="B53" s="223" t="s">
        <v>377</v>
      </c>
      <c r="C53" s="570"/>
      <c r="D53" s="571"/>
      <c r="E53" s="571"/>
      <c r="F53" s="571"/>
      <c r="G53" s="571"/>
      <c r="H53" s="571"/>
      <c r="I53" s="571"/>
      <c r="J53" s="571"/>
      <c r="K53" s="571"/>
      <c r="L53" s="571"/>
      <c r="M53" s="572"/>
      <c r="N53" s="215"/>
      <c r="O53" s="214"/>
    </row>
    <row r="54" spans="1:15" ht="17.25" customHeight="1" x14ac:dyDescent="0.15">
      <c r="A54" s="503"/>
      <c r="B54" s="573" t="s">
        <v>84</v>
      </c>
      <c r="C54" s="225" t="s">
        <v>378</v>
      </c>
      <c r="D54" s="226"/>
      <c r="E54" s="224" t="s">
        <v>379</v>
      </c>
      <c r="F54" s="226"/>
      <c r="G54" s="227" t="s">
        <v>380</v>
      </c>
      <c r="H54" s="227"/>
      <c r="I54" s="227"/>
      <c r="J54" s="227"/>
      <c r="K54" s="227"/>
      <c r="L54" s="227"/>
      <c r="M54" s="228"/>
      <c r="N54" s="215"/>
      <c r="O54" s="214"/>
    </row>
    <row r="55" spans="1:15" ht="17.25" customHeight="1" x14ac:dyDescent="0.15">
      <c r="A55" s="503"/>
      <c r="B55" s="574"/>
      <c r="C55" s="229"/>
      <c r="D55" s="230"/>
      <c r="E55" s="231"/>
      <c r="F55" s="232"/>
      <c r="G55" s="501"/>
      <c r="H55" s="501"/>
      <c r="I55" s="501"/>
      <c r="J55" s="501"/>
      <c r="K55" s="501"/>
      <c r="L55" s="501"/>
      <c r="M55" s="502"/>
      <c r="N55" s="215"/>
      <c r="O55" s="214"/>
    </row>
    <row r="56" spans="1:15" ht="17.25" customHeight="1" x14ac:dyDescent="0.15">
      <c r="A56" s="503"/>
      <c r="B56" s="575"/>
      <c r="C56" s="492"/>
      <c r="D56" s="493"/>
      <c r="E56" s="493"/>
      <c r="F56" s="493"/>
      <c r="G56" s="493"/>
      <c r="H56" s="493"/>
      <c r="I56" s="493"/>
      <c r="J56" s="493"/>
      <c r="K56" s="493"/>
      <c r="L56" s="493"/>
      <c r="M56" s="494"/>
      <c r="N56" s="215"/>
      <c r="O56" s="214"/>
    </row>
    <row r="57" spans="1:15" ht="17.25" customHeight="1" x14ac:dyDescent="0.15">
      <c r="A57" s="503"/>
      <c r="B57" s="234" t="s">
        <v>86</v>
      </c>
      <c r="C57" s="576"/>
      <c r="D57" s="577"/>
      <c r="E57" s="577"/>
      <c r="F57" s="577"/>
      <c r="G57" s="577"/>
      <c r="H57" s="577"/>
      <c r="I57" s="577"/>
      <c r="J57" s="577"/>
      <c r="K57" s="577"/>
      <c r="L57" s="577"/>
      <c r="M57" s="578"/>
      <c r="N57" s="215"/>
      <c r="O57" s="214"/>
    </row>
    <row r="58" spans="1:15" ht="17.25" customHeight="1" x14ac:dyDescent="0.15">
      <c r="A58" s="504"/>
      <c r="B58" s="235" t="s">
        <v>381</v>
      </c>
      <c r="C58" s="537"/>
      <c r="D58" s="538"/>
      <c r="E58" s="538"/>
      <c r="F58" s="538"/>
      <c r="G58" s="538"/>
      <c r="H58" s="538"/>
      <c r="I58" s="538"/>
      <c r="J58" s="538"/>
      <c r="K58" s="538"/>
      <c r="L58" s="538"/>
      <c r="M58" s="539"/>
      <c r="N58" s="215"/>
      <c r="O58" s="214"/>
    </row>
    <row r="59" spans="1:15" ht="17.25" customHeight="1" x14ac:dyDescent="0.15">
      <c r="A59" s="518" t="s">
        <v>382</v>
      </c>
      <c r="B59" s="264" t="s">
        <v>0</v>
      </c>
      <c r="C59" s="505"/>
      <c r="D59" s="506"/>
      <c r="E59" s="507"/>
      <c r="F59" s="508" t="s">
        <v>383</v>
      </c>
      <c r="G59" s="562"/>
      <c r="H59" s="238"/>
      <c r="I59" s="562"/>
      <c r="J59" s="238"/>
      <c r="K59" s="562"/>
      <c r="L59" s="238"/>
      <c r="M59" s="239"/>
      <c r="N59" s="215"/>
      <c r="O59" s="214"/>
    </row>
    <row r="60" spans="1:15" ht="17.25" customHeight="1" x14ac:dyDescent="0.15">
      <c r="A60" s="503"/>
      <c r="B60" s="240" t="s">
        <v>143</v>
      </c>
      <c r="C60" s="492"/>
      <c r="D60" s="493"/>
      <c r="E60" s="494"/>
      <c r="F60" s="508"/>
      <c r="G60" s="563"/>
      <c r="H60" s="241" t="s">
        <v>384</v>
      </c>
      <c r="I60" s="563"/>
      <c r="J60" s="241" t="s">
        <v>385</v>
      </c>
      <c r="K60" s="563"/>
      <c r="L60" s="242" t="s">
        <v>386</v>
      </c>
      <c r="M60" s="243"/>
      <c r="N60" s="215"/>
      <c r="O60" s="214"/>
    </row>
    <row r="61" spans="1:15" ht="17.25" customHeight="1" x14ac:dyDescent="0.15">
      <c r="A61" s="503"/>
      <c r="B61" s="498" t="s">
        <v>387</v>
      </c>
      <c r="C61" s="225" t="s">
        <v>378</v>
      </c>
      <c r="D61" s="226"/>
      <c r="E61" s="224" t="s">
        <v>379</v>
      </c>
      <c r="F61" s="226"/>
      <c r="G61" s="227" t="s">
        <v>380</v>
      </c>
      <c r="H61" s="227"/>
      <c r="I61" s="227"/>
      <c r="J61" s="227"/>
      <c r="K61" s="227"/>
      <c r="L61" s="227"/>
      <c r="M61" s="228"/>
      <c r="N61" s="215"/>
      <c r="O61" s="214"/>
    </row>
    <row r="62" spans="1:15" ht="17.25" customHeight="1" x14ac:dyDescent="0.15">
      <c r="A62" s="503"/>
      <c r="B62" s="499"/>
      <c r="C62" s="229"/>
      <c r="D62" s="230"/>
      <c r="E62" s="231"/>
      <c r="F62" s="232"/>
      <c r="G62" s="501"/>
      <c r="H62" s="501"/>
      <c r="I62" s="501"/>
      <c r="J62" s="501"/>
      <c r="K62" s="501"/>
      <c r="L62" s="501"/>
      <c r="M62" s="502"/>
      <c r="N62" s="215"/>
      <c r="O62" s="214"/>
    </row>
    <row r="63" spans="1:15" ht="17.25" customHeight="1" x14ac:dyDescent="0.15">
      <c r="A63" s="503"/>
      <c r="B63" s="500"/>
      <c r="C63" s="492"/>
      <c r="D63" s="493"/>
      <c r="E63" s="493"/>
      <c r="F63" s="493"/>
      <c r="G63" s="493"/>
      <c r="H63" s="493"/>
      <c r="I63" s="493"/>
      <c r="J63" s="493"/>
      <c r="K63" s="493"/>
      <c r="L63" s="493"/>
      <c r="M63" s="494"/>
      <c r="N63" s="215"/>
      <c r="O63" s="214"/>
    </row>
    <row r="64" spans="1:15" ht="17.25" customHeight="1" x14ac:dyDescent="0.15">
      <c r="A64" s="503"/>
      <c r="B64" s="534" t="s">
        <v>388</v>
      </c>
      <c r="C64" s="536"/>
      <c r="D64" s="536"/>
      <c r="E64" s="536"/>
      <c r="F64" s="536"/>
      <c r="G64" s="535"/>
      <c r="H64" s="245" t="s">
        <v>389</v>
      </c>
      <c r="I64" s="496"/>
      <c r="J64" s="497"/>
      <c r="K64" s="233" t="s">
        <v>390</v>
      </c>
      <c r="L64" s="496"/>
      <c r="M64" s="497"/>
      <c r="N64" s="215"/>
      <c r="O64" s="214"/>
    </row>
    <row r="65" spans="1:15" ht="17.25" customHeight="1" x14ac:dyDescent="0.15">
      <c r="A65" s="560"/>
      <c r="B65" s="548" t="s">
        <v>391</v>
      </c>
      <c r="C65" s="549"/>
      <c r="D65" s="554" t="s">
        <v>392</v>
      </c>
      <c r="E65" s="555"/>
      <c r="F65" s="538"/>
      <c r="G65" s="538"/>
      <c r="H65" s="556"/>
      <c r="I65" s="556"/>
      <c r="J65" s="556"/>
      <c r="K65" s="538"/>
      <c r="L65" s="538"/>
      <c r="M65" s="539"/>
      <c r="N65" s="215"/>
      <c r="O65" s="214"/>
    </row>
    <row r="66" spans="1:15" ht="17.25" customHeight="1" x14ac:dyDescent="0.15">
      <c r="A66" s="560"/>
      <c r="B66" s="550"/>
      <c r="C66" s="551"/>
      <c r="D66" s="528" t="s">
        <v>393</v>
      </c>
      <c r="E66" s="557"/>
      <c r="F66" s="221"/>
      <c r="G66" s="221"/>
      <c r="H66" s="221"/>
      <c r="I66" s="221"/>
      <c r="J66" s="221"/>
      <c r="K66" s="221"/>
      <c r="L66" s="221"/>
      <c r="M66" s="222"/>
      <c r="N66" s="215"/>
      <c r="O66" s="214"/>
    </row>
    <row r="67" spans="1:15" ht="17.25" customHeight="1" x14ac:dyDescent="0.15">
      <c r="A67" s="561"/>
      <c r="B67" s="552"/>
      <c r="C67" s="553"/>
      <c r="D67" s="558"/>
      <c r="E67" s="559"/>
      <c r="F67" s="247"/>
      <c r="G67" s="247"/>
      <c r="H67" s="247"/>
      <c r="I67" s="247"/>
      <c r="J67" s="247"/>
      <c r="K67" s="247"/>
      <c r="L67" s="247"/>
      <c r="M67" s="248"/>
      <c r="N67" s="215"/>
      <c r="O67" s="214"/>
    </row>
    <row r="68" spans="1:15" ht="17.25" customHeight="1" x14ac:dyDescent="0.15">
      <c r="A68" s="518" t="s">
        <v>394</v>
      </c>
      <c r="B68" s="236" t="s">
        <v>0</v>
      </c>
      <c r="C68" s="505"/>
      <c r="D68" s="506"/>
      <c r="E68" s="507"/>
      <c r="F68" s="508" t="s">
        <v>383</v>
      </c>
      <c r="G68" s="508"/>
      <c r="H68" s="238"/>
      <c r="I68" s="249" t="s">
        <v>384</v>
      </c>
      <c r="J68" s="238"/>
      <c r="K68" s="246" t="s">
        <v>385</v>
      </c>
      <c r="L68" s="238"/>
      <c r="M68" s="239" t="s">
        <v>386</v>
      </c>
      <c r="N68" s="215"/>
      <c r="O68" s="214"/>
    </row>
    <row r="69" spans="1:15" ht="17.25" customHeight="1" x14ac:dyDescent="0.15">
      <c r="A69" s="503"/>
      <c r="B69" s="240" t="s">
        <v>143</v>
      </c>
      <c r="C69" s="492"/>
      <c r="D69" s="493"/>
      <c r="E69" s="494"/>
      <c r="F69" s="495" t="s">
        <v>395</v>
      </c>
      <c r="G69" s="495"/>
      <c r="H69" s="245" t="s">
        <v>389</v>
      </c>
      <c r="I69" s="496"/>
      <c r="J69" s="497"/>
      <c r="K69" s="233" t="s">
        <v>390</v>
      </c>
      <c r="L69" s="496"/>
      <c r="M69" s="497"/>
      <c r="N69" s="215"/>
      <c r="O69" s="214"/>
    </row>
    <row r="70" spans="1:15" ht="17.25" customHeight="1" x14ac:dyDescent="0.15">
      <c r="A70" s="503"/>
      <c r="B70" s="498" t="s">
        <v>387</v>
      </c>
      <c r="C70" s="225" t="s">
        <v>378</v>
      </c>
      <c r="D70" s="275"/>
      <c r="E70" s="224" t="s">
        <v>379</v>
      </c>
      <c r="F70" s="275"/>
      <c r="G70" s="227" t="s">
        <v>380</v>
      </c>
      <c r="H70" s="227"/>
      <c r="I70" s="227"/>
      <c r="J70" s="227"/>
      <c r="K70" s="227"/>
      <c r="L70" s="227"/>
      <c r="M70" s="228"/>
      <c r="N70" s="215"/>
      <c r="O70" s="214"/>
    </row>
    <row r="71" spans="1:15" ht="17.25" customHeight="1" x14ac:dyDescent="0.15">
      <c r="A71" s="503"/>
      <c r="B71" s="499"/>
      <c r="C71" s="229"/>
      <c r="D71" s="230"/>
      <c r="E71" s="231"/>
      <c r="F71" s="232"/>
      <c r="G71" s="501"/>
      <c r="H71" s="501"/>
      <c r="I71" s="501"/>
      <c r="J71" s="501"/>
      <c r="K71" s="501"/>
      <c r="L71" s="501"/>
      <c r="M71" s="502"/>
      <c r="N71" s="215"/>
      <c r="O71" s="214"/>
    </row>
    <row r="72" spans="1:15" ht="17.25" customHeight="1" x14ac:dyDescent="0.15">
      <c r="A72" s="503"/>
      <c r="B72" s="500"/>
      <c r="C72" s="492"/>
      <c r="D72" s="493"/>
      <c r="E72" s="493"/>
      <c r="F72" s="493"/>
      <c r="G72" s="493"/>
      <c r="H72" s="493"/>
      <c r="I72" s="493"/>
      <c r="J72" s="493"/>
      <c r="K72" s="493"/>
      <c r="L72" s="493"/>
      <c r="M72" s="494"/>
      <c r="N72" s="215"/>
      <c r="O72" s="214"/>
    </row>
    <row r="73" spans="1:15" ht="17.25" customHeight="1" x14ac:dyDescent="0.15">
      <c r="A73" s="503"/>
      <c r="B73" s="236" t="s">
        <v>0</v>
      </c>
      <c r="C73" s="505"/>
      <c r="D73" s="506"/>
      <c r="E73" s="507"/>
      <c r="F73" s="508" t="s">
        <v>383</v>
      </c>
      <c r="G73" s="508"/>
      <c r="H73" s="238"/>
      <c r="I73" s="249" t="s">
        <v>384</v>
      </c>
      <c r="J73" s="238"/>
      <c r="K73" s="246" t="s">
        <v>385</v>
      </c>
      <c r="L73" s="238"/>
      <c r="M73" s="239" t="s">
        <v>386</v>
      </c>
      <c r="N73" s="215"/>
      <c r="O73" s="214"/>
    </row>
    <row r="74" spans="1:15" ht="17.25" customHeight="1" x14ac:dyDescent="0.15">
      <c r="A74" s="503"/>
      <c r="B74" s="240" t="s">
        <v>143</v>
      </c>
      <c r="C74" s="492"/>
      <c r="D74" s="493"/>
      <c r="E74" s="494"/>
      <c r="F74" s="495" t="s">
        <v>395</v>
      </c>
      <c r="G74" s="495"/>
      <c r="H74" s="245" t="s">
        <v>389</v>
      </c>
      <c r="I74" s="496"/>
      <c r="J74" s="497"/>
      <c r="K74" s="233" t="s">
        <v>390</v>
      </c>
      <c r="L74" s="496"/>
      <c r="M74" s="497"/>
      <c r="N74" s="215"/>
      <c r="O74" s="214"/>
    </row>
    <row r="75" spans="1:15" ht="17.25" customHeight="1" x14ac:dyDescent="0.15">
      <c r="A75" s="503"/>
      <c r="B75" s="498" t="s">
        <v>387</v>
      </c>
      <c r="C75" s="225" t="s">
        <v>378</v>
      </c>
      <c r="D75" s="275"/>
      <c r="E75" s="224" t="s">
        <v>379</v>
      </c>
      <c r="F75" s="275"/>
      <c r="G75" s="227" t="s">
        <v>380</v>
      </c>
      <c r="H75" s="227"/>
      <c r="I75" s="227"/>
      <c r="J75" s="227"/>
      <c r="K75" s="227"/>
      <c r="L75" s="227"/>
      <c r="M75" s="228"/>
      <c r="N75" s="215"/>
      <c r="O75" s="214"/>
    </row>
    <row r="76" spans="1:15" ht="17.25" customHeight="1" x14ac:dyDescent="0.15">
      <c r="A76" s="503"/>
      <c r="B76" s="499"/>
      <c r="C76" s="229"/>
      <c r="D76" s="230"/>
      <c r="E76" s="231"/>
      <c r="F76" s="232"/>
      <c r="G76" s="501"/>
      <c r="H76" s="501"/>
      <c r="I76" s="501"/>
      <c r="J76" s="501"/>
      <c r="K76" s="501"/>
      <c r="L76" s="501"/>
      <c r="M76" s="502"/>
      <c r="N76" s="215"/>
      <c r="O76" s="214"/>
    </row>
    <row r="77" spans="1:15" ht="17.25" customHeight="1" x14ac:dyDescent="0.15">
      <c r="A77" s="504"/>
      <c r="B77" s="500"/>
      <c r="C77" s="492"/>
      <c r="D77" s="493"/>
      <c r="E77" s="493"/>
      <c r="F77" s="493"/>
      <c r="G77" s="493"/>
      <c r="H77" s="493"/>
      <c r="I77" s="493"/>
      <c r="J77" s="493"/>
      <c r="K77" s="493"/>
      <c r="L77" s="493"/>
      <c r="M77" s="494"/>
      <c r="N77" s="215"/>
      <c r="O77" s="214"/>
    </row>
    <row r="78" spans="1:15" ht="17.25" customHeight="1" x14ac:dyDescent="0.15">
      <c r="A78" s="518" t="s">
        <v>396</v>
      </c>
      <c r="B78" s="236" t="s">
        <v>0</v>
      </c>
      <c r="C78" s="505"/>
      <c r="D78" s="506"/>
      <c r="E78" s="507"/>
      <c r="F78" s="508" t="s">
        <v>383</v>
      </c>
      <c r="G78" s="508"/>
      <c r="H78" s="238"/>
      <c r="I78" s="249" t="s">
        <v>384</v>
      </c>
      <c r="J78" s="238"/>
      <c r="K78" s="246" t="s">
        <v>385</v>
      </c>
      <c r="L78" s="238"/>
      <c r="M78" s="239" t="s">
        <v>386</v>
      </c>
      <c r="N78" s="215"/>
      <c r="O78" s="214"/>
    </row>
    <row r="79" spans="1:15" ht="17.25" customHeight="1" x14ac:dyDescent="0.15">
      <c r="A79" s="503"/>
      <c r="B79" s="240" t="s">
        <v>143</v>
      </c>
      <c r="C79" s="492"/>
      <c r="D79" s="493"/>
      <c r="E79" s="494"/>
      <c r="F79" s="490" t="s">
        <v>397</v>
      </c>
      <c r="G79" s="509"/>
      <c r="H79" s="488" t="s">
        <v>398</v>
      </c>
      <c r="I79" s="489"/>
      <c r="J79" s="219"/>
      <c r="K79" s="490" t="s">
        <v>399</v>
      </c>
      <c r="L79" s="491"/>
      <c r="M79" s="219"/>
      <c r="N79" s="215"/>
      <c r="O79" s="214"/>
    </row>
    <row r="80" spans="1:15" ht="17.25" customHeight="1" x14ac:dyDescent="0.15">
      <c r="A80" s="503"/>
      <c r="B80" s="498" t="s">
        <v>387</v>
      </c>
      <c r="C80" s="225" t="s">
        <v>378</v>
      </c>
      <c r="D80" s="275"/>
      <c r="E80" s="224" t="s">
        <v>379</v>
      </c>
      <c r="F80" s="275"/>
      <c r="G80" s="227" t="s">
        <v>380</v>
      </c>
      <c r="H80" s="227"/>
      <c r="I80" s="227"/>
      <c r="J80" s="227"/>
      <c r="K80" s="227"/>
      <c r="L80" s="227"/>
      <c r="M80" s="228"/>
      <c r="N80" s="215"/>
      <c r="O80" s="214"/>
    </row>
    <row r="81" spans="1:15" ht="17.25" customHeight="1" x14ac:dyDescent="0.15">
      <c r="A81" s="503"/>
      <c r="B81" s="499"/>
      <c r="C81" s="229"/>
      <c r="D81" s="230"/>
      <c r="E81" s="231"/>
      <c r="F81" s="232"/>
      <c r="G81" s="501"/>
      <c r="H81" s="501"/>
      <c r="I81" s="501"/>
      <c r="J81" s="501"/>
      <c r="K81" s="501"/>
      <c r="L81" s="501"/>
      <c r="M81" s="502"/>
      <c r="N81" s="215"/>
      <c r="O81" s="214"/>
    </row>
    <row r="82" spans="1:15" ht="17.25" customHeight="1" x14ac:dyDescent="0.15">
      <c r="A82" s="504"/>
      <c r="B82" s="500"/>
      <c r="C82" s="492"/>
      <c r="D82" s="493"/>
      <c r="E82" s="493"/>
      <c r="F82" s="493"/>
      <c r="G82" s="493"/>
      <c r="H82" s="493"/>
      <c r="I82" s="493"/>
      <c r="J82" s="493"/>
      <c r="K82" s="493"/>
      <c r="L82" s="493"/>
      <c r="M82" s="494"/>
      <c r="N82" s="215"/>
      <c r="O82" s="214"/>
    </row>
    <row r="83" spans="1:15" ht="17.25" customHeight="1" x14ac:dyDescent="0.15">
      <c r="A83" s="540" t="s">
        <v>400</v>
      </c>
      <c r="B83" s="541"/>
      <c r="C83" s="541"/>
      <c r="D83" s="542"/>
      <c r="E83" s="542"/>
      <c r="F83" s="543"/>
      <c r="G83" s="544"/>
      <c r="H83" s="545" t="s">
        <v>401</v>
      </c>
      <c r="I83" s="546"/>
      <c r="J83" s="546"/>
      <c r="K83" s="546"/>
      <c r="L83" s="546"/>
      <c r="M83" s="547"/>
      <c r="N83" s="215"/>
      <c r="O83" s="214"/>
    </row>
    <row r="84" spans="1:15" ht="17.25" customHeight="1" x14ac:dyDescent="0.15">
      <c r="A84" s="528" t="s">
        <v>411</v>
      </c>
      <c r="B84" s="529"/>
      <c r="C84" s="217" t="s">
        <v>372</v>
      </c>
      <c r="D84" s="237" t="s">
        <v>412</v>
      </c>
      <c r="E84" s="237" t="s">
        <v>413</v>
      </c>
      <c r="F84" s="237" t="s">
        <v>414</v>
      </c>
      <c r="G84" s="237" t="s">
        <v>415</v>
      </c>
      <c r="H84" s="534" t="s">
        <v>416</v>
      </c>
      <c r="I84" s="535"/>
      <c r="J84" s="534" t="s">
        <v>417</v>
      </c>
      <c r="K84" s="535"/>
      <c r="L84" s="534" t="s">
        <v>418</v>
      </c>
      <c r="M84" s="535"/>
      <c r="N84" s="215"/>
      <c r="O84" s="214"/>
    </row>
    <row r="85" spans="1:15" ht="17.25" customHeight="1" x14ac:dyDescent="0.15">
      <c r="A85" s="530"/>
      <c r="B85" s="531"/>
      <c r="C85" s="254"/>
      <c r="D85" s="254"/>
      <c r="E85" s="254"/>
      <c r="F85" s="254"/>
      <c r="G85" s="254"/>
      <c r="H85" s="496"/>
      <c r="I85" s="497"/>
      <c r="J85" s="496"/>
      <c r="K85" s="497"/>
      <c r="L85" s="496"/>
      <c r="M85" s="497"/>
      <c r="N85" s="215"/>
      <c r="O85" s="214"/>
    </row>
    <row r="86" spans="1:15" ht="17.25" customHeight="1" x14ac:dyDescent="0.15">
      <c r="A86" s="532"/>
      <c r="B86" s="533"/>
      <c r="C86" s="534" t="s">
        <v>419</v>
      </c>
      <c r="D86" s="536"/>
      <c r="E86" s="535"/>
      <c r="F86" s="537"/>
      <c r="G86" s="538"/>
      <c r="H86" s="538"/>
      <c r="I86" s="538"/>
      <c r="J86" s="538"/>
      <c r="K86" s="538"/>
      <c r="L86" s="538"/>
      <c r="M86" s="539"/>
      <c r="N86" s="215"/>
      <c r="O86" s="214"/>
    </row>
    <row r="87" spans="1:15" ht="17.25" customHeight="1" x14ac:dyDescent="0.15">
      <c r="A87" s="519" t="s">
        <v>87</v>
      </c>
      <c r="B87" s="520"/>
      <c r="C87" s="255" t="s">
        <v>420</v>
      </c>
      <c r="D87" s="276"/>
      <c r="E87" s="257" t="s">
        <v>421</v>
      </c>
      <c r="F87" s="274"/>
      <c r="G87" s="259" t="s">
        <v>422</v>
      </c>
      <c r="H87" s="525"/>
      <c r="I87" s="525"/>
      <c r="J87" s="526" t="s">
        <v>421</v>
      </c>
      <c r="K87" s="526"/>
      <c r="L87" s="525"/>
      <c r="M87" s="527"/>
      <c r="N87" s="215"/>
      <c r="O87" s="214"/>
    </row>
    <row r="88" spans="1:15" ht="17.25" customHeight="1" x14ac:dyDescent="0.15">
      <c r="A88" s="521"/>
      <c r="B88" s="522"/>
      <c r="C88" s="260" t="s">
        <v>423</v>
      </c>
      <c r="D88" s="276"/>
      <c r="E88" s="257" t="s">
        <v>421</v>
      </c>
      <c r="F88" s="274"/>
      <c r="G88" s="259" t="s">
        <v>422</v>
      </c>
      <c r="H88" s="525"/>
      <c r="I88" s="525"/>
      <c r="J88" s="526" t="s">
        <v>421</v>
      </c>
      <c r="K88" s="526"/>
      <c r="L88" s="525"/>
      <c r="M88" s="527"/>
      <c r="N88" s="215"/>
      <c r="O88" s="214"/>
    </row>
    <row r="89" spans="1:15" ht="17.25" customHeight="1" x14ac:dyDescent="0.15">
      <c r="A89" s="523"/>
      <c r="B89" s="524"/>
      <c r="C89" s="261" t="s">
        <v>424</v>
      </c>
      <c r="D89" s="277"/>
      <c r="E89" s="263" t="s">
        <v>421</v>
      </c>
      <c r="F89" s="274"/>
      <c r="G89" s="259" t="s">
        <v>422</v>
      </c>
      <c r="H89" s="525"/>
      <c r="I89" s="525"/>
      <c r="J89" s="526" t="s">
        <v>421</v>
      </c>
      <c r="K89" s="526"/>
      <c r="L89" s="525"/>
      <c r="M89" s="527"/>
      <c r="N89" s="215"/>
      <c r="O89" s="214"/>
    </row>
    <row r="90" spans="1:15" ht="32.25" customHeight="1" x14ac:dyDescent="0.15">
      <c r="A90" s="510" t="s">
        <v>425</v>
      </c>
      <c r="B90" s="511"/>
      <c r="C90" s="512"/>
      <c r="D90" s="513"/>
      <c r="E90" s="513"/>
      <c r="F90" s="513"/>
      <c r="G90" s="513"/>
      <c r="H90" s="513"/>
      <c r="I90" s="513"/>
      <c r="J90" s="513"/>
      <c r="K90" s="513"/>
      <c r="L90" s="513"/>
      <c r="M90" s="514"/>
      <c r="N90" s="215"/>
      <c r="O90" s="214"/>
    </row>
    <row r="91" spans="1:15" s="214" customFormat="1" ht="18" customHeight="1" x14ac:dyDescent="0.15">
      <c r="A91" s="214" t="s">
        <v>427</v>
      </c>
    </row>
    <row r="92" spans="1:15" s="214" customFormat="1" ht="18" customHeight="1" x14ac:dyDescent="0.15">
      <c r="A92" s="515" t="s">
        <v>428</v>
      </c>
      <c r="B92" s="515"/>
      <c r="C92" s="515"/>
      <c r="D92" s="515"/>
      <c r="E92" s="515"/>
      <c r="F92" s="515"/>
      <c r="G92" s="515"/>
      <c r="H92" s="515"/>
      <c r="I92" s="515"/>
      <c r="J92" s="515"/>
      <c r="K92" s="515"/>
      <c r="L92" s="515"/>
      <c r="M92" s="515"/>
      <c r="N92" s="215"/>
    </row>
    <row r="93" spans="1:15" s="214" customFormat="1" ht="26.25" customHeight="1" x14ac:dyDescent="0.15">
      <c r="A93" s="516" t="s">
        <v>429</v>
      </c>
      <c r="B93" s="517"/>
      <c r="C93" s="517"/>
      <c r="D93" s="517"/>
      <c r="E93" s="517"/>
      <c r="F93" s="517"/>
      <c r="G93" s="517"/>
      <c r="H93" s="517"/>
      <c r="I93" s="517"/>
      <c r="J93" s="517"/>
      <c r="K93" s="517"/>
      <c r="L93" s="517"/>
      <c r="M93" s="517"/>
    </row>
    <row r="94" spans="1:15" ht="15" customHeight="1" x14ac:dyDescent="0.15">
      <c r="A94" s="215" t="s">
        <v>430</v>
      </c>
      <c r="B94" s="214"/>
      <c r="C94" s="214"/>
      <c r="D94" s="214"/>
      <c r="E94" s="214"/>
      <c r="F94" s="214"/>
      <c r="G94" s="214"/>
      <c r="H94" s="214"/>
      <c r="I94" s="214"/>
      <c r="J94" s="214"/>
      <c r="K94" s="214"/>
      <c r="L94" s="214"/>
      <c r="M94" s="214"/>
      <c r="N94" s="214"/>
      <c r="O94" s="214"/>
    </row>
    <row r="95" spans="1:15" ht="15" customHeight="1" x14ac:dyDescent="0.15">
      <c r="A95" s="265" t="s">
        <v>431</v>
      </c>
    </row>
    <row r="96" spans="1:15" ht="15" customHeight="1" x14ac:dyDescent="0.15">
      <c r="A96" s="518" t="s">
        <v>145</v>
      </c>
      <c r="B96" s="266" t="s">
        <v>0</v>
      </c>
      <c r="C96" s="505"/>
      <c r="D96" s="506"/>
      <c r="E96" s="507"/>
      <c r="F96" s="508" t="s">
        <v>383</v>
      </c>
      <c r="G96" s="508"/>
      <c r="H96" s="238"/>
      <c r="I96" s="249" t="s">
        <v>384</v>
      </c>
      <c r="J96" s="238"/>
      <c r="K96" s="246" t="s">
        <v>385</v>
      </c>
      <c r="L96" s="238"/>
      <c r="M96" s="239" t="s">
        <v>386</v>
      </c>
    </row>
    <row r="97" spans="1:13" ht="15" customHeight="1" x14ac:dyDescent="0.15">
      <c r="A97" s="503"/>
      <c r="B97" s="240" t="s">
        <v>143</v>
      </c>
      <c r="C97" s="492"/>
      <c r="D97" s="493"/>
      <c r="E97" s="494"/>
      <c r="F97" s="495" t="s">
        <v>395</v>
      </c>
      <c r="G97" s="495"/>
      <c r="H97" s="245" t="s">
        <v>389</v>
      </c>
      <c r="I97" s="496"/>
      <c r="J97" s="497"/>
      <c r="K97" s="233" t="s">
        <v>390</v>
      </c>
      <c r="L97" s="496"/>
      <c r="M97" s="497"/>
    </row>
    <row r="98" spans="1:13" ht="15" customHeight="1" x14ac:dyDescent="0.15">
      <c r="A98" s="503"/>
      <c r="B98" s="498" t="s">
        <v>387</v>
      </c>
      <c r="C98" s="225" t="s">
        <v>378</v>
      </c>
      <c r="D98" s="275"/>
      <c r="E98" s="224" t="s">
        <v>379</v>
      </c>
      <c r="F98" s="275"/>
      <c r="G98" s="227" t="s">
        <v>380</v>
      </c>
      <c r="H98" s="227"/>
      <c r="I98" s="227"/>
      <c r="J98" s="227"/>
      <c r="K98" s="227"/>
      <c r="L98" s="227"/>
      <c r="M98" s="228"/>
    </row>
    <row r="99" spans="1:13" ht="15" customHeight="1" x14ac:dyDescent="0.15">
      <c r="A99" s="503"/>
      <c r="B99" s="499"/>
      <c r="C99" s="229"/>
      <c r="D99" s="230"/>
      <c r="E99" s="231"/>
      <c r="F99" s="232"/>
      <c r="G99" s="501"/>
      <c r="H99" s="501"/>
      <c r="I99" s="501"/>
      <c r="J99" s="501"/>
      <c r="K99" s="501"/>
      <c r="L99" s="501"/>
      <c r="M99" s="502"/>
    </row>
    <row r="100" spans="1:13" ht="15" customHeight="1" x14ac:dyDescent="0.15">
      <c r="A100" s="503"/>
      <c r="B100" s="500"/>
      <c r="C100" s="492"/>
      <c r="D100" s="493"/>
      <c r="E100" s="493"/>
      <c r="F100" s="493"/>
      <c r="G100" s="493"/>
      <c r="H100" s="493"/>
      <c r="I100" s="493"/>
      <c r="J100" s="493"/>
      <c r="K100" s="493"/>
      <c r="L100" s="493"/>
      <c r="M100" s="494"/>
    </row>
    <row r="101" spans="1:13" ht="15" customHeight="1" x14ac:dyDescent="0.15">
      <c r="A101" s="503"/>
      <c r="B101" s="236" t="s">
        <v>0</v>
      </c>
      <c r="C101" s="505"/>
      <c r="D101" s="506"/>
      <c r="E101" s="507"/>
      <c r="F101" s="508" t="s">
        <v>383</v>
      </c>
      <c r="G101" s="508"/>
      <c r="H101" s="238"/>
      <c r="I101" s="249" t="s">
        <v>384</v>
      </c>
      <c r="J101" s="238"/>
      <c r="K101" s="246" t="s">
        <v>385</v>
      </c>
      <c r="L101" s="238"/>
      <c r="M101" s="239" t="s">
        <v>386</v>
      </c>
    </row>
    <row r="102" spans="1:13" ht="15" customHeight="1" x14ac:dyDescent="0.15">
      <c r="A102" s="503"/>
      <c r="B102" s="240" t="s">
        <v>143</v>
      </c>
      <c r="C102" s="492"/>
      <c r="D102" s="493"/>
      <c r="E102" s="494"/>
      <c r="F102" s="495" t="s">
        <v>395</v>
      </c>
      <c r="G102" s="495"/>
      <c r="H102" s="245" t="s">
        <v>389</v>
      </c>
      <c r="I102" s="496"/>
      <c r="J102" s="497"/>
      <c r="K102" s="233" t="s">
        <v>390</v>
      </c>
      <c r="L102" s="496"/>
      <c r="M102" s="497"/>
    </row>
    <row r="103" spans="1:13" ht="15" customHeight="1" x14ac:dyDescent="0.15">
      <c r="A103" s="503"/>
      <c r="B103" s="498" t="s">
        <v>387</v>
      </c>
      <c r="C103" s="225" t="s">
        <v>378</v>
      </c>
      <c r="D103" s="275"/>
      <c r="E103" s="224" t="s">
        <v>379</v>
      </c>
      <c r="F103" s="275"/>
      <c r="G103" s="227" t="s">
        <v>380</v>
      </c>
      <c r="H103" s="227"/>
      <c r="I103" s="227"/>
      <c r="J103" s="227"/>
      <c r="K103" s="227"/>
      <c r="L103" s="227"/>
      <c r="M103" s="228"/>
    </row>
    <row r="104" spans="1:13" ht="15" customHeight="1" x14ac:dyDescent="0.15">
      <c r="A104" s="503"/>
      <c r="B104" s="499"/>
      <c r="C104" s="229"/>
      <c r="D104" s="230"/>
      <c r="E104" s="231"/>
      <c r="F104" s="232"/>
      <c r="G104" s="501"/>
      <c r="H104" s="501"/>
      <c r="I104" s="501"/>
      <c r="J104" s="501"/>
      <c r="K104" s="501"/>
      <c r="L104" s="501"/>
      <c r="M104" s="502"/>
    </row>
    <row r="105" spans="1:13" ht="15" customHeight="1" x14ac:dyDescent="0.15">
      <c r="A105" s="503"/>
      <c r="B105" s="500"/>
      <c r="C105" s="492"/>
      <c r="D105" s="493"/>
      <c r="E105" s="493"/>
      <c r="F105" s="493"/>
      <c r="G105" s="493"/>
      <c r="H105" s="493"/>
      <c r="I105" s="493"/>
      <c r="J105" s="493"/>
      <c r="K105" s="493"/>
      <c r="L105" s="493"/>
      <c r="M105" s="494"/>
    </row>
    <row r="106" spans="1:13" ht="15" customHeight="1" x14ac:dyDescent="0.15">
      <c r="A106" s="503"/>
      <c r="B106" s="236" t="s">
        <v>0</v>
      </c>
      <c r="C106" s="505"/>
      <c r="D106" s="506"/>
      <c r="E106" s="507"/>
      <c r="F106" s="508" t="s">
        <v>383</v>
      </c>
      <c r="G106" s="508"/>
      <c r="H106" s="238"/>
      <c r="I106" s="249" t="s">
        <v>384</v>
      </c>
      <c r="J106" s="238"/>
      <c r="K106" s="246" t="s">
        <v>385</v>
      </c>
      <c r="L106" s="238"/>
      <c r="M106" s="239" t="s">
        <v>386</v>
      </c>
    </row>
    <row r="107" spans="1:13" ht="15" customHeight="1" x14ac:dyDescent="0.15">
      <c r="A107" s="503"/>
      <c r="B107" s="240" t="s">
        <v>143</v>
      </c>
      <c r="C107" s="492"/>
      <c r="D107" s="493"/>
      <c r="E107" s="494"/>
      <c r="F107" s="495" t="s">
        <v>395</v>
      </c>
      <c r="G107" s="495"/>
      <c r="H107" s="245" t="s">
        <v>389</v>
      </c>
      <c r="I107" s="496"/>
      <c r="J107" s="497"/>
      <c r="K107" s="233" t="s">
        <v>390</v>
      </c>
      <c r="L107" s="496"/>
      <c r="M107" s="497"/>
    </row>
    <row r="108" spans="1:13" ht="15" customHeight="1" x14ac:dyDescent="0.15">
      <c r="A108" s="503"/>
      <c r="B108" s="498" t="s">
        <v>387</v>
      </c>
      <c r="C108" s="225" t="s">
        <v>378</v>
      </c>
      <c r="D108" s="275"/>
      <c r="E108" s="224" t="s">
        <v>379</v>
      </c>
      <c r="F108" s="275"/>
      <c r="G108" s="227" t="s">
        <v>380</v>
      </c>
      <c r="H108" s="227"/>
      <c r="I108" s="227"/>
      <c r="J108" s="227"/>
      <c r="K108" s="227"/>
      <c r="L108" s="227"/>
      <c r="M108" s="228"/>
    </row>
    <row r="109" spans="1:13" ht="15" customHeight="1" x14ac:dyDescent="0.15">
      <c r="A109" s="503"/>
      <c r="B109" s="499"/>
      <c r="C109" s="229"/>
      <c r="D109" s="230"/>
      <c r="E109" s="231"/>
      <c r="F109" s="232"/>
      <c r="G109" s="501"/>
      <c r="H109" s="501"/>
      <c r="I109" s="501"/>
      <c r="J109" s="501"/>
      <c r="K109" s="501"/>
      <c r="L109" s="501"/>
      <c r="M109" s="502"/>
    </row>
    <row r="110" spans="1:13" ht="15" customHeight="1" x14ac:dyDescent="0.15">
      <c r="A110" s="503"/>
      <c r="B110" s="500"/>
      <c r="C110" s="492"/>
      <c r="D110" s="493"/>
      <c r="E110" s="493"/>
      <c r="F110" s="493"/>
      <c r="G110" s="493"/>
      <c r="H110" s="493"/>
      <c r="I110" s="493"/>
      <c r="J110" s="493"/>
      <c r="K110" s="493"/>
      <c r="L110" s="493"/>
      <c r="M110" s="494"/>
    </row>
    <row r="111" spans="1:13" ht="15" customHeight="1" x14ac:dyDescent="0.15">
      <c r="A111" s="503"/>
      <c r="B111" s="236" t="s">
        <v>0</v>
      </c>
      <c r="C111" s="505"/>
      <c r="D111" s="506"/>
      <c r="E111" s="507"/>
      <c r="F111" s="508" t="s">
        <v>383</v>
      </c>
      <c r="G111" s="508"/>
      <c r="H111" s="238"/>
      <c r="I111" s="249" t="s">
        <v>384</v>
      </c>
      <c r="J111" s="238"/>
      <c r="K111" s="246" t="s">
        <v>385</v>
      </c>
      <c r="L111" s="238"/>
      <c r="M111" s="239" t="s">
        <v>386</v>
      </c>
    </row>
    <row r="112" spans="1:13" ht="15" customHeight="1" x14ac:dyDescent="0.15">
      <c r="A112" s="503"/>
      <c r="B112" s="240" t="s">
        <v>143</v>
      </c>
      <c r="C112" s="492"/>
      <c r="D112" s="493"/>
      <c r="E112" s="494"/>
      <c r="F112" s="495" t="s">
        <v>395</v>
      </c>
      <c r="G112" s="495"/>
      <c r="H112" s="245" t="s">
        <v>389</v>
      </c>
      <c r="I112" s="496"/>
      <c r="J112" s="497"/>
      <c r="K112" s="233" t="s">
        <v>390</v>
      </c>
      <c r="L112" s="496"/>
      <c r="M112" s="497"/>
    </row>
    <row r="113" spans="1:13" ht="15" customHeight="1" x14ac:dyDescent="0.15">
      <c r="A113" s="503"/>
      <c r="B113" s="498" t="s">
        <v>387</v>
      </c>
      <c r="C113" s="225" t="s">
        <v>378</v>
      </c>
      <c r="D113" s="275"/>
      <c r="E113" s="224" t="s">
        <v>379</v>
      </c>
      <c r="F113" s="275"/>
      <c r="G113" s="227" t="s">
        <v>380</v>
      </c>
      <c r="H113" s="227"/>
      <c r="I113" s="227"/>
      <c r="J113" s="227"/>
      <c r="K113" s="227"/>
      <c r="L113" s="227"/>
      <c r="M113" s="228"/>
    </row>
    <row r="114" spans="1:13" ht="15" customHeight="1" x14ac:dyDescent="0.15">
      <c r="A114" s="503"/>
      <c r="B114" s="499"/>
      <c r="C114" s="229"/>
      <c r="D114" s="230"/>
      <c r="E114" s="231"/>
      <c r="F114" s="232"/>
      <c r="G114" s="501"/>
      <c r="H114" s="501"/>
      <c r="I114" s="501"/>
      <c r="J114" s="501"/>
      <c r="K114" s="501"/>
      <c r="L114" s="501"/>
      <c r="M114" s="502"/>
    </row>
    <row r="115" spans="1:13" ht="15" customHeight="1" x14ac:dyDescent="0.15">
      <c r="A115" s="504"/>
      <c r="B115" s="500"/>
      <c r="C115" s="492"/>
      <c r="D115" s="493"/>
      <c r="E115" s="493"/>
      <c r="F115" s="493"/>
      <c r="G115" s="493"/>
      <c r="H115" s="493"/>
      <c r="I115" s="493"/>
      <c r="J115" s="493"/>
      <c r="K115" s="493"/>
      <c r="L115" s="493"/>
      <c r="M115" s="494"/>
    </row>
    <row r="116" spans="1:13" ht="15" customHeight="1" x14ac:dyDescent="0.15">
      <c r="A116" s="503" t="s">
        <v>396</v>
      </c>
      <c r="B116" s="236" t="s">
        <v>0</v>
      </c>
      <c r="C116" s="505"/>
      <c r="D116" s="506"/>
      <c r="E116" s="507"/>
      <c r="F116" s="508" t="s">
        <v>383</v>
      </c>
      <c r="G116" s="508"/>
      <c r="H116" s="238"/>
      <c r="I116" s="249" t="s">
        <v>384</v>
      </c>
      <c r="J116" s="238"/>
      <c r="K116" s="246" t="s">
        <v>385</v>
      </c>
      <c r="L116" s="238"/>
      <c r="M116" s="239" t="s">
        <v>386</v>
      </c>
    </row>
    <row r="117" spans="1:13" ht="15" customHeight="1" x14ac:dyDescent="0.15">
      <c r="A117" s="503"/>
      <c r="B117" s="240" t="s">
        <v>143</v>
      </c>
      <c r="C117" s="492"/>
      <c r="D117" s="493"/>
      <c r="E117" s="494"/>
      <c r="F117" s="490" t="s">
        <v>397</v>
      </c>
      <c r="G117" s="509"/>
      <c r="H117" s="488" t="s">
        <v>398</v>
      </c>
      <c r="I117" s="489"/>
      <c r="J117" s="219"/>
      <c r="K117" s="490" t="s">
        <v>399</v>
      </c>
      <c r="L117" s="491"/>
      <c r="M117" s="219"/>
    </row>
    <row r="118" spans="1:13" ht="15" customHeight="1" x14ac:dyDescent="0.15">
      <c r="A118" s="503"/>
      <c r="B118" s="498" t="s">
        <v>387</v>
      </c>
      <c r="C118" s="225" t="s">
        <v>378</v>
      </c>
      <c r="D118" s="275"/>
      <c r="E118" s="224" t="s">
        <v>379</v>
      </c>
      <c r="F118" s="275"/>
      <c r="G118" s="227" t="s">
        <v>380</v>
      </c>
      <c r="H118" s="227"/>
      <c r="I118" s="227"/>
      <c r="J118" s="227"/>
      <c r="K118" s="227"/>
      <c r="L118" s="227"/>
      <c r="M118" s="228"/>
    </row>
    <row r="119" spans="1:13" ht="15" customHeight="1" x14ac:dyDescent="0.15">
      <c r="A119" s="503"/>
      <c r="B119" s="499"/>
      <c r="C119" s="229"/>
      <c r="D119" s="230"/>
      <c r="E119" s="231"/>
      <c r="F119" s="232"/>
      <c r="G119" s="501"/>
      <c r="H119" s="501"/>
      <c r="I119" s="501"/>
      <c r="J119" s="501"/>
      <c r="K119" s="501"/>
      <c r="L119" s="501"/>
      <c r="M119" s="502"/>
    </row>
    <row r="120" spans="1:13" ht="15" customHeight="1" x14ac:dyDescent="0.15">
      <c r="A120" s="503"/>
      <c r="B120" s="500"/>
      <c r="C120" s="492"/>
      <c r="D120" s="493"/>
      <c r="E120" s="493"/>
      <c r="F120" s="493"/>
      <c r="G120" s="493"/>
      <c r="H120" s="493"/>
      <c r="I120" s="493"/>
      <c r="J120" s="493"/>
      <c r="K120" s="493"/>
      <c r="L120" s="493"/>
      <c r="M120" s="494"/>
    </row>
    <row r="121" spans="1:13" ht="15" customHeight="1" x14ac:dyDescent="0.15">
      <c r="A121" s="503"/>
      <c r="B121" s="236" t="s">
        <v>0</v>
      </c>
      <c r="C121" s="505"/>
      <c r="D121" s="506"/>
      <c r="E121" s="507"/>
      <c r="F121" s="508" t="s">
        <v>383</v>
      </c>
      <c r="G121" s="508"/>
      <c r="H121" s="238"/>
      <c r="I121" s="249" t="s">
        <v>384</v>
      </c>
      <c r="J121" s="238"/>
      <c r="K121" s="246" t="s">
        <v>385</v>
      </c>
      <c r="L121" s="238"/>
      <c r="M121" s="239" t="s">
        <v>386</v>
      </c>
    </row>
    <row r="122" spans="1:13" ht="15" customHeight="1" x14ac:dyDescent="0.15">
      <c r="A122" s="503"/>
      <c r="B122" s="240" t="s">
        <v>143</v>
      </c>
      <c r="C122" s="492"/>
      <c r="D122" s="493"/>
      <c r="E122" s="494"/>
      <c r="F122" s="490" t="s">
        <v>397</v>
      </c>
      <c r="G122" s="509"/>
      <c r="H122" s="488" t="s">
        <v>398</v>
      </c>
      <c r="I122" s="489"/>
      <c r="J122" s="219"/>
      <c r="K122" s="490" t="s">
        <v>399</v>
      </c>
      <c r="L122" s="491"/>
      <c r="M122" s="219"/>
    </row>
    <row r="123" spans="1:13" ht="15" customHeight="1" x14ac:dyDescent="0.15">
      <c r="A123" s="503"/>
      <c r="B123" s="498" t="s">
        <v>387</v>
      </c>
      <c r="C123" s="225" t="s">
        <v>378</v>
      </c>
      <c r="D123" s="275"/>
      <c r="E123" s="224" t="s">
        <v>379</v>
      </c>
      <c r="F123" s="275"/>
      <c r="G123" s="227" t="s">
        <v>380</v>
      </c>
      <c r="H123" s="227"/>
      <c r="I123" s="227"/>
      <c r="J123" s="227"/>
      <c r="K123" s="227"/>
      <c r="L123" s="227"/>
      <c r="M123" s="228"/>
    </row>
    <row r="124" spans="1:13" ht="15" customHeight="1" x14ac:dyDescent="0.15">
      <c r="A124" s="503"/>
      <c r="B124" s="499"/>
      <c r="C124" s="229"/>
      <c r="D124" s="230"/>
      <c r="E124" s="231"/>
      <c r="F124" s="232"/>
      <c r="G124" s="501"/>
      <c r="H124" s="501"/>
      <c r="I124" s="501"/>
      <c r="J124" s="501"/>
      <c r="K124" s="501"/>
      <c r="L124" s="501"/>
      <c r="M124" s="502"/>
    </row>
    <row r="125" spans="1:13" ht="15" customHeight="1" x14ac:dyDescent="0.15">
      <c r="A125" s="504"/>
      <c r="B125" s="500"/>
      <c r="C125" s="492"/>
      <c r="D125" s="493"/>
      <c r="E125" s="493"/>
      <c r="F125" s="493"/>
      <c r="G125" s="493"/>
      <c r="H125" s="493"/>
      <c r="I125" s="493"/>
      <c r="J125" s="493"/>
      <c r="K125" s="493"/>
      <c r="L125" s="493"/>
      <c r="M125" s="494"/>
    </row>
    <row r="126" spans="1:13" ht="5.0999999999999996" customHeight="1" x14ac:dyDescent="0.15"/>
  </sheetData>
  <mergeCells count="228">
    <mergeCell ref="A3:D3"/>
    <mergeCell ref="E3:F3"/>
    <mergeCell ref="H3:K3"/>
    <mergeCell ref="L3:M3"/>
    <mergeCell ref="A4:A10"/>
    <mergeCell ref="C4:M4"/>
    <mergeCell ref="C5:M5"/>
    <mergeCell ref="B6:B8"/>
    <mergeCell ref="G7:M7"/>
    <mergeCell ref="C8:M8"/>
    <mergeCell ref="C9:M9"/>
    <mergeCell ref="C10:M10"/>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39:B39"/>
    <mergeCell ref="A40:B40"/>
    <mergeCell ref="K31:L31"/>
    <mergeCell ref="B32:B34"/>
    <mergeCell ref="G33:M33"/>
    <mergeCell ref="C34:M34"/>
    <mergeCell ref="A35:G35"/>
    <mergeCell ref="H35:M35"/>
    <mergeCell ref="C41:D41"/>
    <mergeCell ref="E41:F41"/>
    <mergeCell ref="A30:A34"/>
    <mergeCell ref="C30:E30"/>
    <mergeCell ref="F30:G30"/>
    <mergeCell ref="C31:E31"/>
    <mergeCell ref="F31:G31"/>
    <mergeCell ref="H31:I31"/>
    <mergeCell ref="A36:M36"/>
    <mergeCell ref="A37:B38"/>
    <mergeCell ref="C37:D37"/>
    <mergeCell ref="E37:F37"/>
    <mergeCell ref="C42:D42"/>
    <mergeCell ref="E42:F42"/>
    <mergeCell ref="A43:M43"/>
    <mergeCell ref="A44:B46"/>
    <mergeCell ref="H44:I44"/>
    <mergeCell ref="J44:K44"/>
    <mergeCell ref="L44:M44"/>
    <mergeCell ref="H45:I45"/>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A51:M51"/>
    <mergeCell ref="A52:A58"/>
    <mergeCell ref="C52:M52"/>
    <mergeCell ref="C53:M53"/>
    <mergeCell ref="B54:B56"/>
    <mergeCell ref="G55:M55"/>
    <mergeCell ref="C56:M56"/>
    <mergeCell ref="C57:M57"/>
    <mergeCell ref="C58:M58"/>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A84:B86"/>
    <mergeCell ref="H84:I84"/>
    <mergeCell ref="J84:K84"/>
    <mergeCell ref="L84:M84"/>
    <mergeCell ref="H85:I85"/>
    <mergeCell ref="J85:K85"/>
    <mergeCell ref="L85:M85"/>
    <mergeCell ref="C86:E86"/>
    <mergeCell ref="F86:M86"/>
    <mergeCell ref="A87:B89"/>
    <mergeCell ref="H87:I87"/>
    <mergeCell ref="J87:K87"/>
    <mergeCell ref="L87:M87"/>
    <mergeCell ref="H88:I88"/>
    <mergeCell ref="J88:K88"/>
    <mergeCell ref="L88:M88"/>
    <mergeCell ref="H89:I89"/>
    <mergeCell ref="J89:K89"/>
    <mergeCell ref="L89:M89"/>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L107:M107"/>
    <mergeCell ref="C102:E102"/>
    <mergeCell ref="F102:G102"/>
    <mergeCell ref="I102:J102"/>
    <mergeCell ref="L102:M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C112:E112"/>
    <mergeCell ref="F112:G112"/>
    <mergeCell ref="I112:J112"/>
    <mergeCell ref="L112:M112"/>
    <mergeCell ref="B113:B115"/>
    <mergeCell ref="G114:M114"/>
    <mergeCell ref="C115:M115"/>
  </mergeCells>
  <phoneticPr fontId="4"/>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8F885947-22B0-4CE4-8899-E03947878FEE}">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EB0E452A-1ED8-4A7E-A673-266DD72D1CC9}">
      <formula1>0</formula1>
    </dataValidation>
    <dataValidation imeMode="disabled" allowBlank="1" showInputMessage="1" showErrorMessage="1" sqref="D6 F6 D13 F13 D54 F54 D61 F61" xr:uid="{2C49B767-81F3-4FED-89BB-BD01FAD9364C}"/>
    <dataValidation imeMode="fullKatakana" allowBlank="1" showInputMessage="1" showErrorMessage="1" sqref="C4:M4 C11:E11 C25:E25 C96:E96 C101:E101 C106:E106 C111:E111 C116:E116 C20:E20 C30:E30 C121:E121 C52:M52 C59:E59 C73:E73 C68:E68 C78:E78" xr:uid="{A55C8F49-1A69-45A8-86C2-26F483523DBA}"/>
    <dataValidation type="list" allowBlank="1" showInputMessage="1" showErrorMessage="1" sqref="F114 F7 F14 F28 F99 F104 F109 F119 F23 F33 F124 F55 F62 F76 F71 F81" xr:uid="{D80E568D-8D40-4620-8246-E29F35E07127}">
      <formula1>"市,郡,区"</formula1>
    </dataValidation>
    <dataValidation type="list" allowBlank="1" showInputMessage="1" showErrorMessage="1" sqref="D114 D7 D14 D28 D99 D104 D109 D119 D23 D33 D124 D55 D62 D76 D71 D81" xr:uid="{F2F6EAF5-6D30-47F7-8DE8-FB05C1D0B86C}">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0" max="12" man="1"/>
    <brk id="9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56AD5-CA50-4B9A-A05E-74F2E11B9820}">
  <dimension ref="A1:O126"/>
  <sheetViews>
    <sheetView showGridLines="0" view="pageBreakPreview" zoomScaleNormal="100" zoomScaleSheetLayoutView="100" workbookViewId="0">
      <selection activeCell="F18" sqref="F18"/>
    </sheetView>
  </sheetViews>
  <sheetFormatPr defaultColWidth="3.875" defaultRowHeight="13.5" x14ac:dyDescent="0.15"/>
  <cols>
    <col min="1" max="1" width="5.625" style="217" customWidth="1"/>
    <col min="2" max="7" width="8.625" style="217" customWidth="1"/>
    <col min="8" max="13" width="4.625" style="217" customWidth="1"/>
    <col min="14" max="16384" width="3.875" style="217"/>
  </cols>
  <sheetData>
    <row r="1" spans="1:15" ht="15" customHeight="1" x14ac:dyDescent="0.15">
      <c r="A1" s="216" t="s">
        <v>373</v>
      </c>
      <c r="B1" s="214"/>
      <c r="C1" s="214"/>
      <c r="D1" s="214"/>
      <c r="E1" s="214"/>
      <c r="F1" s="214"/>
      <c r="G1" s="214"/>
      <c r="H1" s="214"/>
      <c r="I1" s="214"/>
      <c r="J1" s="214"/>
      <c r="K1" s="214"/>
      <c r="L1" s="214"/>
      <c r="M1" s="214"/>
      <c r="N1" s="214"/>
      <c r="O1" s="214"/>
    </row>
    <row r="2" spans="1:15" ht="15" customHeight="1" x14ac:dyDescent="0.15">
      <c r="A2" s="218"/>
      <c r="B2" s="214"/>
      <c r="C2" s="214"/>
      <c r="D2" s="214"/>
      <c r="E2" s="214"/>
      <c r="F2" s="214"/>
      <c r="G2" s="214"/>
      <c r="H2" s="214"/>
      <c r="I2" s="214"/>
      <c r="J2" s="214"/>
      <c r="K2" s="214"/>
      <c r="L2" s="214"/>
      <c r="M2" s="214"/>
      <c r="N2" s="214"/>
      <c r="O2" s="214"/>
    </row>
    <row r="3" spans="1:15" ht="15" customHeight="1" x14ac:dyDescent="0.15">
      <c r="A3" s="605" t="s">
        <v>374</v>
      </c>
      <c r="B3" s="606"/>
      <c r="C3" s="606"/>
      <c r="D3" s="606"/>
      <c r="E3" s="607" t="s">
        <v>375</v>
      </c>
      <c r="F3" s="543"/>
      <c r="G3" s="337" t="s">
        <v>459</v>
      </c>
      <c r="H3" s="540" t="s">
        <v>376</v>
      </c>
      <c r="I3" s="541"/>
      <c r="J3" s="541"/>
      <c r="K3" s="541"/>
      <c r="L3" s="647" t="s">
        <v>459</v>
      </c>
      <c r="M3" s="648"/>
      <c r="N3" s="215"/>
      <c r="O3" s="214"/>
    </row>
    <row r="4" spans="1:15" ht="15" customHeight="1" x14ac:dyDescent="0.15">
      <c r="A4" s="518" t="s">
        <v>79</v>
      </c>
      <c r="B4" s="220" t="s">
        <v>0</v>
      </c>
      <c r="C4" s="649" t="s">
        <v>434</v>
      </c>
      <c r="D4" s="650"/>
      <c r="E4" s="650"/>
      <c r="F4" s="650"/>
      <c r="G4" s="650"/>
      <c r="H4" s="650"/>
      <c r="I4" s="650"/>
      <c r="J4" s="650"/>
      <c r="K4" s="650"/>
      <c r="L4" s="650"/>
      <c r="M4" s="651"/>
      <c r="N4" s="214"/>
      <c r="O4" s="214"/>
    </row>
    <row r="5" spans="1:15" ht="15" customHeight="1" x14ac:dyDescent="0.15">
      <c r="A5" s="503"/>
      <c r="B5" s="223" t="s">
        <v>377</v>
      </c>
      <c r="C5" s="652" t="s">
        <v>433</v>
      </c>
      <c r="D5" s="653"/>
      <c r="E5" s="653"/>
      <c r="F5" s="653"/>
      <c r="G5" s="653"/>
      <c r="H5" s="653"/>
      <c r="I5" s="653"/>
      <c r="J5" s="653"/>
      <c r="K5" s="653"/>
      <c r="L5" s="653"/>
      <c r="M5" s="654"/>
      <c r="N5" s="214"/>
      <c r="O5" s="214"/>
    </row>
    <row r="6" spans="1:15" ht="15" customHeight="1" x14ac:dyDescent="0.15">
      <c r="A6" s="503"/>
      <c r="B6" s="573" t="s">
        <v>84</v>
      </c>
      <c r="C6" s="225" t="s">
        <v>378</v>
      </c>
      <c r="D6" s="338" t="s">
        <v>455</v>
      </c>
      <c r="E6" s="224" t="s">
        <v>379</v>
      </c>
      <c r="F6" s="338" t="s">
        <v>456</v>
      </c>
      <c r="G6" s="227" t="s">
        <v>380</v>
      </c>
      <c r="H6" s="227"/>
      <c r="I6" s="227"/>
      <c r="J6" s="227"/>
      <c r="K6" s="227"/>
      <c r="L6" s="227"/>
      <c r="M6" s="228"/>
      <c r="N6" s="214"/>
      <c r="O6" s="214"/>
    </row>
    <row r="7" spans="1:15" ht="15" customHeight="1" x14ac:dyDescent="0.15">
      <c r="A7" s="503"/>
      <c r="B7" s="574"/>
      <c r="C7" s="339" t="s">
        <v>435</v>
      </c>
      <c r="D7" s="340" t="s">
        <v>436</v>
      </c>
      <c r="E7" s="341" t="s">
        <v>437</v>
      </c>
      <c r="F7" s="342" t="s">
        <v>438</v>
      </c>
      <c r="G7" s="627" t="s">
        <v>440</v>
      </c>
      <c r="H7" s="627"/>
      <c r="I7" s="627"/>
      <c r="J7" s="627"/>
      <c r="K7" s="627"/>
      <c r="L7" s="627"/>
      <c r="M7" s="628"/>
      <c r="N7" s="214"/>
      <c r="O7" s="214"/>
    </row>
    <row r="8" spans="1:15" ht="15" customHeight="1" x14ac:dyDescent="0.15">
      <c r="A8" s="503"/>
      <c r="B8" s="575"/>
      <c r="C8" s="635" t="s">
        <v>441</v>
      </c>
      <c r="D8" s="636"/>
      <c r="E8" s="636"/>
      <c r="F8" s="636"/>
      <c r="G8" s="636"/>
      <c r="H8" s="636"/>
      <c r="I8" s="636"/>
      <c r="J8" s="636"/>
      <c r="K8" s="636"/>
      <c r="L8" s="636"/>
      <c r="M8" s="637"/>
      <c r="N8" s="214"/>
      <c r="O8" s="214"/>
    </row>
    <row r="9" spans="1:15" ht="15" customHeight="1" x14ac:dyDescent="0.15">
      <c r="A9" s="503"/>
      <c r="B9" s="234" t="s">
        <v>86</v>
      </c>
      <c r="C9" s="655" t="s">
        <v>439</v>
      </c>
      <c r="D9" s="656"/>
      <c r="E9" s="656"/>
      <c r="F9" s="656"/>
      <c r="G9" s="656"/>
      <c r="H9" s="656"/>
      <c r="I9" s="656"/>
      <c r="J9" s="656"/>
      <c r="K9" s="656"/>
      <c r="L9" s="656"/>
      <c r="M9" s="657"/>
      <c r="N9" s="214"/>
      <c r="O9" s="214"/>
    </row>
    <row r="10" spans="1:15" ht="15" customHeight="1" x14ac:dyDescent="0.15">
      <c r="A10" s="504"/>
      <c r="B10" s="235" t="s">
        <v>381</v>
      </c>
      <c r="C10" s="658" t="s">
        <v>540</v>
      </c>
      <c r="D10" s="659"/>
      <c r="E10" s="659"/>
      <c r="F10" s="659"/>
      <c r="G10" s="659"/>
      <c r="H10" s="659"/>
      <c r="I10" s="659"/>
      <c r="J10" s="659"/>
      <c r="K10" s="659"/>
      <c r="L10" s="659"/>
      <c r="M10" s="660"/>
      <c r="N10" s="214"/>
      <c r="O10" s="214"/>
    </row>
    <row r="11" spans="1:15" ht="15" customHeight="1" x14ac:dyDescent="0.15">
      <c r="A11" s="518" t="s">
        <v>382</v>
      </c>
      <c r="B11" s="236" t="s">
        <v>0</v>
      </c>
      <c r="C11" s="632" t="s">
        <v>444</v>
      </c>
      <c r="D11" s="633"/>
      <c r="E11" s="634"/>
      <c r="F11" s="508" t="s">
        <v>383</v>
      </c>
      <c r="G11" s="645">
        <v>2000</v>
      </c>
      <c r="H11" s="238"/>
      <c r="I11" s="645">
        <v>1</v>
      </c>
      <c r="J11" s="238"/>
      <c r="K11" s="645">
        <v>1</v>
      </c>
      <c r="L11" s="238"/>
      <c r="M11" s="239"/>
      <c r="N11" s="214"/>
      <c r="O11" s="214"/>
    </row>
    <row r="12" spans="1:15" ht="15" customHeight="1" x14ac:dyDescent="0.15">
      <c r="A12" s="503"/>
      <c r="B12" s="240" t="s">
        <v>143</v>
      </c>
      <c r="C12" s="635" t="s">
        <v>443</v>
      </c>
      <c r="D12" s="636"/>
      <c r="E12" s="637"/>
      <c r="F12" s="508"/>
      <c r="G12" s="646"/>
      <c r="H12" s="241" t="s">
        <v>384</v>
      </c>
      <c r="I12" s="646"/>
      <c r="J12" s="241" t="s">
        <v>385</v>
      </c>
      <c r="K12" s="646"/>
      <c r="L12" s="242" t="s">
        <v>386</v>
      </c>
      <c r="M12" s="243"/>
      <c r="N12" s="214"/>
      <c r="O12" s="214"/>
    </row>
    <row r="13" spans="1:15" ht="15" customHeight="1" x14ac:dyDescent="0.15">
      <c r="A13" s="503"/>
      <c r="B13" s="498" t="s">
        <v>387</v>
      </c>
      <c r="C13" s="225" t="s">
        <v>378</v>
      </c>
      <c r="D13" s="338" t="s">
        <v>455</v>
      </c>
      <c r="E13" s="224" t="s">
        <v>379</v>
      </c>
      <c r="F13" s="338" t="s">
        <v>454</v>
      </c>
      <c r="G13" s="227" t="s">
        <v>380</v>
      </c>
      <c r="H13" s="227"/>
      <c r="I13" s="227"/>
      <c r="J13" s="227"/>
      <c r="K13" s="227"/>
      <c r="L13" s="227"/>
      <c r="M13" s="228"/>
      <c r="N13" s="214"/>
      <c r="O13" s="214"/>
    </row>
    <row r="14" spans="1:15" ht="15" customHeight="1" x14ac:dyDescent="0.15">
      <c r="A14" s="503"/>
      <c r="B14" s="499"/>
      <c r="C14" s="339" t="s">
        <v>435</v>
      </c>
      <c r="D14" s="340" t="s">
        <v>436</v>
      </c>
      <c r="E14" s="341" t="s">
        <v>437</v>
      </c>
      <c r="F14" s="342" t="s">
        <v>438</v>
      </c>
      <c r="G14" s="627" t="s">
        <v>442</v>
      </c>
      <c r="H14" s="627"/>
      <c r="I14" s="627"/>
      <c r="J14" s="627"/>
      <c r="K14" s="627"/>
      <c r="L14" s="627"/>
      <c r="M14" s="628"/>
      <c r="N14" s="214"/>
      <c r="O14" s="214"/>
    </row>
    <row r="15" spans="1:15" ht="15" customHeight="1" x14ac:dyDescent="0.15">
      <c r="A15" s="503"/>
      <c r="B15" s="500"/>
      <c r="C15" s="596"/>
      <c r="D15" s="597"/>
      <c r="E15" s="597"/>
      <c r="F15" s="597"/>
      <c r="G15" s="597"/>
      <c r="H15" s="597"/>
      <c r="I15" s="597"/>
      <c r="J15" s="597"/>
      <c r="K15" s="597"/>
      <c r="L15" s="597"/>
      <c r="M15" s="598"/>
      <c r="N15" s="214"/>
      <c r="O15" s="214"/>
    </row>
    <row r="16" spans="1:15" ht="15" customHeight="1" x14ac:dyDescent="0.15">
      <c r="A16" s="503"/>
      <c r="B16" s="534" t="s">
        <v>388</v>
      </c>
      <c r="C16" s="536"/>
      <c r="D16" s="536"/>
      <c r="E16" s="536"/>
      <c r="F16" s="536"/>
      <c r="G16" s="535"/>
      <c r="H16" s="245" t="s">
        <v>389</v>
      </c>
      <c r="I16" s="584"/>
      <c r="J16" s="585"/>
      <c r="K16" s="233" t="s">
        <v>390</v>
      </c>
      <c r="L16" s="623" t="s">
        <v>459</v>
      </c>
      <c r="M16" s="624"/>
      <c r="N16" s="214"/>
      <c r="O16" s="214"/>
    </row>
    <row r="17" spans="1:15" ht="15" customHeight="1" x14ac:dyDescent="0.15">
      <c r="A17" s="560"/>
      <c r="B17" s="548" t="s">
        <v>391</v>
      </c>
      <c r="C17" s="549"/>
      <c r="D17" s="554" t="s">
        <v>392</v>
      </c>
      <c r="E17" s="555"/>
      <c r="F17" s="587"/>
      <c r="G17" s="587"/>
      <c r="H17" s="604"/>
      <c r="I17" s="604"/>
      <c r="J17" s="604"/>
      <c r="K17" s="587"/>
      <c r="L17" s="587"/>
      <c r="M17" s="588"/>
      <c r="N17" s="214"/>
      <c r="O17" s="214"/>
    </row>
    <row r="18" spans="1:15" ht="15" customHeight="1" x14ac:dyDescent="0.15">
      <c r="A18" s="560"/>
      <c r="B18" s="550"/>
      <c r="C18" s="551"/>
      <c r="D18" s="528" t="s">
        <v>393</v>
      </c>
      <c r="E18" s="557"/>
      <c r="F18" s="322"/>
      <c r="G18" s="322"/>
      <c r="H18" s="322"/>
      <c r="I18" s="322"/>
      <c r="J18" s="322"/>
      <c r="K18" s="322"/>
      <c r="L18" s="322"/>
      <c r="M18" s="323"/>
      <c r="N18" s="214"/>
      <c r="O18" s="214"/>
    </row>
    <row r="19" spans="1:15" ht="15" customHeight="1" x14ac:dyDescent="0.15">
      <c r="A19" s="561"/>
      <c r="B19" s="552"/>
      <c r="C19" s="553"/>
      <c r="D19" s="558"/>
      <c r="E19" s="559"/>
      <c r="F19" s="329"/>
      <c r="G19" s="329"/>
      <c r="H19" s="329"/>
      <c r="I19" s="329"/>
      <c r="J19" s="329"/>
      <c r="K19" s="329"/>
      <c r="L19" s="329"/>
      <c r="M19" s="330"/>
      <c r="N19" s="214"/>
      <c r="O19" s="214"/>
    </row>
    <row r="20" spans="1:15" ht="15" customHeight="1" x14ac:dyDescent="0.15">
      <c r="A20" s="518" t="s">
        <v>394</v>
      </c>
      <c r="B20" s="236" t="s">
        <v>0</v>
      </c>
      <c r="C20" s="632" t="s">
        <v>446</v>
      </c>
      <c r="D20" s="633"/>
      <c r="E20" s="634"/>
      <c r="F20" s="508" t="s">
        <v>383</v>
      </c>
      <c r="G20" s="508"/>
      <c r="H20" s="343">
        <v>2000</v>
      </c>
      <c r="I20" s="249" t="s">
        <v>384</v>
      </c>
      <c r="J20" s="343">
        <v>2</v>
      </c>
      <c r="K20" s="246" t="s">
        <v>385</v>
      </c>
      <c r="L20" s="343">
        <v>1</v>
      </c>
      <c r="M20" s="239" t="s">
        <v>386</v>
      </c>
      <c r="N20" s="214"/>
      <c r="O20" s="214"/>
    </row>
    <row r="21" spans="1:15" ht="15" customHeight="1" x14ac:dyDescent="0.15">
      <c r="A21" s="503"/>
      <c r="B21" s="240" t="s">
        <v>143</v>
      </c>
      <c r="C21" s="635" t="s">
        <v>445</v>
      </c>
      <c r="D21" s="636"/>
      <c r="E21" s="637"/>
      <c r="F21" s="495" t="s">
        <v>395</v>
      </c>
      <c r="G21" s="495"/>
      <c r="H21" s="245" t="s">
        <v>389</v>
      </c>
      <c r="I21" s="623" t="s">
        <v>459</v>
      </c>
      <c r="J21" s="624"/>
      <c r="K21" s="233" t="s">
        <v>390</v>
      </c>
      <c r="L21" s="584"/>
      <c r="M21" s="585"/>
      <c r="N21" s="214"/>
      <c r="O21" s="214"/>
    </row>
    <row r="22" spans="1:15" ht="15" customHeight="1" x14ac:dyDescent="0.15">
      <c r="A22" s="503"/>
      <c r="B22" s="498" t="s">
        <v>387</v>
      </c>
      <c r="C22" s="225" t="s">
        <v>378</v>
      </c>
      <c r="D22" s="344">
        <v>177</v>
      </c>
      <c r="E22" s="224" t="s">
        <v>379</v>
      </c>
      <c r="F22" s="338" t="s">
        <v>453</v>
      </c>
      <c r="G22" s="227" t="s">
        <v>380</v>
      </c>
      <c r="H22" s="227"/>
      <c r="I22" s="227"/>
      <c r="J22" s="227"/>
      <c r="K22" s="227"/>
      <c r="L22" s="227"/>
      <c r="M22" s="228"/>
      <c r="N22" s="214"/>
      <c r="O22" s="214"/>
    </row>
    <row r="23" spans="1:15" ht="15" customHeight="1" x14ac:dyDescent="0.15">
      <c r="A23" s="503"/>
      <c r="B23" s="499"/>
      <c r="C23" s="339" t="s">
        <v>435</v>
      </c>
      <c r="D23" s="340" t="s">
        <v>436</v>
      </c>
      <c r="E23" s="341" t="s">
        <v>437</v>
      </c>
      <c r="F23" s="342" t="s">
        <v>438</v>
      </c>
      <c r="G23" s="627" t="s">
        <v>447</v>
      </c>
      <c r="H23" s="627"/>
      <c r="I23" s="627"/>
      <c r="J23" s="627"/>
      <c r="K23" s="627"/>
      <c r="L23" s="627"/>
      <c r="M23" s="628"/>
      <c r="N23" s="214"/>
      <c r="O23" s="214"/>
    </row>
    <row r="24" spans="1:15" ht="15" customHeight="1" x14ac:dyDescent="0.15">
      <c r="A24" s="503"/>
      <c r="B24" s="500"/>
      <c r="C24" s="596"/>
      <c r="D24" s="597"/>
      <c r="E24" s="597"/>
      <c r="F24" s="597"/>
      <c r="G24" s="597"/>
      <c r="H24" s="597"/>
      <c r="I24" s="597"/>
      <c r="J24" s="597"/>
      <c r="K24" s="597"/>
      <c r="L24" s="597"/>
      <c r="M24" s="598"/>
      <c r="N24" s="214"/>
      <c r="O24" s="214"/>
    </row>
    <row r="25" spans="1:15" ht="15" customHeight="1" x14ac:dyDescent="0.15">
      <c r="A25" s="503"/>
      <c r="B25" s="236" t="s">
        <v>0</v>
      </c>
      <c r="C25" s="629" t="s">
        <v>449</v>
      </c>
      <c r="D25" s="630"/>
      <c r="E25" s="631"/>
      <c r="F25" s="508" t="s">
        <v>383</v>
      </c>
      <c r="G25" s="508"/>
      <c r="H25" s="272">
        <v>2000</v>
      </c>
      <c r="I25" s="249" t="s">
        <v>384</v>
      </c>
      <c r="J25" s="272">
        <v>3</v>
      </c>
      <c r="K25" s="246" t="s">
        <v>385</v>
      </c>
      <c r="L25" s="272">
        <v>1</v>
      </c>
      <c r="M25" s="239" t="s">
        <v>386</v>
      </c>
      <c r="N25" s="214"/>
      <c r="O25" s="214"/>
    </row>
    <row r="26" spans="1:15" ht="15" customHeight="1" x14ac:dyDescent="0.15">
      <c r="A26" s="503"/>
      <c r="B26" s="240" t="s">
        <v>143</v>
      </c>
      <c r="C26" s="638" t="s">
        <v>448</v>
      </c>
      <c r="D26" s="639"/>
      <c r="E26" s="640"/>
      <c r="F26" s="495" t="s">
        <v>395</v>
      </c>
      <c r="G26" s="495"/>
      <c r="H26" s="245" t="s">
        <v>389</v>
      </c>
      <c r="I26" s="496"/>
      <c r="J26" s="497"/>
      <c r="K26" s="233" t="s">
        <v>390</v>
      </c>
      <c r="L26" s="641" t="s">
        <v>459</v>
      </c>
      <c r="M26" s="642"/>
      <c r="N26" s="214"/>
      <c r="O26" s="214"/>
    </row>
    <row r="27" spans="1:15" ht="15" customHeight="1" x14ac:dyDescent="0.15">
      <c r="A27" s="503"/>
      <c r="B27" s="498" t="s">
        <v>387</v>
      </c>
      <c r="C27" s="225" t="s">
        <v>378</v>
      </c>
      <c r="D27" s="273">
        <v>178</v>
      </c>
      <c r="E27" s="224" t="s">
        <v>379</v>
      </c>
      <c r="F27" s="267" t="s">
        <v>452</v>
      </c>
      <c r="G27" s="227" t="s">
        <v>450</v>
      </c>
      <c r="H27" s="227"/>
      <c r="I27" s="227"/>
      <c r="J27" s="227"/>
      <c r="K27" s="227"/>
      <c r="L27" s="227"/>
      <c r="M27" s="228"/>
      <c r="N27" s="214"/>
      <c r="O27" s="214"/>
    </row>
    <row r="28" spans="1:15" ht="15" customHeight="1" x14ac:dyDescent="0.15">
      <c r="A28" s="503"/>
      <c r="B28" s="499"/>
      <c r="C28" s="268" t="s">
        <v>435</v>
      </c>
      <c r="D28" s="269" t="s">
        <v>436</v>
      </c>
      <c r="E28" s="270" t="s">
        <v>437</v>
      </c>
      <c r="F28" s="271" t="s">
        <v>438</v>
      </c>
      <c r="G28" s="643" t="s">
        <v>457</v>
      </c>
      <c r="H28" s="643"/>
      <c r="I28" s="643"/>
      <c r="J28" s="643"/>
      <c r="K28" s="643"/>
      <c r="L28" s="643"/>
      <c r="M28" s="644"/>
      <c r="N28" s="214"/>
      <c r="O28" s="214"/>
    </row>
    <row r="29" spans="1:15" ht="15" customHeight="1" x14ac:dyDescent="0.15">
      <c r="A29" s="504"/>
      <c r="B29" s="500"/>
      <c r="C29" s="638" t="s">
        <v>458</v>
      </c>
      <c r="D29" s="639"/>
      <c r="E29" s="639"/>
      <c r="F29" s="639"/>
      <c r="G29" s="639"/>
      <c r="H29" s="639"/>
      <c r="I29" s="639"/>
      <c r="J29" s="639"/>
      <c r="K29" s="639"/>
      <c r="L29" s="639"/>
      <c r="M29" s="640"/>
      <c r="N29" s="214"/>
      <c r="O29" s="214"/>
    </row>
    <row r="30" spans="1:15" ht="15" customHeight="1" x14ac:dyDescent="0.15">
      <c r="A30" s="518" t="s">
        <v>396</v>
      </c>
      <c r="B30" s="236" t="s">
        <v>0</v>
      </c>
      <c r="C30" s="505"/>
      <c r="D30" s="506"/>
      <c r="E30" s="507"/>
      <c r="F30" s="508" t="s">
        <v>383</v>
      </c>
      <c r="G30" s="508"/>
      <c r="H30" s="238"/>
      <c r="I30" s="249" t="s">
        <v>384</v>
      </c>
      <c r="J30" s="238"/>
      <c r="K30" s="246" t="s">
        <v>385</v>
      </c>
      <c r="L30" s="238"/>
      <c r="M30" s="239" t="s">
        <v>386</v>
      </c>
      <c r="N30" s="214"/>
      <c r="O30" s="214"/>
    </row>
    <row r="31" spans="1:15" ht="15" customHeight="1" x14ac:dyDescent="0.15">
      <c r="A31" s="503"/>
      <c r="B31" s="240" t="s">
        <v>143</v>
      </c>
      <c r="C31" s="492"/>
      <c r="D31" s="493"/>
      <c r="E31" s="494"/>
      <c r="F31" s="490" t="s">
        <v>397</v>
      </c>
      <c r="G31" s="509"/>
      <c r="H31" s="488" t="s">
        <v>398</v>
      </c>
      <c r="I31" s="489"/>
      <c r="J31" s="219"/>
      <c r="K31" s="490" t="s">
        <v>399</v>
      </c>
      <c r="L31" s="491"/>
      <c r="M31" s="219"/>
      <c r="N31" s="214"/>
      <c r="O31" s="214"/>
    </row>
    <row r="32" spans="1:15" ht="15" customHeight="1" x14ac:dyDescent="0.15">
      <c r="A32" s="503"/>
      <c r="B32" s="498" t="s">
        <v>387</v>
      </c>
      <c r="C32" s="225" t="s">
        <v>378</v>
      </c>
      <c r="D32" s="250"/>
      <c r="E32" s="224" t="s">
        <v>379</v>
      </c>
      <c r="F32" s="250"/>
      <c r="G32" s="227" t="s">
        <v>380</v>
      </c>
      <c r="H32" s="227"/>
      <c r="I32" s="227"/>
      <c r="J32" s="227"/>
      <c r="K32" s="227"/>
      <c r="L32" s="227"/>
      <c r="M32" s="228"/>
      <c r="N32" s="214"/>
      <c r="O32" s="214"/>
    </row>
    <row r="33" spans="1:15" ht="15" customHeight="1" x14ac:dyDescent="0.15">
      <c r="A33" s="503"/>
      <c r="B33" s="499"/>
      <c r="C33" s="229"/>
      <c r="D33" s="230"/>
      <c r="E33" s="231"/>
      <c r="F33" s="232"/>
      <c r="G33" s="501"/>
      <c r="H33" s="501"/>
      <c r="I33" s="501"/>
      <c r="J33" s="501"/>
      <c r="K33" s="501"/>
      <c r="L33" s="501"/>
      <c r="M33" s="502"/>
      <c r="N33" s="214"/>
      <c r="O33" s="214"/>
    </row>
    <row r="34" spans="1:15" ht="15" customHeight="1" x14ac:dyDescent="0.15">
      <c r="A34" s="504"/>
      <c r="B34" s="500"/>
      <c r="C34" s="492"/>
      <c r="D34" s="493"/>
      <c r="E34" s="493"/>
      <c r="F34" s="493"/>
      <c r="G34" s="493"/>
      <c r="H34" s="493"/>
      <c r="I34" s="493"/>
      <c r="J34" s="493"/>
      <c r="K34" s="493"/>
      <c r="L34" s="493"/>
      <c r="M34" s="494"/>
      <c r="N34" s="214"/>
      <c r="O34" s="214"/>
    </row>
    <row r="35" spans="1:15" ht="15" customHeight="1" x14ac:dyDescent="0.15">
      <c r="A35" s="540" t="s">
        <v>400</v>
      </c>
      <c r="B35" s="541"/>
      <c r="C35" s="541"/>
      <c r="D35" s="542"/>
      <c r="E35" s="542"/>
      <c r="F35" s="543"/>
      <c r="G35" s="544"/>
      <c r="H35" s="545" t="s">
        <v>401</v>
      </c>
      <c r="I35" s="546"/>
      <c r="J35" s="546"/>
      <c r="K35" s="546"/>
      <c r="L35" s="546"/>
      <c r="M35" s="547"/>
      <c r="N35" s="215"/>
      <c r="O35" s="214"/>
    </row>
    <row r="36" spans="1:15" ht="15" hidden="1" customHeight="1" x14ac:dyDescent="0.15">
      <c r="A36" s="589" t="s">
        <v>402</v>
      </c>
      <c r="B36" s="590"/>
      <c r="C36" s="590"/>
      <c r="D36" s="590"/>
      <c r="E36" s="590"/>
      <c r="F36" s="590"/>
      <c r="G36" s="590"/>
      <c r="H36" s="590"/>
      <c r="I36" s="590"/>
      <c r="J36" s="590"/>
      <c r="K36" s="590"/>
      <c r="L36" s="590"/>
      <c r="M36" s="591"/>
      <c r="N36" s="214"/>
      <c r="O36" s="214"/>
    </row>
    <row r="37" spans="1:15" ht="15" hidden="1" customHeight="1" x14ac:dyDescent="0.15">
      <c r="A37" s="528" t="s">
        <v>403</v>
      </c>
      <c r="B37" s="529"/>
      <c r="C37" s="508" t="s">
        <v>404</v>
      </c>
      <c r="D37" s="508"/>
      <c r="E37" s="498" t="s">
        <v>405</v>
      </c>
      <c r="F37" s="573"/>
      <c r="G37" s="224"/>
      <c r="H37" s="224"/>
      <c r="I37" s="224"/>
      <c r="J37" s="224"/>
      <c r="K37" s="224"/>
      <c r="L37" s="224"/>
      <c r="M37" s="251"/>
      <c r="N37" s="214"/>
      <c r="O37" s="214"/>
    </row>
    <row r="38" spans="1:15" ht="15" hidden="1" customHeight="1" x14ac:dyDescent="0.15">
      <c r="A38" s="532"/>
      <c r="B38" s="533"/>
      <c r="C38" s="237" t="s">
        <v>264</v>
      </c>
      <c r="D38" s="237" t="s">
        <v>265</v>
      </c>
      <c r="E38" s="237" t="s">
        <v>264</v>
      </c>
      <c r="F38" s="237" t="s">
        <v>265</v>
      </c>
      <c r="G38" s="214"/>
      <c r="H38" s="214"/>
      <c r="I38" s="214"/>
      <c r="J38" s="214"/>
      <c r="K38" s="214"/>
      <c r="L38" s="214"/>
      <c r="M38" s="252"/>
      <c r="N38" s="214"/>
      <c r="O38" s="214"/>
    </row>
    <row r="39" spans="1:15" ht="15" hidden="1" customHeight="1" x14ac:dyDescent="0.15">
      <c r="A39" s="498" t="s">
        <v>406</v>
      </c>
      <c r="B39" s="592"/>
      <c r="C39" s="237"/>
      <c r="D39" s="237"/>
      <c r="E39" s="237"/>
      <c r="F39" s="237"/>
      <c r="G39" s="214"/>
      <c r="H39" s="214"/>
      <c r="I39" s="214"/>
      <c r="J39" s="214"/>
      <c r="K39" s="214"/>
      <c r="L39" s="214"/>
      <c r="M39" s="252"/>
      <c r="N39" s="214"/>
      <c r="O39" s="214"/>
    </row>
    <row r="40" spans="1:15" ht="15" hidden="1" customHeight="1" x14ac:dyDescent="0.15">
      <c r="A40" s="500" t="s">
        <v>407</v>
      </c>
      <c r="B40" s="593"/>
      <c r="C40" s="237"/>
      <c r="D40" s="237"/>
      <c r="E40" s="237"/>
      <c r="F40" s="237"/>
      <c r="G40" s="214"/>
      <c r="H40" s="214"/>
      <c r="I40" s="214"/>
      <c r="J40" s="214"/>
      <c r="K40" s="214"/>
      <c r="L40" s="214"/>
      <c r="M40" s="252"/>
      <c r="N40" s="214"/>
      <c r="O40" s="214"/>
    </row>
    <row r="41" spans="1:15" ht="15" hidden="1" customHeight="1" x14ac:dyDescent="0.15">
      <c r="A41" s="235" t="s">
        <v>408</v>
      </c>
      <c r="B41" s="244"/>
      <c r="C41" s="508"/>
      <c r="D41" s="508"/>
      <c r="E41" s="508"/>
      <c r="F41" s="508"/>
      <c r="G41" s="214"/>
      <c r="H41" s="214"/>
      <c r="I41" s="214"/>
      <c r="J41" s="214"/>
      <c r="K41" s="214"/>
      <c r="L41" s="214"/>
      <c r="M41" s="252"/>
      <c r="N41" s="214"/>
      <c r="O41" s="214"/>
    </row>
    <row r="42" spans="1:15" ht="15" hidden="1" customHeight="1" x14ac:dyDescent="0.15">
      <c r="A42" s="235" t="s">
        <v>409</v>
      </c>
      <c r="B42" s="244"/>
      <c r="C42" s="508"/>
      <c r="D42" s="508"/>
      <c r="E42" s="508"/>
      <c r="F42" s="508"/>
      <c r="G42" s="233"/>
      <c r="H42" s="233"/>
      <c r="I42" s="233"/>
      <c r="J42" s="233"/>
      <c r="K42" s="233"/>
      <c r="L42" s="233"/>
      <c r="M42" s="253"/>
      <c r="N42" s="215"/>
      <c r="O42" s="214"/>
    </row>
    <row r="43" spans="1:15" ht="15" customHeight="1" x14ac:dyDescent="0.15">
      <c r="A43" s="589" t="s">
        <v>410</v>
      </c>
      <c r="B43" s="590"/>
      <c r="C43" s="590"/>
      <c r="D43" s="590"/>
      <c r="E43" s="590"/>
      <c r="F43" s="590"/>
      <c r="G43" s="590"/>
      <c r="H43" s="590"/>
      <c r="I43" s="590"/>
      <c r="J43" s="590"/>
      <c r="K43" s="590"/>
      <c r="L43" s="590"/>
      <c r="M43" s="591"/>
      <c r="N43" s="215"/>
      <c r="O43" s="214"/>
    </row>
    <row r="44" spans="1:15" ht="15" customHeight="1" x14ac:dyDescent="0.15">
      <c r="A44" s="528" t="s">
        <v>411</v>
      </c>
      <c r="B44" s="529"/>
      <c r="C44" s="217" t="s">
        <v>372</v>
      </c>
      <c r="D44" s="237" t="s">
        <v>412</v>
      </c>
      <c r="E44" s="237" t="s">
        <v>413</v>
      </c>
      <c r="F44" s="237" t="s">
        <v>414</v>
      </c>
      <c r="G44" s="237" t="s">
        <v>415</v>
      </c>
      <c r="H44" s="534" t="s">
        <v>416</v>
      </c>
      <c r="I44" s="535"/>
      <c r="J44" s="534" t="s">
        <v>417</v>
      </c>
      <c r="K44" s="535"/>
      <c r="L44" s="534" t="s">
        <v>418</v>
      </c>
      <c r="M44" s="535"/>
      <c r="N44" s="214"/>
      <c r="O44" s="214"/>
    </row>
    <row r="45" spans="1:15" ht="15" customHeight="1" x14ac:dyDescent="0.15">
      <c r="A45" s="530"/>
      <c r="B45" s="531"/>
      <c r="C45" s="333"/>
      <c r="D45" s="345" t="s">
        <v>459</v>
      </c>
      <c r="E45" s="345" t="s">
        <v>459</v>
      </c>
      <c r="F45" s="345" t="s">
        <v>459</v>
      </c>
      <c r="G45" s="345" t="s">
        <v>459</v>
      </c>
      <c r="H45" s="623" t="s">
        <v>459</v>
      </c>
      <c r="I45" s="624"/>
      <c r="J45" s="584"/>
      <c r="K45" s="585"/>
      <c r="L45" s="584"/>
      <c r="M45" s="585"/>
      <c r="N45" s="214"/>
      <c r="O45" s="214"/>
    </row>
    <row r="46" spans="1:15" ht="15" customHeight="1" x14ac:dyDescent="0.15">
      <c r="A46" s="532"/>
      <c r="B46" s="533"/>
      <c r="C46" s="534" t="s">
        <v>419</v>
      </c>
      <c r="D46" s="536"/>
      <c r="E46" s="535"/>
      <c r="F46" s="622" t="s">
        <v>460</v>
      </c>
      <c r="G46" s="623"/>
      <c r="H46" s="623"/>
      <c r="I46" s="623"/>
      <c r="J46" s="623"/>
      <c r="K46" s="623"/>
      <c r="L46" s="623"/>
      <c r="M46" s="624"/>
      <c r="N46" s="214"/>
      <c r="O46" s="214"/>
    </row>
    <row r="47" spans="1:15" ht="15" customHeight="1" x14ac:dyDescent="0.15">
      <c r="A47" s="519" t="s">
        <v>87</v>
      </c>
      <c r="B47" s="520"/>
      <c r="C47" s="255" t="s">
        <v>420</v>
      </c>
      <c r="D47" s="346">
        <v>9</v>
      </c>
      <c r="E47" s="257" t="s">
        <v>421</v>
      </c>
      <c r="F47" s="349" t="s">
        <v>451</v>
      </c>
      <c r="G47" s="259" t="s">
        <v>422</v>
      </c>
      <c r="H47" s="625" t="s">
        <v>461</v>
      </c>
      <c r="I47" s="625"/>
      <c r="J47" s="526" t="s">
        <v>421</v>
      </c>
      <c r="K47" s="526"/>
      <c r="L47" s="625" t="s">
        <v>451</v>
      </c>
      <c r="M47" s="626"/>
      <c r="N47" s="215"/>
      <c r="O47" s="214"/>
    </row>
    <row r="48" spans="1:15" ht="15" customHeight="1" x14ac:dyDescent="0.15">
      <c r="A48" s="521"/>
      <c r="B48" s="522"/>
      <c r="C48" s="260" t="s">
        <v>423</v>
      </c>
      <c r="D48" s="347"/>
      <c r="E48" s="257" t="s">
        <v>421</v>
      </c>
      <c r="F48" s="350"/>
      <c r="G48" s="259" t="s">
        <v>422</v>
      </c>
      <c r="H48" s="579"/>
      <c r="I48" s="579"/>
      <c r="J48" s="526" t="s">
        <v>421</v>
      </c>
      <c r="K48" s="526"/>
      <c r="L48" s="579"/>
      <c r="M48" s="580"/>
      <c r="N48" s="215"/>
      <c r="O48" s="214"/>
    </row>
    <row r="49" spans="1:15" ht="15" customHeight="1" x14ac:dyDescent="0.15">
      <c r="A49" s="523"/>
      <c r="B49" s="524"/>
      <c r="C49" s="261" t="s">
        <v>424</v>
      </c>
      <c r="D49" s="348"/>
      <c r="E49" s="263" t="s">
        <v>421</v>
      </c>
      <c r="F49" s="350"/>
      <c r="G49" s="259" t="s">
        <v>422</v>
      </c>
      <c r="H49" s="579"/>
      <c r="I49" s="579"/>
      <c r="J49" s="526" t="s">
        <v>421</v>
      </c>
      <c r="K49" s="526"/>
      <c r="L49" s="579"/>
      <c r="M49" s="580"/>
      <c r="N49" s="215"/>
      <c r="O49" s="214"/>
    </row>
    <row r="50" spans="1:15" ht="31.5" customHeight="1" x14ac:dyDescent="0.15">
      <c r="A50" s="510" t="s">
        <v>425</v>
      </c>
      <c r="B50" s="511"/>
      <c r="C50" s="619" t="s">
        <v>462</v>
      </c>
      <c r="D50" s="620"/>
      <c r="E50" s="620"/>
      <c r="F50" s="620"/>
      <c r="G50" s="620"/>
      <c r="H50" s="620"/>
      <c r="I50" s="620"/>
      <c r="J50" s="620"/>
      <c r="K50" s="620"/>
      <c r="L50" s="620"/>
      <c r="M50" s="621"/>
      <c r="N50" s="215"/>
      <c r="O50" s="214"/>
    </row>
    <row r="51" spans="1:15" ht="17.25" customHeight="1" x14ac:dyDescent="0.15">
      <c r="A51" s="564" t="s">
        <v>426</v>
      </c>
      <c r="B51" s="565"/>
      <c r="C51" s="565"/>
      <c r="D51" s="565"/>
      <c r="E51" s="565"/>
      <c r="F51" s="565"/>
      <c r="G51" s="565"/>
      <c r="H51" s="565"/>
      <c r="I51" s="565"/>
      <c r="J51" s="565"/>
      <c r="K51" s="565"/>
      <c r="L51" s="565"/>
      <c r="M51" s="566"/>
      <c r="N51" s="215"/>
      <c r="O51" s="214"/>
    </row>
    <row r="52" spans="1:15" ht="17.25" customHeight="1" x14ac:dyDescent="0.15">
      <c r="A52" s="518" t="s">
        <v>79</v>
      </c>
      <c r="B52" s="220" t="s">
        <v>0</v>
      </c>
      <c r="C52" s="567"/>
      <c r="D52" s="568"/>
      <c r="E52" s="568"/>
      <c r="F52" s="568"/>
      <c r="G52" s="568"/>
      <c r="H52" s="568"/>
      <c r="I52" s="568"/>
      <c r="J52" s="568"/>
      <c r="K52" s="568"/>
      <c r="L52" s="568"/>
      <c r="M52" s="569"/>
      <c r="N52" s="215"/>
      <c r="O52" s="214"/>
    </row>
    <row r="53" spans="1:15" ht="17.25" customHeight="1" x14ac:dyDescent="0.15">
      <c r="A53" s="503"/>
      <c r="B53" s="223" t="s">
        <v>377</v>
      </c>
      <c r="C53" s="570"/>
      <c r="D53" s="571"/>
      <c r="E53" s="571"/>
      <c r="F53" s="571"/>
      <c r="G53" s="571"/>
      <c r="H53" s="571"/>
      <c r="I53" s="571"/>
      <c r="J53" s="571"/>
      <c r="K53" s="571"/>
      <c r="L53" s="571"/>
      <c r="M53" s="572"/>
      <c r="N53" s="215"/>
      <c r="O53" s="214"/>
    </row>
    <row r="54" spans="1:15" ht="17.25" customHeight="1" x14ac:dyDescent="0.15">
      <c r="A54" s="503"/>
      <c r="B54" s="573" t="s">
        <v>84</v>
      </c>
      <c r="C54" s="225" t="s">
        <v>378</v>
      </c>
      <c r="D54" s="226"/>
      <c r="E54" s="224" t="s">
        <v>379</v>
      </c>
      <c r="F54" s="226"/>
      <c r="G54" s="227" t="s">
        <v>380</v>
      </c>
      <c r="H54" s="227"/>
      <c r="I54" s="227"/>
      <c r="J54" s="227"/>
      <c r="K54" s="227"/>
      <c r="L54" s="227"/>
      <c r="M54" s="228"/>
      <c r="N54" s="215"/>
      <c r="O54" s="214"/>
    </row>
    <row r="55" spans="1:15" ht="17.25" customHeight="1" x14ac:dyDescent="0.15">
      <c r="A55" s="503"/>
      <c r="B55" s="574"/>
      <c r="C55" s="229"/>
      <c r="D55" s="230"/>
      <c r="E55" s="231"/>
      <c r="F55" s="232"/>
      <c r="G55" s="501"/>
      <c r="H55" s="501"/>
      <c r="I55" s="501"/>
      <c r="J55" s="501"/>
      <c r="K55" s="501"/>
      <c r="L55" s="501"/>
      <c r="M55" s="502"/>
      <c r="N55" s="215"/>
      <c r="O55" s="214"/>
    </row>
    <row r="56" spans="1:15" ht="17.25" customHeight="1" x14ac:dyDescent="0.15">
      <c r="A56" s="503"/>
      <c r="B56" s="575"/>
      <c r="C56" s="492"/>
      <c r="D56" s="493"/>
      <c r="E56" s="493"/>
      <c r="F56" s="493"/>
      <c r="G56" s="493"/>
      <c r="H56" s="493"/>
      <c r="I56" s="493"/>
      <c r="J56" s="493"/>
      <c r="K56" s="493"/>
      <c r="L56" s="493"/>
      <c r="M56" s="494"/>
      <c r="N56" s="215"/>
      <c r="O56" s="214"/>
    </row>
    <row r="57" spans="1:15" ht="17.25" customHeight="1" x14ac:dyDescent="0.15">
      <c r="A57" s="503"/>
      <c r="B57" s="234" t="s">
        <v>86</v>
      </c>
      <c r="C57" s="576"/>
      <c r="D57" s="577"/>
      <c r="E57" s="577"/>
      <c r="F57" s="577"/>
      <c r="G57" s="577"/>
      <c r="H57" s="577"/>
      <c r="I57" s="577"/>
      <c r="J57" s="577"/>
      <c r="K57" s="577"/>
      <c r="L57" s="577"/>
      <c r="M57" s="578"/>
      <c r="N57" s="215"/>
      <c r="O57" s="214"/>
    </row>
    <row r="58" spans="1:15" ht="17.25" customHeight="1" x14ac:dyDescent="0.15">
      <c r="A58" s="504"/>
      <c r="B58" s="235" t="s">
        <v>381</v>
      </c>
      <c r="C58" s="537"/>
      <c r="D58" s="538"/>
      <c r="E58" s="538"/>
      <c r="F58" s="538"/>
      <c r="G58" s="538"/>
      <c r="H58" s="538"/>
      <c r="I58" s="538"/>
      <c r="J58" s="538"/>
      <c r="K58" s="538"/>
      <c r="L58" s="538"/>
      <c r="M58" s="539"/>
      <c r="N58" s="215"/>
      <c r="O58" s="214"/>
    </row>
    <row r="59" spans="1:15" ht="17.25" customHeight="1" x14ac:dyDescent="0.15">
      <c r="A59" s="518" t="s">
        <v>382</v>
      </c>
      <c r="B59" s="264" t="s">
        <v>0</v>
      </c>
      <c r="C59" s="505"/>
      <c r="D59" s="506"/>
      <c r="E59" s="507"/>
      <c r="F59" s="508" t="s">
        <v>383</v>
      </c>
      <c r="G59" s="562"/>
      <c r="H59" s="238"/>
      <c r="I59" s="562"/>
      <c r="J59" s="238"/>
      <c r="K59" s="562"/>
      <c r="L59" s="238"/>
      <c r="M59" s="239"/>
      <c r="N59" s="215"/>
      <c r="O59" s="214"/>
    </row>
    <row r="60" spans="1:15" ht="17.25" customHeight="1" x14ac:dyDescent="0.15">
      <c r="A60" s="503"/>
      <c r="B60" s="240" t="s">
        <v>143</v>
      </c>
      <c r="C60" s="492"/>
      <c r="D60" s="493"/>
      <c r="E60" s="494"/>
      <c r="F60" s="508"/>
      <c r="G60" s="563"/>
      <c r="H60" s="241" t="s">
        <v>384</v>
      </c>
      <c r="I60" s="563"/>
      <c r="J60" s="241" t="s">
        <v>385</v>
      </c>
      <c r="K60" s="563"/>
      <c r="L60" s="242" t="s">
        <v>386</v>
      </c>
      <c r="M60" s="243"/>
      <c r="N60" s="215"/>
      <c r="O60" s="214"/>
    </row>
    <row r="61" spans="1:15" ht="17.25" customHeight="1" x14ac:dyDescent="0.15">
      <c r="A61" s="503"/>
      <c r="B61" s="498" t="s">
        <v>387</v>
      </c>
      <c r="C61" s="225" t="s">
        <v>378</v>
      </c>
      <c r="D61" s="226"/>
      <c r="E61" s="224" t="s">
        <v>379</v>
      </c>
      <c r="F61" s="226"/>
      <c r="G61" s="227" t="s">
        <v>380</v>
      </c>
      <c r="H61" s="227"/>
      <c r="I61" s="227"/>
      <c r="J61" s="227"/>
      <c r="K61" s="227"/>
      <c r="L61" s="227"/>
      <c r="M61" s="228"/>
      <c r="N61" s="215"/>
      <c r="O61" s="214"/>
    </row>
    <row r="62" spans="1:15" ht="17.25" customHeight="1" x14ac:dyDescent="0.15">
      <c r="A62" s="503"/>
      <c r="B62" s="499"/>
      <c r="C62" s="229"/>
      <c r="D62" s="230"/>
      <c r="E62" s="231"/>
      <c r="F62" s="232"/>
      <c r="G62" s="501"/>
      <c r="H62" s="501"/>
      <c r="I62" s="501"/>
      <c r="J62" s="501"/>
      <c r="K62" s="501"/>
      <c r="L62" s="501"/>
      <c r="M62" s="502"/>
      <c r="N62" s="215"/>
      <c r="O62" s="214"/>
    </row>
    <row r="63" spans="1:15" ht="17.25" customHeight="1" x14ac:dyDescent="0.15">
      <c r="A63" s="503"/>
      <c r="B63" s="500"/>
      <c r="C63" s="492"/>
      <c r="D63" s="493"/>
      <c r="E63" s="493"/>
      <c r="F63" s="493"/>
      <c r="G63" s="493"/>
      <c r="H63" s="493"/>
      <c r="I63" s="493"/>
      <c r="J63" s="493"/>
      <c r="K63" s="493"/>
      <c r="L63" s="493"/>
      <c r="M63" s="494"/>
      <c r="N63" s="215"/>
      <c r="O63" s="214"/>
    </row>
    <row r="64" spans="1:15" ht="17.25" customHeight="1" x14ac:dyDescent="0.15">
      <c r="A64" s="503"/>
      <c r="B64" s="534" t="s">
        <v>388</v>
      </c>
      <c r="C64" s="536"/>
      <c r="D64" s="536"/>
      <c r="E64" s="536"/>
      <c r="F64" s="536"/>
      <c r="G64" s="535"/>
      <c r="H64" s="245" t="s">
        <v>389</v>
      </c>
      <c r="I64" s="496"/>
      <c r="J64" s="497"/>
      <c r="K64" s="233" t="s">
        <v>390</v>
      </c>
      <c r="L64" s="496"/>
      <c r="M64" s="497"/>
      <c r="N64" s="215"/>
      <c r="O64" s="214"/>
    </row>
    <row r="65" spans="1:15" ht="17.25" customHeight="1" x14ac:dyDescent="0.15">
      <c r="A65" s="560"/>
      <c r="B65" s="548" t="s">
        <v>391</v>
      </c>
      <c r="C65" s="549"/>
      <c r="D65" s="554" t="s">
        <v>392</v>
      </c>
      <c r="E65" s="555"/>
      <c r="F65" s="538"/>
      <c r="G65" s="538"/>
      <c r="H65" s="556"/>
      <c r="I65" s="556"/>
      <c r="J65" s="556"/>
      <c r="K65" s="538"/>
      <c r="L65" s="538"/>
      <c r="M65" s="539"/>
      <c r="N65" s="215"/>
      <c r="O65" s="214"/>
    </row>
    <row r="66" spans="1:15" ht="17.25" customHeight="1" x14ac:dyDescent="0.15">
      <c r="A66" s="560"/>
      <c r="B66" s="550"/>
      <c r="C66" s="551"/>
      <c r="D66" s="528" t="s">
        <v>393</v>
      </c>
      <c r="E66" s="557"/>
      <c r="F66" s="221"/>
      <c r="G66" s="221"/>
      <c r="H66" s="221"/>
      <c r="I66" s="221"/>
      <c r="J66" s="221"/>
      <c r="K66" s="221"/>
      <c r="L66" s="221"/>
      <c r="M66" s="222"/>
      <c r="N66" s="215"/>
      <c r="O66" s="214"/>
    </row>
    <row r="67" spans="1:15" ht="17.25" customHeight="1" x14ac:dyDescent="0.15">
      <c r="A67" s="561"/>
      <c r="B67" s="552"/>
      <c r="C67" s="553"/>
      <c r="D67" s="558"/>
      <c r="E67" s="559"/>
      <c r="F67" s="247"/>
      <c r="G67" s="247"/>
      <c r="H67" s="247"/>
      <c r="I67" s="247"/>
      <c r="J67" s="247"/>
      <c r="K67" s="247"/>
      <c r="L67" s="247"/>
      <c r="M67" s="248"/>
      <c r="N67" s="215"/>
      <c r="O67" s="214"/>
    </row>
    <row r="68" spans="1:15" ht="17.25" customHeight="1" x14ac:dyDescent="0.15">
      <c r="A68" s="518" t="s">
        <v>394</v>
      </c>
      <c r="B68" s="236" t="s">
        <v>0</v>
      </c>
      <c r="C68" s="505"/>
      <c r="D68" s="506"/>
      <c r="E68" s="507"/>
      <c r="F68" s="508" t="s">
        <v>383</v>
      </c>
      <c r="G68" s="508"/>
      <c r="H68" s="238"/>
      <c r="I68" s="249" t="s">
        <v>384</v>
      </c>
      <c r="J68" s="238"/>
      <c r="K68" s="246" t="s">
        <v>385</v>
      </c>
      <c r="L68" s="238"/>
      <c r="M68" s="239" t="s">
        <v>386</v>
      </c>
      <c r="N68" s="215"/>
      <c r="O68" s="214"/>
    </row>
    <row r="69" spans="1:15" ht="17.25" customHeight="1" x14ac:dyDescent="0.15">
      <c r="A69" s="503"/>
      <c r="B69" s="240" t="s">
        <v>143</v>
      </c>
      <c r="C69" s="492"/>
      <c r="D69" s="493"/>
      <c r="E69" s="494"/>
      <c r="F69" s="495" t="s">
        <v>395</v>
      </c>
      <c r="G69" s="495"/>
      <c r="H69" s="245" t="s">
        <v>389</v>
      </c>
      <c r="I69" s="496"/>
      <c r="J69" s="497"/>
      <c r="K69" s="233" t="s">
        <v>390</v>
      </c>
      <c r="L69" s="496"/>
      <c r="M69" s="497"/>
      <c r="N69" s="215"/>
      <c r="O69" s="214"/>
    </row>
    <row r="70" spans="1:15" ht="17.25" customHeight="1" x14ac:dyDescent="0.15">
      <c r="A70" s="503"/>
      <c r="B70" s="498" t="s">
        <v>387</v>
      </c>
      <c r="C70" s="225" t="s">
        <v>378</v>
      </c>
      <c r="D70" s="250"/>
      <c r="E70" s="224" t="s">
        <v>379</v>
      </c>
      <c r="F70" s="250"/>
      <c r="G70" s="227" t="s">
        <v>380</v>
      </c>
      <c r="H70" s="227"/>
      <c r="I70" s="227"/>
      <c r="J70" s="227"/>
      <c r="K70" s="227"/>
      <c r="L70" s="227"/>
      <c r="M70" s="228"/>
      <c r="N70" s="215"/>
      <c r="O70" s="214"/>
    </row>
    <row r="71" spans="1:15" ht="17.25" customHeight="1" x14ac:dyDescent="0.15">
      <c r="A71" s="503"/>
      <c r="B71" s="499"/>
      <c r="C71" s="229"/>
      <c r="D71" s="230"/>
      <c r="E71" s="231"/>
      <c r="F71" s="232"/>
      <c r="G71" s="501"/>
      <c r="H71" s="501"/>
      <c r="I71" s="501"/>
      <c r="J71" s="501"/>
      <c r="K71" s="501"/>
      <c r="L71" s="501"/>
      <c r="M71" s="502"/>
      <c r="N71" s="215"/>
      <c r="O71" s="214"/>
    </row>
    <row r="72" spans="1:15" ht="17.25" customHeight="1" x14ac:dyDescent="0.15">
      <c r="A72" s="503"/>
      <c r="B72" s="500"/>
      <c r="C72" s="492"/>
      <c r="D72" s="493"/>
      <c r="E72" s="493"/>
      <c r="F72" s="493"/>
      <c r="G72" s="493"/>
      <c r="H72" s="493"/>
      <c r="I72" s="493"/>
      <c r="J72" s="493"/>
      <c r="K72" s="493"/>
      <c r="L72" s="493"/>
      <c r="M72" s="494"/>
      <c r="N72" s="215"/>
      <c r="O72" s="214"/>
    </row>
    <row r="73" spans="1:15" ht="17.25" customHeight="1" x14ac:dyDescent="0.15">
      <c r="A73" s="503"/>
      <c r="B73" s="236" t="s">
        <v>0</v>
      </c>
      <c r="C73" s="505"/>
      <c r="D73" s="506"/>
      <c r="E73" s="507"/>
      <c r="F73" s="508" t="s">
        <v>383</v>
      </c>
      <c r="G73" s="508"/>
      <c r="H73" s="238"/>
      <c r="I73" s="249" t="s">
        <v>384</v>
      </c>
      <c r="J73" s="238"/>
      <c r="K73" s="246" t="s">
        <v>385</v>
      </c>
      <c r="L73" s="238"/>
      <c r="M73" s="239" t="s">
        <v>386</v>
      </c>
      <c r="N73" s="215"/>
      <c r="O73" s="214"/>
    </row>
    <row r="74" spans="1:15" ht="17.25" customHeight="1" x14ac:dyDescent="0.15">
      <c r="A74" s="503"/>
      <c r="B74" s="240" t="s">
        <v>143</v>
      </c>
      <c r="C74" s="492"/>
      <c r="D74" s="493"/>
      <c r="E74" s="494"/>
      <c r="F74" s="495" t="s">
        <v>395</v>
      </c>
      <c r="G74" s="495"/>
      <c r="H74" s="245" t="s">
        <v>389</v>
      </c>
      <c r="I74" s="496"/>
      <c r="J74" s="497"/>
      <c r="K74" s="233" t="s">
        <v>390</v>
      </c>
      <c r="L74" s="496"/>
      <c r="M74" s="497"/>
      <c r="N74" s="215"/>
      <c r="O74" s="214"/>
    </row>
    <row r="75" spans="1:15" ht="17.25" customHeight="1" x14ac:dyDescent="0.15">
      <c r="A75" s="503"/>
      <c r="B75" s="498" t="s">
        <v>387</v>
      </c>
      <c r="C75" s="225" t="s">
        <v>378</v>
      </c>
      <c r="D75" s="250"/>
      <c r="E75" s="224" t="s">
        <v>379</v>
      </c>
      <c r="F75" s="250"/>
      <c r="G75" s="227" t="s">
        <v>380</v>
      </c>
      <c r="H75" s="227"/>
      <c r="I75" s="227"/>
      <c r="J75" s="227"/>
      <c r="K75" s="227"/>
      <c r="L75" s="227"/>
      <c r="M75" s="228"/>
      <c r="N75" s="215"/>
      <c r="O75" s="214"/>
    </row>
    <row r="76" spans="1:15" ht="17.25" customHeight="1" x14ac:dyDescent="0.15">
      <c r="A76" s="503"/>
      <c r="B76" s="499"/>
      <c r="C76" s="229"/>
      <c r="D76" s="230"/>
      <c r="E76" s="231"/>
      <c r="F76" s="232"/>
      <c r="G76" s="501"/>
      <c r="H76" s="501"/>
      <c r="I76" s="501"/>
      <c r="J76" s="501"/>
      <c r="K76" s="501"/>
      <c r="L76" s="501"/>
      <c r="M76" s="502"/>
      <c r="N76" s="215"/>
      <c r="O76" s="214"/>
    </row>
    <row r="77" spans="1:15" ht="17.25" customHeight="1" x14ac:dyDescent="0.15">
      <c r="A77" s="504"/>
      <c r="B77" s="500"/>
      <c r="C77" s="492"/>
      <c r="D77" s="493"/>
      <c r="E77" s="493"/>
      <c r="F77" s="493"/>
      <c r="G77" s="493"/>
      <c r="H77" s="493"/>
      <c r="I77" s="493"/>
      <c r="J77" s="493"/>
      <c r="K77" s="493"/>
      <c r="L77" s="493"/>
      <c r="M77" s="494"/>
      <c r="N77" s="215"/>
      <c r="O77" s="214"/>
    </row>
    <row r="78" spans="1:15" ht="17.25" customHeight="1" x14ac:dyDescent="0.15">
      <c r="A78" s="518" t="s">
        <v>396</v>
      </c>
      <c r="B78" s="236" t="s">
        <v>0</v>
      </c>
      <c r="C78" s="505"/>
      <c r="D78" s="506"/>
      <c r="E78" s="507"/>
      <c r="F78" s="508" t="s">
        <v>383</v>
      </c>
      <c r="G78" s="508"/>
      <c r="H78" s="238"/>
      <c r="I78" s="249" t="s">
        <v>384</v>
      </c>
      <c r="J78" s="238"/>
      <c r="K78" s="246" t="s">
        <v>385</v>
      </c>
      <c r="L78" s="238"/>
      <c r="M78" s="239" t="s">
        <v>386</v>
      </c>
      <c r="N78" s="215"/>
      <c r="O78" s="214"/>
    </row>
    <row r="79" spans="1:15" ht="17.25" customHeight="1" x14ac:dyDescent="0.15">
      <c r="A79" s="503"/>
      <c r="B79" s="240" t="s">
        <v>143</v>
      </c>
      <c r="C79" s="492"/>
      <c r="D79" s="493"/>
      <c r="E79" s="494"/>
      <c r="F79" s="490" t="s">
        <v>397</v>
      </c>
      <c r="G79" s="509"/>
      <c r="H79" s="488" t="s">
        <v>398</v>
      </c>
      <c r="I79" s="489"/>
      <c r="J79" s="219"/>
      <c r="K79" s="490" t="s">
        <v>399</v>
      </c>
      <c r="L79" s="491"/>
      <c r="M79" s="219"/>
      <c r="N79" s="215"/>
      <c r="O79" s="214"/>
    </row>
    <row r="80" spans="1:15" ht="17.25" customHeight="1" x14ac:dyDescent="0.15">
      <c r="A80" s="503"/>
      <c r="B80" s="498" t="s">
        <v>387</v>
      </c>
      <c r="C80" s="225" t="s">
        <v>378</v>
      </c>
      <c r="D80" s="250"/>
      <c r="E80" s="224" t="s">
        <v>379</v>
      </c>
      <c r="F80" s="250"/>
      <c r="G80" s="227" t="s">
        <v>380</v>
      </c>
      <c r="H80" s="227"/>
      <c r="I80" s="227"/>
      <c r="J80" s="227"/>
      <c r="K80" s="227"/>
      <c r="L80" s="227"/>
      <c r="M80" s="228"/>
      <c r="N80" s="215"/>
      <c r="O80" s="214"/>
    </row>
    <row r="81" spans="1:15" ht="17.25" customHeight="1" x14ac:dyDescent="0.15">
      <c r="A81" s="503"/>
      <c r="B81" s="499"/>
      <c r="C81" s="229"/>
      <c r="D81" s="230"/>
      <c r="E81" s="231"/>
      <c r="F81" s="232"/>
      <c r="G81" s="501"/>
      <c r="H81" s="501"/>
      <c r="I81" s="501"/>
      <c r="J81" s="501"/>
      <c r="K81" s="501"/>
      <c r="L81" s="501"/>
      <c r="M81" s="502"/>
      <c r="N81" s="215"/>
      <c r="O81" s="214"/>
    </row>
    <row r="82" spans="1:15" ht="17.25" customHeight="1" x14ac:dyDescent="0.15">
      <c r="A82" s="504"/>
      <c r="B82" s="500"/>
      <c r="C82" s="492"/>
      <c r="D82" s="493"/>
      <c r="E82" s="493"/>
      <c r="F82" s="493"/>
      <c r="G82" s="493"/>
      <c r="H82" s="493"/>
      <c r="I82" s="493"/>
      <c r="J82" s="493"/>
      <c r="K82" s="493"/>
      <c r="L82" s="493"/>
      <c r="M82" s="494"/>
      <c r="N82" s="215"/>
      <c r="O82" s="214"/>
    </row>
    <row r="83" spans="1:15" ht="17.25" customHeight="1" x14ac:dyDescent="0.15">
      <c r="A83" s="540" t="s">
        <v>400</v>
      </c>
      <c r="B83" s="541"/>
      <c r="C83" s="541"/>
      <c r="D83" s="542"/>
      <c r="E83" s="542"/>
      <c r="F83" s="543"/>
      <c r="G83" s="544"/>
      <c r="H83" s="545" t="s">
        <v>401</v>
      </c>
      <c r="I83" s="546"/>
      <c r="J83" s="546"/>
      <c r="K83" s="546"/>
      <c r="L83" s="546"/>
      <c r="M83" s="547"/>
      <c r="N83" s="215"/>
      <c r="O83" s="214"/>
    </row>
    <row r="84" spans="1:15" ht="17.25" customHeight="1" x14ac:dyDescent="0.15">
      <c r="A84" s="528" t="s">
        <v>411</v>
      </c>
      <c r="B84" s="529"/>
      <c r="C84" s="217" t="s">
        <v>372</v>
      </c>
      <c r="D84" s="237" t="s">
        <v>412</v>
      </c>
      <c r="E84" s="237" t="s">
        <v>413</v>
      </c>
      <c r="F84" s="237" t="s">
        <v>414</v>
      </c>
      <c r="G84" s="237" t="s">
        <v>415</v>
      </c>
      <c r="H84" s="534" t="s">
        <v>416</v>
      </c>
      <c r="I84" s="535"/>
      <c r="J84" s="534" t="s">
        <v>417</v>
      </c>
      <c r="K84" s="535"/>
      <c r="L84" s="534" t="s">
        <v>418</v>
      </c>
      <c r="M84" s="535"/>
      <c r="N84" s="215"/>
      <c r="O84" s="214"/>
    </row>
    <row r="85" spans="1:15" ht="17.25" customHeight="1" x14ac:dyDescent="0.15">
      <c r="A85" s="530"/>
      <c r="B85" s="531"/>
      <c r="C85" s="254"/>
      <c r="D85" s="254"/>
      <c r="E85" s="254"/>
      <c r="F85" s="254"/>
      <c r="G85" s="254"/>
      <c r="H85" s="496"/>
      <c r="I85" s="497"/>
      <c r="J85" s="496"/>
      <c r="K85" s="497"/>
      <c r="L85" s="496"/>
      <c r="M85" s="497"/>
      <c r="N85" s="215"/>
      <c r="O85" s="214"/>
    </row>
    <row r="86" spans="1:15" ht="17.25" customHeight="1" x14ac:dyDescent="0.15">
      <c r="A86" s="532"/>
      <c r="B86" s="533"/>
      <c r="C86" s="534" t="s">
        <v>419</v>
      </c>
      <c r="D86" s="536"/>
      <c r="E86" s="535"/>
      <c r="F86" s="537"/>
      <c r="G86" s="538"/>
      <c r="H86" s="538"/>
      <c r="I86" s="538"/>
      <c r="J86" s="538"/>
      <c r="K86" s="538"/>
      <c r="L86" s="538"/>
      <c r="M86" s="539"/>
      <c r="N86" s="215"/>
      <c r="O86" s="214"/>
    </row>
    <row r="87" spans="1:15" ht="17.25" customHeight="1" x14ac:dyDescent="0.15">
      <c r="A87" s="519" t="s">
        <v>87</v>
      </c>
      <c r="B87" s="520"/>
      <c r="C87" s="255" t="s">
        <v>420</v>
      </c>
      <c r="D87" s="256"/>
      <c r="E87" s="257" t="s">
        <v>421</v>
      </c>
      <c r="F87" s="258"/>
      <c r="G87" s="259" t="s">
        <v>422</v>
      </c>
      <c r="H87" s="525"/>
      <c r="I87" s="525"/>
      <c r="J87" s="526" t="s">
        <v>421</v>
      </c>
      <c r="K87" s="526"/>
      <c r="L87" s="525"/>
      <c r="M87" s="527"/>
      <c r="N87" s="215"/>
      <c r="O87" s="214"/>
    </row>
    <row r="88" spans="1:15" ht="17.25" customHeight="1" x14ac:dyDescent="0.15">
      <c r="A88" s="521"/>
      <c r="B88" s="522"/>
      <c r="C88" s="260" t="s">
        <v>423</v>
      </c>
      <c r="D88" s="256"/>
      <c r="E88" s="257" t="s">
        <v>421</v>
      </c>
      <c r="F88" s="258"/>
      <c r="G88" s="259" t="s">
        <v>422</v>
      </c>
      <c r="H88" s="525"/>
      <c r="I88" s="525"/>
      <c r="J88" s="526" t="s">
        <v>421</v>
      </c>
      <c r="K88" s="526"/>
      <c r="L88" s="525"/>
      <c r="M88" s="527"/>
      <c r="N88" s="215"/>
      <c r="O88" s="214"/>
    </row>
    <row r="89" spans="1:15" ht="17.25" customHeight="1" x14ac:dyDescent="0.15">
      <c r="A89" s="523"/>
      <c r="B89" s="524"/>
      <c r="C89" s="261" t="s">
        <v>424</v>
      </c>
      <c r="D89" s="262"/>
      <c r="E89" s="263" t="s">
        <v>421</v>
      </c>
      <c r="F89" s="258"/>
      <c r="G89" s="259" t="s">
        <v>422</v>
      </c>
      <c r="H89" s="525"/>
      <c r="I89" s="525"/>
      <c r="J89" s="526" t="s">
        <v>421</v>
      </c>
      <c r="K89" s="526"/>
      <c r="L89" s="525"/>
      <c r="M89" s="527"/>
      <c r="N89" s="215"/>
      <c r="O89" s="214"/>
    </row>
    <row r="90" spans="1:15" ht="32.25" customHeight="1" x14ac:dyDescent="0.15">
      <c r="A90" s="510" t="s">
        <v>425</v>
      </c>
      <c r="B90" s="511"/>
      <c r="C90" s="512"/>
      <c r="D90" s="513"/>
      <c r="E90" s="513"/>
      <c r="F90" s="513"/>
      <c r="G90" s="513"/>
      <c r="H90" s="513"/>
      <c r="I90" s="513"/>
      <c r="J90" s="513"/>
      <c r="K90" s="513"/>
      <c r="L90" s="513"/>
      <c r="M90" s="514"/>
      <c r="N90" s="215"/>
      <c r="O90" s="214"/>
    </row>
    <row r="91" spans="1:15" s="214" customFormat="1" ht="18" customHeight="1" x14ac:dyDescent="0.15">
      <c r="A91" s="214" t="s">
        <v>427</v>
      </c>
    </row>
    <row r="92" spans="1:15" s="214" customFormat="1" ht="18" customHeight="1" x14ac:dyDescent="0.15">
      <c r="A92" s="515" t="s">
        <v>428</v>
      </c>
      <c r="B92" s="515"/>
      <c r="C92" s="515"/>
      <c r="D92" s="515"/>
      <c r="E92" s="515"/>
      <c r="F92" s="515"/>
      <c r="G92" s="515"/>
      <c r="H92" s="515"/>
      <c r="I92" s="515"/>
      <c r="J92" s="515"/>
      <c r="K92" s="515"/>
      <c r="L92" s="515"/>
      <c r="M92" s="515"/>
      <c r="N92" s="215"/>
    </row>
    <row r="93" spans="1:15" s="214" customFormat="1" ht="26.25" customHeight="1" x14ac:dyDescent="0.15">
      <c r="A93" s="516" t="s">
        <v>429</v>
      </c>
      <c r="B93" s="517"/>
      <c r="C93" s="517"/>
      <c r="D93" s="517"/>
      <c r="E93" s="517"/>
      <c r="F93" s="517"/>
      <c r="G93" s="517"/>
      <c r="H93" s="517"/>
      <c r="I93" s="517"/>
      <c r="J93" s="517"/>
      <c r="K93" s="517"/>
      <c r="L93" s="517"/>
      <c r="M93" s="517"/>
    </row>
    <row r="94" spans="1:15" ht="15" customHeight="1" x14ac:dyDescent="0.15">
      <c r="A94" s="215" t="s">
        <v>463</v>
      </c>
      <c r="B94" s="214"/>
      <c r="C94" s="214"/>
      <c r="D94" s="214"/>
      <c r="E94" s="214"/>
      <c r="F94" s="214"/>
      <c r="G94" s="214"/>
      <c r="H94" s="214"/>
      <c r="I94" s="214"/>
      <c r="J94" s="214"/>
      <c r="K94" s="214"/>
      <c r="L94" s="214"/>
      <c r="M94" s="214"/>
      <c r="N94" s="214"/>
      <c r="O94" s="214"/>
    </row>
    <row r="95" spans="1:15" ht="15" customHeight="1" x14ac:dyDescent="0.15">
      <c r="A95" s="265" t="s">
        <v>431</v>
      </c>
    </row>
    <row r="96" spans="1:15" ht="15" customHeight="1" x14ac:dyDescent="0.15">
      <c r="A96" s="518" t="s">
        <v>145</v>
      </c>
      <c r="B96" s="266" t="s">
        <v>0</v>
      </c>
      <c r="C96" s="505"/>
      <c r="D96" s="506"/>
      <c r="E96" s="507"/>
      <c r="F96" s="508" t="s">
        <v>383</v>
      </c>
      <c r="G96" s="508"/>
      <c r="H96" s="238"/>
      <c r="I96" s="249" t="s">
        <v>384</v>
      </c>
      <c r="J96" s="238"/>
      <c r="K96" s="246" t="s">
        <v>385</v>
      </c>
      <c r="L96" s="238"/>
      <c r="M96" s="239" t="s">
        <v>386</v>
      </c>
    </row>
    <row r="97" spans="1:13" ht="15" customHeight="1" x14ac:dyDescent="0.15">
      <c r="A97" s="503"/>
      <c r="B97" s="240" t="s">
        <v>143</v>
      </c>
      <c r="C97" s="492"/>
      <c r="D97" s="493"/>
      <c r="E97" s="494"/>
      <c r="F97" s="495" t="s">
        <v>395</v>
      </c>
      <c r="G97" s="495"/>
      <c r="H97" s="245" t="s">
        <v>389</v>
      </c>
      <c r="I97" s="496"/>
      <c r="J97" s="497"/>
      <c r="K97" s="233" t="s">
        <v>390</v>
      </c>
      <c r="L97" s="496"/>
      <c r="M97" s="497"/>
    </row>
    <row r="98" spans="1:13" ht="15" customHeight="1" x14ac:dyDescent="0.15">
      <c r="A98" s="503"/>
      <c r="B98" s="498" t="s">
        <v>387</v>
      </c>
      <c r="C98" s="225" t="s">
        <v>378</v>
      </c>
      <c r="D98" s="250"/>
      <c r="E98" s="224" t="s">
        <v>379</v>
      </c>
      <c r="F98" s="250"/>
      <c r="G98" s="227" t="s">
        <v>380</v>
      </c>
      <c r="H98" s="227"/>
      <c r="I98" s="227"/>
      <c r="J98" s="227"/>
      <c r="K98" s="227"/>
      <c r="L98" s="227"/>
      <c r="M98" s="228"/>
    </row>
    <row r="99" spans="1:13" ht="15" customHeight="1" x14ac:dyDescent="0.15">
      <c r="A99" s="503"/>
      <c r="B99" s="499"/>
      <c r="C99" s="229"/>
      <c r="D99" s="230"/>
      <c r="E99" s="231"/>
      <c r="F99" s="232"/>
      <c r="G99" s="501"/>
      <c r="H99" s="501"/>
      <c r="I99" s="501"/>
      <c r="J99" s="501"/>
      <c r="K99" s="501"/>
      <c r="L99" s="501"/>
      <c r="M99" s="502"/>
    </row>
    <row r="100" spans="1:13" ht="15" customHeight="1" x14ac:dyDescent="0.15">
      <c r="A100" s="503"/>
      <c r="B100" s="500"/>
      <c r="C100" s="492"/>
      <c r="D100" s="493"/>
      <c r="E100" s="493"/>
      <c r="F100" s="493"/>
      <c r="G100" s="493"/>
      <c r="H100" s="493"/>
      <c r="I100" s="493"/>
      <c r="J100" s="493"/>
      <c r="K100" s="493"/>
      <c r="L100" s="493"/>
      <c r="M100" s="494"/>
    </row>
    <row r="101" spans="1:13" ht="15" customHeight="1" x14ac:dyDescent="0.15">
      <c r="A101" s="503"/>
      <c r="B101" s="236" t="s">
        <v>0</v>
      </c>
      <c r="C101" s="505"/>
      <c r="D101" s="506"/>
      <c r="E101" s="507"/>
      <c r="F101" s="508" t="s">
        <v>383</v>
      </c>
      <c r="G101" s="508"/>
      <c r="H101" s="238"/>
      <c r="I101" s="249" t="s">
        <v>384</v>
      </c>
      <c r="J101" s="238"/>
      <c r="K101" s="246" t="s">
        <v>385</v>
      </c>
      <c r="L101" s="238"/>
      <c r="M101" s="239" t="s">
        <v>386</v>
      </c>
    </row>
    <row r="102" spans="1:13" ht="15" customHeight="1" x14ac:dyDescent="0.15">
      <c r="A102" s="503"/>
      <c r="B102" s="240" t="s">
        <v>143</v>
      </c>
      <c r="C102" s="492"/>
      <c r="D102" s="493"/>
      <c r="E102" s="494"/>
      <c r="F102" s="495" t="s">
        <v>395</v>
      </c>
      <c r="G102" s="495"/>
      <c r="H102" s="245" t="s">
        <v>389</v>
      </c>
      <c r="I102" s="496"/>
      <c r="J102" s="497"/>
      <c r="K102" s="233" t="s">
        <v>390</v>
      </c>
      <c r="L102" s="496"/>
      <c r="M102" s="497"/>
    </row>
    <row r="103" spans="1:13" ht="15" customHeight="1" x14ac:dyDescent="0.15">
      <c r="A103" s="503"/>
      <c r="B103" s="498" t="s">
        <v>387</v>
      </c>
      <c r="C103" s="225" t="s">
        <v>378</v>
      </c>
      <c r="D103" s="250"/>
      <c r="E103" s="224" t="s">
        <v>379</v>
      </c>
      <c r="F103" s="250"/>
      <c r="G103" s="227" t="s">
        <v>380</v>
      </c>
      <c r="H103" s="227"/>
      <c r="I103" s="227"/>
      <c r="J103" s="227"/>
      <c r="K103" s="227"/>
      <c r="L103" s="227"/>
      <c r="M103" s="228"/>
    </row>
    <row r="104" spans="1:13" ht="15" customHeight="1" x14ac:dyDescent="0.15">
      <c r="A104" s="503"/>
      <c r="B104" s="499"/>
      <c r="C104" s="229"/>
      <c r="D104" s="230"/>
      <c r="E104" s="231"/>
      <c r="F104" s="232"/>
      <c r="G104" s="501"/>
      <c r="H104" s="501"/>
      <c r="I104" s="501"/>
      <c r="J104" s="501"/>
      <c r="K104" s="501"/>
      <c r="L104" s="501"/>
      <c r="M104" s="502"/>
    </row>
    <row r="105" spans="1:13" ht="15" customHeight="1" x14ac:dyDescent="0.15">
      <c r="A105" s="503"/>
      <c r="B105" s="500"/>
      <c r="C105" s="492"/>
      <c r="D105" s="493"/>
      <c r="E105" s="493"/>
      <c r="F105" s="493"/>
      <c r="G105" s="493"/>
      <c r="H105" s="493"/>
      <c r="I105" s="493"/>
      <c r="J105" s="493"/>
      <c r="K105" s="493"/>
      <c r="L105" s="493"/>
      <c r="M105" s="494"/>
    </row>
    <row r="106" spans="1:13" ht="15" customHeight="1" x14ac:dyDescent="0.15">
      <c r="A106" s="503"/>
      <c r="B106" s="236" t="s">
        <v>0</v>
      </c>
      <c r="C106" s="505"/>
      <c r="D106" s="506"/>
      <c r="E106" s="507"/>
      <c r="F106" s="508" t="s">
        <v>383</v>
      </c>
      <c r="G106" s="508"/>
      <c r="H106" s="238"/>
      <c r="I106" s="249" t="s">
        <v>384</v>
      </c>
      <c r="J106" s="238"/>
      <c r="K106" s="246" t="s">
        <v>385</v>
      </c>
      <c r="L106" s="238"/>
      <c r="M106" s="239" t="s">
        <v>386</v>
      </c>
    </row>
    <row r="107" spans="1:13" ht="15" customHeight="1" x14ac:dyDescent="0.15">
      <c r="A107" s="503"/>
      <c r="B107" s="240" t="s">
        <v>143</v>
      </c>
      <c r="C107" s="492"/>
      <c r="D107" s="493"/>
      <c r="E107" s="494"/>
      <c r="F107" s="495" t="s">
        <v>395</v>
      </c>
      <c r="G107" s="495"/>
      <c r="H107" s="245" t="s">
        <v>389</v>
      </c>
      <c r="I107" s="496"/>
      <c r="J107" s="497"/>
      <c r="K107" s="233" t="s">
        <v>390</v>
      </c>
      <c r="L107" s="496"/>
      <c r="M107" s="497"/>
    </row>
    <row r="108" spans="1:13" ht="15" customHeight="1" x14ac:dyDescent="0.15">
      <c r="A108" s="503"/>
      <c r="B108" s="498" t="s">
        <v>387</v>
      </c>
      <c r="C108" s="225" t="s">
        <v>378</v>
      </c>
      <c r="D108" s="250"/>
      <c r="E108" s="224" t="s">
        <v>379</v>
      </c>
      <c r="F108" s="250"/>
      <c r="G108" s="227" t="s">
        <v>380</v>
      </c>
      <c r="H108" s="227"/>
      <c r="I108" s="227"/>
      <c r="J108" s="227"/>
      <c r="K108" s="227"/>
      <c r="L108" s="227"/>
      <c r="M108" s="228"/>
    </row>
    <row r="109" spans="1:13" ht="15" customHeight="1" x14ac:dyDescent="0.15">
      <c r="A109" s="503"/>
      <c r="B109" s="499"/>
      <c r="C109" s="229"/>
      <c r="D109" s="230"/>
      <c r="E109" s="231"/>
      <c r="F109" s="232"/>
      <c r="G109" s="501"/>
      <c r="H109" s="501"/>
      <c r="I109" s="501"/>
      <c r="J109" s="501"/>
      <c r="K109" s="501"/>
      <c r="L109" s="501"/>
      <c r="M109" s="502"/>
    </row>
    <row r="110" spans="1:13" ht="15" customHeight="1" x14ac:dyDescent="0.15">
      <c r="A110" s="503"/>
      <c r="B110" s="500"/>
      <c r="C110" s="492"/>
      <c r="D110" s="493"/>
      <c r="E110" s="493"/>
      <c r="F110" s="493"/>
      <c r="G110" s="493"/>
      <c r="H110" s="493"/>
      <c r="I110" s="493"/>
      <c r="J110" s="493"/>
      <c r="K110" s="493"/>
      <c r="L110" s="493"/>
      <c r="M110" s="494"/>
    </row>
    <row r="111" spans="1:13" ht="15" customHeight="1" x14ac:dyDescent="0.15">
      <c r="A111" s="503"/>
      <c r="B111" s="236" t="s">
        <v>0</v>
      </c>
      <c r="C111" s="505"/>
      <c r="D111" s="506"/>
      <c r="E111" s="507"/>
      <c r="F111" s="508" t="s">
        <v>383</v>
      </c>
      <c r="G111" s="508"/>
      <c r="H111" s="238"/>
      <c r="I111" s="249" t="s">
        <v>384</v>
      </c>
      <c r="J111" s="238"/>
      <c r="K111" s="246" t="s">
        <v>385</v>
      </c>
      <c r="L111" s="238"/>
      <c r="M111" s="239" t="s">
        <v>386</v>
      </c>
    </row>
    <row r="112" spans="1:13" ht="15" customHeight="1" x14ac:dyDescent="0.15">
      <c r="A112" s="503"/>
      <c r="B112" s="240" t="s">
        <v>143</v>
      </c>
      <c r="C112" s="492"/>
      <c r="D112" s="493"/>
      <c r="E112" s="494"/>
      <c r="F112" s="495" t="s">
        <v>395</v>
      </c>
      <c r="G112" s="495"/>
      <c r="H112" s="245" t="s">
        <v>389</v>
      </c>
      <c r="I112" s="496"/>
      <c r="J112" s="497"/>
      <c r="K112" s="233" t="s">
        <v>390</v>
      </c>
      <c r="L112" s="496"/>
      <c r="M112" s="497"/>
    </row>
    <row r="113" spans="1:13" ht="15" customHeight="1" x14ac:dyDescent="0.15">
      <c r="A113" s="503"/>
      <c r="B113" s="498" t="s">
        <v>387</v>
      </c>
      <c r="C113" s="225" t="s">
        <v>378</v>
      </c>
      <c r="D113" s="250"/>
      <c r="E113" s="224" t="s">
        <v>379</v>
      </c>
      <c r="F113" s="250"/>
      <c r="G113" s="227" t="s">
        <v>380</v>
      </c>
      <c r="H113" s="227"/>
      <c r="I113" s="227"/>
      <c r="J113" s="227"/>
      <c r="K113" s="227"/>
      <c r="L113" s="227"/>
      <c r="M113" s="228"/>
    </row>
    <row r="114" spans="1:13" ht="15" customHeight="1" x14ac:dyDescent="0.15">
      <c r="A114" s="503"/>
      <c r="B114" s="499"/>
      <c r="C114" s="229"/>
      <c r="D114" s="230"/>
      <c r="E114" s="231"/>
      <c r="F114" s="232"/>
      <c r="G114" s="501"/>
      <c r="H114" s="501"/>
      <c r="I114" s="501"/>
      <c r="J114" s="501"/>
      <c r="K114" s="501"/>
      <c r="L114" s="501"/>
      <c r="M114" s="502"/>
    </row>
    <row r="115" spans="1:13" ht="15" customHeight="1" x14ac:dyDescent="0.15">
      <c r="A115" s="504"/>
      <c r="B115" s="500"/>
      <c r="C115" s="492"/>
      <c r="D115" s="493"/>
      <c r="E115" s="493"/>
      <c r="F115" s="493"/>
      <c r="G115" s="493"/>
      <c r="H115" s="493"/>
      <c r="I115" s="493"/>
      <c r="J115" s="493"/>
      <c r="K115" s="493"/>
      <c r="L115" s="493"/>
      <c r="M115" s="494"/>
    </row>
    <row r="116" spans="1:13" ht="15" customHeight="1" x14ac:dyDescent="0.15">
      <c r="A116" s="503" t="s">
        <v>396</v>
      </c>
      <c r="B116" s="236" t="s">
        <v>0</v>
      </c>
      <c r="C116" s="505"/>
      <c r="D116" s="506"/>
      <c r="E116" s="507"/>
      <c r="F116" s="508" t="s">
        <v>383</v>
      </c>
      <c r="G116" s="508"/>
      <c r="H116" s="238"/>
      <c r="I116" s="249" t="s">
        <v>384</v>
      </c>
      <c r="J116" s="238"/>
      <c r="K116" s="246" t="s">
        <v>385</v>
      </c>
      <c r="L116" s="238"/>
      <c r="M116" s="239" t="s">
        <v>386</v>
      </c>
    </row>
    <row r="117" spans="1:13" ht="15" customHeight="1" x14ac:dyDescent="0.15">
      <c r="A117" s="503"/>
      <c r="B117" s="240" t="s">
        <v>143</v>
      </c>
      <c r="C117" s="492"/>
      <c r="D117" s="493"/>
      <c r="E117" s="494"/>
      <c r="F117" s="490" t="s">
        <v>397</v>
      </c>
      <c r="G117" s="509"/>
      <c r="H117" s="488" t="s">
        <v>398</v>
      </c>
      <c r="I117" s="489"/>
      <c r="J117" s="219"/>
      <c r="K117" s="490" t="s">
        <v>399</v>
      </c>
      <c r="L117" s="491"/>
      <c r="M117" s="219"/>
    </row>
    <row r="118" spans="1:13" ht="15" customHeight="1" x14ac:dyDescent="0.15">
      <c r="A118" s="503"/>
      <c r="B118" s="498" t="s">
        <v>387</v>
      </c>
      <c r="C118" s="225" t="s">
        <v>378</v>
      </c>
      <c r="D118" s="250"/>
      <c r="E118" s="224" t="s">
        <v>379</v>
      </c>
      <c r="F118" s="250"/>
      <c r="G118" s="227" t="s">
        <v>380</v>
      </c>
      <c r="H118" s="227" t="s">
        <v>432</v>
      </c>
      <c r="I118" s="227"/>
      <c r="J118" s="227"/>
      <c r="K118" s="227"/>
      <c r="L118" s="227"/>
      <c r="M118" s="228"/>
    </row>
    <row r="119" spans="1:13" ht="15" customHeight="1" x14ac:dyDescent="0.15">
      <c r="A119" s="503"/>
      <c r="B119" s="499"/>
      <c r="C119" s="229"/>
      <c r="D119" s="230"/>
      <c r="E119" s="231"/>
      <c r="F119" s="232"/>
      <c r="G119" s="501"/>
      <c r="H119" s="501"/>
      <c r="I119" s="501"/>
      <c r="J119" s="501"/>
      <c r="K119" s="501"/>
      <c r="L119" s="501"/>
      <c r="M119" s="502"/>
    </row>
    <row r="120" spans="1:13" ht="15" customHeight="1" x14ac:dyDescent="0.15">
      <c r="A120" s="503"/>
      <c r="B120" s="500"/>
      <c r="C120" s="492"/>
      <c r="D120" s="493"/>
      <c r="E120" s="493"/>
      <c r="F120" s="493"/>
      <c r="G120" s="493"/>
      <c r="H120" s="493"/>
      <c r="I120" s="493"/>
      <c r="J120" s="493"/>
      <c r="K120" s="493"/>
      <c r="L120" s="493"/>
      <c r="M120" s="494"/>
    </row>
    <row r="121" spans="1:13" ht="15" customHeight="1" x14ac:dyDescent="0.15">
      <c r="A121" s="503"/>
      <c r="B121" s="236" t="s">
        <v>0</v>
      </c>
      <c r="C121" s="505"/>
      <c r="D121" s="506"/>
      <c r="E121" s="507"/>
      <c r="F121" s="508" t="s">
        <v>383</v>
      </c>
      <c r="G121" s="508"/>
      <c r="H121" s="238"/>
      <c r="I121" s="249" t="s">
        <v>384</v>
      </c>
      <c r="J121" s="238"/>
      <c r="K121" s="246" t="s">
        <v>385</v>
      </c>
      <c r="L121" s="238"/>
      <c r="M121" s="239" t="s">
        <v>386</v>
      </c>
    </row>
    <row r="122" spans="1:13" ht="15" customHeight="1" x14ac:dyDescent="0.15">
      <c r="A122" s="503"/>
      <c r="B122" s="240" t="s">
        <v>143</v>
      </c>
      <c r="C122" s="492"/>
      <c r="D122" s="493"/>
      <c r="E122" s="494"/>
      <c r="F122" s="490" t="s">
        <v>397</v>
      </c>
      <c r="G122" s="509"/>
      <c r="H122" s="488" t="s">
        <v>398</v>
      </c>
      <c r="I122" s="489"/>
      <c r="J122" s="219"/>
      <c r="K122" s="490" t="s">
        <v>399</v>
      </c>
      <c r="L122" s="491"/>
      <c r="M122" s="219"/>
    </row>
    <row r="123" spans="1:13" ht="15" customHeight="1" x14ac:dyDescent="0.15">
      <c r="A123" s="503"/>
      <c r="B123" s="498" t="s">
        <v>387</v>
      </c>
      <c r="C123" s="225" t="s">
        <v>378</v>
      </c>
      <c r="D123" s="250"/>
      <c r="E123" s="224" t="s">
        <v>379</v>
      </c>
      <c r="F123" s="250"/>
      <c r="G123" s="227" t="s">
        <v>380</v>
      </c>
      <c r="H123" s="227"/>
      <c r="I123" s="227"/>
      <c r="J123" s="227"/>
      <c r="K123" s="227"/>
      <c r="L123" s="227"/>
      <c r="M123" s="228"/>
    </row>
    <row r="124" spans="1:13" ht="15" customHeight="1" x14ac:dyDescent="0.15">
      <c r="A124" s="503"/>
      <c r="B124" s="499"/>
      <c r="C124" s="229"/>
      <c r="D124" s="230"/>
      <c r="E124" s="231"/>
      <c r="F124" s="232"/>
      <c r="G124" s="501"/>
      <c r="H124" s="501"/>
      <c r="I124" s="501"/>
      <c r="J124" s="501"/>
      <c r="K124" s="501"/>
      <c r="L124" s="501"/>
      <c r="M124" s="502"/>
    </row>
    <row r="125" spans="1:13" ht="15" customHeight="1" x14ac:dyDescent="0.15">
      <c r="A125" s="504"/>
      <c r="B125" s="500"/>
      <c r="C125" s="492"/>
      <c r="D125" s="493"/>
      <c r="E125" s="493"/>
      <c r="F125" s="493"/>
      <c r="G125" s="493"/>
      <c r="H125" s="493"/>
      <c r="I125" s="493"/>
      <c r="J125" s="493"/>
      <c r="K125" s="493"/>
      <c r="L125" s="493"/>
      <c r="M125" s="494"/>
    </row>
    <row r="126" spans="1:13" ht="5.0999999999999996" customHeight="1" x14ac:dyDescent="0.15"/>
  </sheetData>
  <mergeCells count="228">
    <mergeCell ref="A3:D3"/>
    <mergeCell ref="E3:F3"/>
    <mergeCell ref="H3:K3"/>
    <mergeCell ref="L3:M3"/>
    <mergeCell ref="A4:A10"/>
    <mergeCell ref="C4:M4"/>
    <mergeCell ref="C5:M5"/>
    <mergeCell ref="B6:B8"/>
    <mergeCell ref="G7:M7"/>
    <mergeCell ref="C8:M8"/>
    <mergeCell ref="C9:M9"/>
    <mergeCell ref="C10:M10"/>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39:B39"/>
    <mergeCell ref="A40:B40"/>
    <mergeCell ref="K31:L31"/>
    <mergeCell ref="B32:B34"/>
    <mergeCell ref="G33:M33"/>
    <mergeCell ref="C34:M34"/>
    <mergeCell ref="A35:G35"/>
    <mergeCell ref="H35:M35"/>
    <mergeCell ref="C41:D41"/>
    <mergeCell ref="E41:F41"/>
    <mergeCell ref="A30:A34"/>
    <mergeCell ref="C30:E30"/>
    <mergeCell ref="F30:G30"/>
    <mergeCell ref="C31:E31"/>
    <mergeCell ref="F31:G31"/>
    <mergeCell ref="H31:I31"/>
    <mergeCell ref="A36:M36"/>
    <mergeCell ref="A37:B38"/>
    <mergeCell ref="C37:D37"/>
    <mergeCell ref="E37:F37"/>
    <mergeCell ref="C42:D42"/>
    <mergeCell ref="E42:F42"/>
    <mergeCell ref="A43:M43"/>
    <mergeCell ref="A44:B46"/>
    <mergeCell ref="H44:I44"/>
    <mergeCell ref="J44:K44"/>
    <mergeCell ref="L44:M44"/>
    <mergeCell ref="H45:I45"/>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A51:M51"/>
    <mergeCell ref="A52:A58"/>
    <mergeCell ref="C52:M52"/>
    <mergeCell ref="C53:M53"/>
    <mergeCell ref="B54:B56"/>
    <mergeCell ref="G55:M55"/>
    <mergeCell ref="C56:M56"/>
    <mergeCell ref="C57:M57"/>
    <mergeCell ref="C58:M58"/>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A84:B86"/>
    <mergeCell ref="H84:I84"/>
    <mergeCell ref="J84:K84"/>
    <mergeCell ref="L84:M84"/>
    <mergeCell ref="H85:I85"/>
    <mergeCell ref="J85:K85"/>
    <mergeCell ref="L85:M85"/>
    <mergeCell ref="C86:E86"/>
    <mergeCell ref="F86:M86"/>
    <mergeCell ref="A87:B89"/>
    <mergeCell ref="H87:I87"/>
    <mergeCell ref="J87:K87"/>
    <mergeCell ref="L87:M87"/>
    <mergeCell ref="H88:I88"/>
    <mergeCell ref="J88:K88"/>
    <mergeCell ref="L88:M88"/>
    <mergeCell ref="H89:I89"/>
    <mergeCell ref="J89:K89"/>
    <mergeCell ref="L89:M89"/>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L107:M107"/>
    <mergeCell ref="C102:E102"/>
    <mergeCell ref="F102:G102"/>
    <mergeCell ref="I102:J102"/>
    <mergeCell ref="L102:M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C112:E112"/>
    <mergeCell ref="F112:G112"/>
    <mergeCell ref="I112:J112"/>
    <mergeCell ref="L112:M112"/>
    <mergeCell ref="B113:B115"/>
    <mergeCell ref="G114:M114"/>
    <mergeCell ref="C115:M115"/>
  </mergeCells>
  <phoneticPr fontId="4"/>
  <dataValidations count="6">
    <dataValidation type="list" allowBlank="1" showInputMessage="1" showErrorMessage="1" sqref="D114 D7 D14 D28 D99 D104 D109 D119 D23 D33 D124 D55 D62 D76 D71 D81" xr:uid="{B7BB5186-3A5B-4C0A-A1B4-0CE64DBCEC12}">
      <formula1>"都,道,府,県"</formula1>
    </dataValidation>
    <dataValidation type="list" allowBlank="1" showInputMessage="1" showErrorMessage="1" sqref="F114 F7 F14 F28 F99 F104 F109 F119 F23 F33 F124 F55 F62 F76 F71 F81" xr:uid="{EB0BB500-CFA3-4A53-A0AD-E8CEF5CAFB4D}">
      <formula1>"市,郡,区"</formula1>
    </dataValidation>
    <dataValidation imeMode="fullKatakana" allowBlank="1" showInputMessage="1" showErrorMessage="1" sqref="C4:M4 C11:E11 C25:E25 C96:E96 C101:E101 C106:E106 C111:E111 C116:E116 C20:E20 C30:E30 C121:E121 C52:M52 C59:E59 C73:E73 C68:E68 C78:E78" xr:uid="{B60927BD-BF9E-4506-8C5E-9B01F87C52C8}"/>
    <dataValidation imeMode="disabled" allowBlank="1" showInputMessage="1" showErrorMessage="1" sqref="D6 F6 D13 F13 D54 F54 D61 F61 F27 F22" xr:uid="{2A25BDA1-4EF0-421B-B5B0-E6CFC25F3395}"/>
    <dataValidation type="whole" imeMode="disabled" operator="greaterThanOrEqual" allowBlank="1" showInputMessage="1" showErrorMessage="1" sqref="G11:G12 I11:I12 K11:K12 I25 I30 K30 K25 I96 K96 K20 I101 K101 I20 K106 I106 K116 K111 I111 I116 I121 K121 G59:G60 I59:I60 K59:K60 I73 I78 K78 K73 K68 I68" xr:uid="{0C3F182E-29C0-46B3-8CD9-DD14914E3B1C}">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45350CB7-4F18-49E2-BC0A-F9EF055633C7}">
      <formula1>"○"</formula1>
    </dataValidation>
  </dataValidations>
  <hyperlinks>
    <hyperlink ref="C10" r:id="rId1" xr:uid="{29605B4E-C316-4777-9B01-ACCAA8DE7056}"/>
  </hyperlinks>
  <printOptions horizontalCentered="1"/>
  <pageMargins left="0.39370078740157483" right="0.39370078740157483" top="0.39370078740157483" bottom="0.19685039370078741" header="0.51181102362204722" footer="0.43307086614173229"/>
  <pageSetup paperSize="9" fitToWidth="0" fitToHeight="0" orientation="portrait" r:id="rId2"/>
  <headerFooter alignWithMargins="0"/>
  <rowBreaks count="2" manualBreakCount="2">
    <brk id="50" max="12" man="1"/>
    <brk id="93" max="12" man="1"/>
  </rowBreaks>
  <ignoredErrors>
    <ignoredError sqref="F27 F22 D6 F6 D13 F13 L47 F47" numberStoredAsText="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7"/>
  </sheetPr>
  <dimension ref="A2:AA20"/>
  <sheetViews>
    <sheetView zoomScaleNormal="100" zoomScaleSheetLayoutView="100" workbookViewId="0"/>
  </sheetViews>
  <sheetFormatPr defaultColWidth="3.75" defaultRowHeight="23.25" customHeight="1" x14ac:dyDescent="0.15"/>
  <cols>
    <col min="1" max="1" width="3.75" style="69" customWidth="1"/>
    <col min="2" max="3" width="3.125" style="69" customWidth="1"/>
    <col min="4" max="16384" width="3.75" style="69"/>
  </cols>
  <sheetData>
    <row r="2" spans="1:27" s="68" customFormat="1" ht="23.25" customHeight="1" x14ac:dyDescent="0.15">
      <c r="A2" s="68" t="s">
        <v>184</v>
      </c>
      <c r="G2" s="68" t="s">
        <v>151</v>
      </c>
    </row>
    <row r="3" spans="1:27" s="68" customFormat="1" ht="15" customHeight="1" x14ac:dyDescent="0.15"/>
    <row r="4" spans="1:27" ht="11.25" customHeight="1" thickBot="1" x14ac:dyDescent="0.2"/>
    <row r="5" spans="1:27" ht="21.75" customHeight="1" thickBot="1" x14ac:dyDescent="0.2">
      <c r="B5" s="681" t="s">
        <v>1</v>
      </c>
      <c r="C5" s="682"/>
      <c r="D5" s="682"/>
      <c r="E5" s="682"/>
      <c r="F5" s="682"/>
      <c r="G5" s="682"/>
      <c r="H5" s="682"/>
      <c r="I5" s="682"/>
      <c r="J5" s="682"/>
      <c r="K5" s="682"/>
      <c r="L5" s="682"/>
      <c r="M5" s="682"/>
      <c r="N5" s="682"/>
      <c r="O5" s="682"/>
      <c r="P5" s="682"/>
      <c r="Q5" s="682"/>
      <c r="R5" s="682"/>
      <c r="S5" s="682"/>
      <c r="T5" s="682"/>
      <c r="U5" s="682"/>
      <c r="V5" s="682"/>
      <c r="W5" s="682"/>
      <c r="X5" s="682"/>
      <c r="Y5" s="682"/>
      <c r="Z5" s="682"/>
      <c r="AA5" s="683"/>
    </row>
    <row r="6" spans="1:27" ht="21.75" customHeight="1" x14ac:dyDescent="0.15">
      <c r="B6" s="665">
        <v>1</v>
      </c>
      <c r="C6" s="666"/>
      <c r="D6" s="672" t="s">
        <v>92</v>
      </c>
      <c r="E6" s="684"/>
      <c r="F6" s="684"/>
      <c r="G6" s="684"/>
      <c r="H6" s="684"/>
      <c r="I6" s="684"/>
      <c r="J6" s="684"/>
      <c r="K6" s="685"/>
      <c r="L6" s="686" t="s">
        <v>88</v>
      </c>
      <c r="M6" s="687"/>
      <c r="N6" s="687"/>
      <c r="O6" s="688"/>
      <c r="P6" s="108"/>
      <c r="Q6" s="108"/>
      <c r="R6" s="108"/>
      <c r="S6" s="108"/>
      <c r="T6" s="108"/>
      <c r="U6" s="108"/>
      <c r="V6" s="108"/>
      <c r="W6" s="108"/>
      <c r="X6" s="108"/>
      <c r="Y6" s="108"/>
      <c r="Z6" s="108"/>
      <c r="AA6" s="109"/>
    </row>
    <row r="7" spans="1:27" ht="21.75" customHeight="1" x14ac:dyDescent="0.15">
      <c r="B7" s="667"/>
      <c r="C7" s="668"/>
      <c r="D7" s="687" t="s">
        <v>78</v>
      </c>
      <c r="E7" s="687"/>
      <c r="F7" s="688"/>
      <c r="G7" s="108"/>
      <c r="H7" s="108"/>
      <c r="I7" s="108"/>
      <c r="J7" s="108"/>
      <c r="K7" s="70"/>
      <c r="L7" s="680" t="s">
        <v>89</v>
      </c>
      <c r="M7" s="678"/>
      <c r="N7" s="678"/>
      <c r="O7" s="679"/>
      <c r="P7" s="110"/>
      <c r="Q7" s="71"/>
      <c r="R7" s="71"/>
      <c r="S7" s="71"/>
      <c r="T7" s="71"/>
      <c r="U7" s="680" t="s">
        <v>90</v>
      </c>
      <c r="V7" s="678"/>
      <c r="W7" s="678"/>
      <c r="X7" s="679"/>
      <c r="Y7" s="71"/>
      <c r="Z7" s="71"/>
      <c r="AA7" s="111"/>
    </row>
    <row r="8" spans="1:27" ht="21.75" customHeight="1" thickBot="1" x14ac:dyDescent="0.2">
      <c r="B8" s="669"/>
      <c r="C8" s="670"/>
      <c r="D8" s="662" t="s">
        <v>81</v>
      </c>
      <c r="E8" s="662"/>
      <c r="F8" s="663"/>
      <c r="G8" s="112"/>
      <c r="H8" s="112"/>
      <c r="I8" s="112"/>
      <c r="J8" s="112"/>
      <c r="K8" s="113"/>
      <c r="L8" s="664" t="s">
        <v>91</v>
      </c>
      <c r="M8" s="662"/>
      <c r="N8" s="662"/>
      <c r="O8" s="663"/>
      <c r="P8" s="114"/>
      <c r="Q8" s="112"/>
      <c r="R8" s="112"/>
      <c r="S8" s="112"/>
      <c r="T8" s="112"/>
      <c r="U8" s="112"/>
      <c r="V8" s="112"/>
      <c r="W8" s="112"/>
      <c r="X8" s="112"/>
      <c r="Y8" s="112"/>
      <c r="Z8" s="112"/>
      <c r="AA8" s="115"/>
    </row>
    <row r="9" spans="1:27" ht="21.75" customHeight="1" x14ac:dyDescent="0.15">
      <c r="B9" s="665">
        <v>2</v>
      </c>
      <c r="C9" s="666"/>
      <c r="D9" s="671" t="s">
        <v>92</v>
      </c>
      <c r="E9" s="672"/>
      <c r="F9" s="672"/>
      <c r="G9" s="672"/>
      <c r="H9" s="672"/>
      <c r="I9" s="672"/>
      <c r="J9" s="672"/>
      <c r="K9" s="673"/>
      <c r="L9" s="674" t="s">
        <v>88</v>
      </c>
      <c r="M9" s="675"/>
      <c r="N9" s="675"/>
      <c r="O9" s="676"/>
      <c r="P9" s="108"/>
      <c r="Q9" s="108"/>
      <c r="R9" s="108"/>
      <c r="S9" s="108"/>
      <c r="T9" s="108"/>
      <c r="U9" s="108"/>
      <c r="V9" s="108"/>
      <c r="W9" s="108"/>
      <c r="X9" s="108"/>
      <c r="Y9" s="108"/>
      <c r="Z9" s="108"/>
      <c r="AA9" s="109"/>
    </row>
    <row r="10" spans="1:27" ht="21.75" customHeight="1" x14ac:dyDescent="0.15">
      <c r="B10" s="667"/>
      <c r="C10" s="668"/>
      <c r="D10" s="677" t="s">
        <v>78</v>
      </c>
      <c r="E10" s="678"/>
      <c r="F10" s="679"/>
      <c r="G10" s="108"/>
      <c r="H10" s="108"/>
      <c r="I10" s="108"/>
      <c r="J10" s="108"/>
      <c r="K10" s="70"/>
      <c r="L10" s="680" t="s">
        <v>89</v>
      </c>
      <c r="M10" s="678"/>
      <c r="N10" s="678"/>
      <c r="O10" s="679"/>
      <c r="P10" s="110"/>
      <c r="Q10" s="71"/>
      <c r="R10" s="71"/>
      <c r="S10" s="71"/>
      <c r="T10" s="71"/>
      <c r="U10" s="680" t="s">
        <v>90</v>
      </c>
      <c r="V10" s="678"/>
      <c r="W10" s="678"/>
      <c r="X10" s="679"/>
      <c r="Y10" s="71"/>
      <c r="Z10" s="71"/>
      <c r="AA10" s="111"/>
    </row>
    <row r="11" spans="1:27" ht="21.75" customHeight="1" thickBot="1" x14ac:dyDescent="0.2">
      <c r="B11" s="669"/>
      <c r="C11" s="670"/>
      <c r="D11" s="661" t="s">
        <v>81</v>
      </c>
      <c r="E11" s="662"/>
      <c r="F11" s="663"/>
      <c r="G11" s="112"/>
      <c r="H11" s="112"/>
      <c r="I11" s="112"/>
      <c r="J11" s="112"/>
      <c r="K11" s="113"/>
      <c r="L11" s="664" t="s">
        <v>91</v>
      </c>
      <c r="M11" s="662"/>
      <c r="N11" s="662"/>
      <c r="O11" s="663"/>
      <c r="P11" s="114"/>
      <c r="Q11" s="112"/>
      <c r="R11" s="112"/>
      <c r="S11" s="112"/>
      <c r="T11" s="112"/>
      <c r="U11" s="112"/>
      <c r="V11" s="112"/>
      <c r="W11" s="112"/>
      <c r="X11" s="112"/>
      <c r="Y11" s="112"/>
      <c r="Z11" s="112"/>
      <c r="AA11" s="115"/>
    </row>
    <row r="12" spans="1:27" ht="21.75" customHeight="1" x14ac:dyDescent="0.15">
      <c r="B12" s="665">
        <v>3</v>
      </c>
      <c r="C12" s="666"/>
      <c r="D12" s="671" t="s">
        <v>92</v>
      </c>
      <c r="E12" s="672"/>
      <c r="F12" s="672"/>
      <c r="G12" s="672"/>
      <c r="H12" s="672"/>
      <c r="I12" s="672"/>
      <c r="J12" s="672"/>
      <c r="K12" s="673"/>
      <c r="L12" s="674" t="s">
        <v>88</v>
      </c>
      <c r="M12" s="675"/>
      <c r="N12" s="675"/>
      <c r="O12" s="676"/>
      <c r="P12" s="108"/>
      <c r="Q12" s="108"/>
      <c r="R12" s="108"/>
      <c r="S12" s="108"/>
      <c r="T12" s="108"/>
      <c r="U12" s="108"/>
      <c r="V12" s="108"/>
      <c r="W12" s="108"/>
      <c r="X12" s="108"/>
      <c r="Y12" s="108"/>
      <c r="Z12" s="108"/>
      <c r="AA12" s="109"/>
    </row>
    <row r="13" spans="1:27" ht="21.75" customHeight="1" x14ac:dyDescent="0.15">
      <c r="B13" s="667"/>
      <c r="C13" s="668"/>
      <c r="D13" s="677" t="s">
        <v>78</v>
      </c>
      <c r="E13" s="678"/>
      <c r="F13" s="679"/>
      <c r="G13" s="108"/>
      <c r="H13" s="108"/>
      <c r="I13" s="108"/>
      <c r="J13" s="108"/>
      <c r="K13" s="70"/>
      <c r="L13" s="680" t="s">
        <v>89</v>
      </c>
      <c r="M13" s="678"/>
      <c r="N13" s="678"/>
      <c r="O13" s="679"/>
      <c r="P13" s="110"/>
      <c r="Q13" s="71"/>
      <c r="R13" s="71"/>
      <c r="S13" s="71"/>
      <c r="T13" s="71"/>
      <c r="U13" s="680" t="s">
        <v>90</v>
      </c>
      <c r="V13" s="678"/>
      <c r="W13" s="678"/>
      <c r="X13" s="679"/>
      <c r="Y13" s="71"/>
      <c r="Z13" s="71"/>
      <c r="AA13" s="111"/>
    </row>
    <row r="14" spans="1:27" ht="21.75" customHeight="1" thickBot="1" x14ac:dyDescent="0.2">
      <c r="B14" s="669"/>
      <c r="C14" s="670"/>
      <c r="D14" s="661" t="s">
        <v>81</v>
      </c>
      <c r="E14" s="662"/>
      <c r="F14" s="663"/>
      <c r="G14" s="112"/>
      <c r="H14" s="112"/>
      <c r="I14" s="112"/>
      <c r="J14" s="112"/>
      <c r="K14" s="113"/>
      <c r="L14" s="664" t="s">
        <v>91</v>
      </c>
      <c r="M14" s="662"/>
      <c r="N14" s="662"/>
      <c r="O14" s="663"/>
      <c r="P14" s="114"/>
      <c r="Q14" s="112"/>
      <c r="R14" s="112"/>
      <c r="S14" s="112"/>
      <c r="T14" s="112"/>
      <c r="U14" s="112"/>
      <c r="V14" s="112"/>
      <c r="W14" s="112"/>
      <c r="X14" s="112"/>
      <c r="Y14" s="112"/>
      <c r="Z14" s="112"/>
      <c r="AA14" s="115"/>
    </row>
    <row r="15" spans="1:27" ht="21.75" customHeight="1" x14ac:dyDescent="0.15">
      <c r="B15" s="665">
        <v>4</v>
      </c>
      <c r="C15" s="666"/>
      <c r="D15" s="671" t="s">
        <v>92</v>
      </c>
      <c r="E15" s="672"/>
      <c r="F15" s="672"/>
      <c r="G15" s="672"/>
      <c r="H15" s="672"/>
      <c r="I15" s="672"/>
      <c r="J15" s="672"/>
      <c r="K15" s="673"/>
      <c r="L15" s="674" t="s">
        <v>88</v>
      </c>
      <c r="M15" s="675"/>
      <c r="N15" s="675"/>
      <c r="O15" s="676"/>
      <c r="P15" s="108"/>
      <c r="Q15" s="108"/>
      <c r="R15" s="108"/>
      <c r="S15" s="108"/>
      <c r="T15" s="108"/>
      <c r="U15" s="108"/>
      <c r="V15" s="108"/>
      <c r="W15" s="108"/>
      <c r="X15" s="108"/>
      <c r="Y15" s="108"/>
      <c r="Z15" s="108"/>
      <c r="AA15" s="109"/>
    </row>
    <row r="16" spans="1:27" ht="21.75" customHeight="1" x14ac:dyDescent="0.15">
      <c r="B16" s="667"/>
      <c r="C16" s="668"/>
      <c r="D16" s="677" t="s">
        <v>78</v>
      </c>
      <c r="E16" s="678"/>
      <c r="F16" s="679"/>
      <c r="G16" s="108"/>
      <c r="H16" s="108"/>
      <c r="I16" s="108"/>
      <c r="J16" s="108"/>
      <c r="K16" s="70"/>
      <c r="L16" s="680" t="s">
        <v>89</v>
      </c>
      <c r="M16" s="678"/>
      <c r="N16" s="678"/>
      <c r="O16" s="679"/>
      <c r="P16" s="110"/>
      <c r="Q16" s="71"/>
      <c r="R16" s="71"/>
      <c r="S16" s="71"/>
      <c r="T16" s="71"/>
      <c r="U16" s="680" t="s">
        <v>90</v>
      </c>
      <c r="V16" s="678"/>
      <c r="W16" s="678"/>
      <c r="X16" s="679"/>
      <c r="Y16" s="71"/>
      <c r="Z16" s="71"/>
      <c r="AA16" s="111"/>
    </row>
    <row r="17" spans="2:27" ht="21.75" customHeight="1" thickBot="1" x14ac:dyDescent="0.2">
      <c r="B17" s="669"/>
      <c r="C17" s="670"/>
      <c r="D17" s="661" t="s">
        <v>81</v>
      </c>
      <c r="E17" s="662"/>
      <c r="F17" s="663"/>
      <c r="G17" s="112"/>
      <c r="H17" s="112"/>
      <c r="I17" s="112"/>
      <c r="J17" s="112"/>
      <c r="K17" s="113"/>
      <c r="L17" s="664" t="s">
        <v>91</v>
      </c>
      <c r="M17" s="662"/>
      <c r="N17" s="662"/>
      <c r="O17" s="663"/>
      <c r="P17" s="114"/>
      <c r="Q17" s="112"/>
      <c r="R17" s="112"/>
      <c r="S17" s="112"/>
      <c r="T17" s="112"/>
      <c r="U17" s="112"/>
      <c r="V17" s="112"/>
      <c r="W17" s="112"/>
      <c r="X17" s="112"/>
      <c r="Y17" s="112"/>
      <c r="Z17" s="112"/>
      <c r="AA17" s="115"/>
    </row>
    <row r="18" spans="2:27" ht="21.75" customHeight="1" x14ac:dyDescent="0.15">
      <c r="B18" s="665">
        <v>5</v>
      </c>
      <c r="C18" s="666"/>
      <c r="D18" s="671" t="s">
        <v>92</v>
      </c>
      <c r="E18" s="672"/>
      <c r="F18" s="672"/>
      <c r="G18" s="672"/>
      <c r="H18" s="672"/>
      <c r="I18" s="672"/>
      <c r="J18" s="672"/>
      <c r="K18" s="673"/>
      <c r="L18" s="674" t="s">
        <v>88</v>
      </c>
      <c r="M18" s="675"/>
      <c r="N18" s="675"/>
      <c r="O18" s="676"/>
      <c r="P18" s="108"/>
      <c r="Q18" s="108"/>
      <c r="R18" s="108"/>
      <c r="S18" s="108"/>
      <c r="T18" s="108"/>
      <c r="U18" s="108"/>
      <c r="V18" s="108"/>
      <c r="W18" s="108"/>
      <c r="X18" s="108"/>
      <c r="Y18" s="108"/>
      <c r="Z18" s="108"/>
      <c r="AA18" s="109"/>
    </row>
    <row r="19" spans="2:27" ht="21.75" customHeight="1" x14ac:dyDescent="0.15">
      <c r="B19" s="667"/>
      <c r="C19" s="668"/>
      <c r="D19" s="677" t="s">
        <v>78</v>
      </c>
      <c r="E19" s="678"/>
      <c r="F19" s="679"/>
      <c r="G19" s="108"/>
      <c r="H19" s="108"/>
      <c r="I19" s="108"/>
      <c r="J19" s="108"/>
      <c r="K19" s="70"/>
      <c r="L19" s="680" t="s">
        <v>89</v>
      </c>
      <c r="M19" s="678"/>
      <c r="N19" s="678"/>
      <c r="O19" s="679"/>
      <c r="P19" s="110"/>
      <c r="Q19" s="71"/>
      <c r="R19" s="71"/>
      <c r="S19" s="71"/>
      <c r="T19" s="71"/>
      <c r="U19" s="680" t="s">
        <v>90</v>
      </c>
      <c r="V19" s="678"/>
      <c r="W19" s="678"/>
      <c r="X19" s="679"/>
      <c r="Y19" s="71"/>
      <c r="Z19" s="71"/>
      <c r="AA19" s="111"/>
    </row>
    <row r="20" spans="2:27" ht="21.75" customHeight="1" thickBot="1" x14ac:dyDescent="0.2">
      <c r="B20" s="669"/>
      <c r="C20" s="670"/>
      <c r="D20" s="661" t="s">
        <v>81</v>
      </c>
      <c r="E20" s="662"/>
      <c r="F20" s="663"/>
      <c r="G20" s="112"/>
      <c r="H20" s="112"/>
      <c r="I20" s="112"/>
      <c r="J20" s="112"/>
      <c r="K20" s="113"/>
      <c r="L20" s="664" t="s">
        <v>91</v>
      </c>
      <c r="M20" s="662"/>
      <c r="N20" s="662"/>
      <c r="O20" s="663"/>
      <c r="P20" s="114"/>
      <c r="Q20" s="112"/>
      <c r="R20" s="112"/>
      <c r="S20" s="112"/>
      <c r="T20" s="112"/>
      <c r="U20" s="112"/>
      <c r="V20" s="112"/>
      <c r="W20" s="112"/>
      <c r="X20" s="112"/>
      <c r="Y20" s="112"/>
      <c r="Z20" s="112"/>
      <c r="AA20" s="115"/>
    </row>
  </sheetData>
  <mergeCells count="41">
    <mergeCell ref="B12:C14"/>
    <mergeCell ref="D12:K12"/>
    <mergeCell ref="D6:K6"/>
    <mergeCell ref="L6:O6"/>
    <mergeCell ref="D7:F7"/>
    <mergeCell ref="L7:O7"/>
    <mergeCell ref="D13:F13"/>
    <mergeCell ref="L13:O13"/>
    <mergeCell ref="L12:O12"/>
    <mergeCell ref="B5:AA5"/>
    <mergeCell ref="B6:C8"/>
    <mergeCell ref="B9:C11"/>
    <mergeCell ref="D9:K9"/>
    <mergeCell ref="L9:O9"/>
    <mergeCell ref="D10:F10"/>
    <mergeCell ref="L10:O10"/>
    <mergeCell ref="U7:X7"/>
    <mergeCell ref="D8:F8"/>
    <mergeCell ref="L8:O8"/>
    <mergeCell ref="U10:X10"/>
    <mergeCell ref="D11:F11"/>
    <mergeCell ref="L11:O11"/>
    <mergeCell ref="U16:X16"/>
    <mergeCell ref="D14:F14"/>
    <mergeCell ref="L14:O14"/>
    <mergeCell ref="U19:X19"/>
    <mergeCell ref="U13:X13"/>
    <mergeCell ref="D20:F20"/>
    <mergeCell ref="L20:O20"/>
    <mergeCell ref="B15:C17"/>
    <mergeCell ref="D15:K15"/>
    <mergeCell ref="L15:O15"/>
    <mergeCell ref="D16:F16"/>
    <mergeCell ref="L16:O16"/>
    <mergeCell ref="D17:F17"/>
    <mergeCell ref="L17:O17"/>
    <mergeCell ref="B18:C20"/>
    <mergeCell ref="D18:K18"/>
    <mergeCell ref="L18:O18"/>
    <mergeCell ref="D19:F19"/>
    <mergeCell ref="L19:O19"/>
  </mergeCells>
  <phoneticPr fontId="4"/>
  <pageMargins left="0.59055118110236227" right="0.39370078740157483" top="0.39370078740157483" bottom="0.19685039370078741" header="0" footer="0"/>
  <pageSetup paperSize="9" scale="92"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7"/>
  </sheetPr>
  <dimension ref="B1:AD35"/>
  <sheetViews>
    <sheetView showGridLines="0" zoomScale="75" zoomScaleNormal="100" zoomScaleSheetLayoutView="80" workbookViewId="0">
      <selection activeCell="A2" sqref="A2"/>
    </sheetView>
  </sheetViews>
  <sheetFormatPr defaultColWidth="9" defaultRowHeight="15.95" customHeight="1" x14ac:dyDescent="0.15"/>
  <cols>
    <col min="1" max="1" width="9" style="2"/>
    <col min="2" max="28" width="4.625" style="2" customWidth="1"/>
    <col min="29" max="30" width="3.125" style="2" customWidth="1"/>
    <col min="31" max="16384" width="9" style="2"/>
  </cols>
  <sheetData>
    <row r="1" spans="2:30" ht="15.95" customHeight="1" x14ac:dyDescent="0.2">
      <c r="B1" s="1" t="s">
        <v>146</v>
      </c>
    </row>
    <row r="3" spans="2:30" ht="15.95" customHeight="1" x14ac:dyDescent="0.2">
      <c r="C3" s="1" t="s">
        <v>93</v>
      </c>
    </row>
    <row r="5" spans="2:30" ht="15.95" customHeight="1" x14ac:dyDescent="0.15">
      <c r="C5" s="689" t="s">
        <v>88</v>
      </c>
      <c r="D5" s="690"/>
      <c r="E5" s="690"/>
      <c r="F5" s="691"/>
      <c r="G5" s="692"/>
      <c r="H5" s="693"/>
      <c r="I5" s="693"/>
      <c r="J5" s="693"/>
      <c r="K5" s="693"/>
      <c r="L5" s="693"/>
      <c r="M5" s="693"/>
      <c r="N5" s="693"/>
      <c r="O5" s="693"/>
      <c r="P5" s="694"/>
    </row>
    <row r="7" spans="2:30" ht="15.95" customHeight="1" x14ac:dyDescent="0.15">
      <c r="B7" s="3"/>
      <c r="C7" s="4"/>
      <c r="D7" s="4"/>
      <c r="E7" s="4"/>
      <c r="F7" s="4"/>
      <c r="G7" s="4"/>
      <c r="H7" s="4"/>
      <c r="I7" s="4"/>
      <c r="J7" s="4"/>
      <c r="K7" s="4"/>
      <c r="L7" s="4"/>
      <c r="M7" s="4"/>
      <c r="N7" s="4"/>
      <c r="O7" s="4"/>
      <c r="P7" s="4"/>
      <c r="Q7" s="4"/>
      <c r="R7" s="4"/>
      <c r="S7" s="4"/>
      <c r="T7" s="4"/>
      <c r="U7" s="4"/>
      <c r="V7" s="4"/>
      <c r="W7" s="4"/>
      <c r="X7" s="4"/>
      <c r="Y7" s="4"/>
      <c r="Z7" s="4"/>
      <c r="AA7" s="4"/>
      <c r="AB7" s="4"/>
      <c r="AC7" s="4"/>
      <c r="AD7" s="5"/>
    </row>
    <row r="8" spans="2:30" ht="15.95" customHeight="1" x14ac:dyDescent="0.15">
      <c r="B8" s="6"/>
      <c r="AD8" s="7"/>
    </row>
    <row r="9" spans="2:30" ht="15.95" customHeight="1" x14ac:dyDescent="0.15">
      <c r="B9" s="6"/>
      <c r="AD9" s="7"/>
    </row>
    <row r="10" spans="2:30" ht="15.95" customHeight="1" x14ac:dyDescent="0.15">
      <c r="B10" s="6"/>
      <c r="AD10" s="7"/>
    </row>
    <row r="11" spans="2:30" ht="15.95" customHeight="1" x14ac:dyDescent="0.15">
      <c r="B11" s="6"/>
      <c r="AD11" s="7"/>
    </row>
    <row r="12" spans="2:30" ht="15.95" customHeight="1" x14ac:dyDescent="0.15">
      <c r="B12" s="6"/>
      <c r="AD12" s="7"/>
    </row>
    <row r="13" spans="2:30" ht="15.95" customHeight="1" x14ac:dyDescent="0.15">
      <c r="B13" s="6"/>
      <c r="AD13" s="7"/>
    </row>
    <row r="14" spans="2:30" ht="15.95" customHeight="1" x14ac:dyDescent="0.15">
      <c r="B14" s="6"/>
      <c r="AD14" s="7"/>
    </row>
    <row r="15" spans="2:30" ht="15.95" customHeight="1" x14ac:dyDescent="0.15">
      <c r="B15" s="6"/>
      <c r="AD15" s="7"/>
    </row>
    <row r="16" spans="2:30" ht="15.95" customHeight="1" x14ac:dyDescent="0.15">
      <c r="B16" s="6"/>
      <c r="AD16" s="7"/>
    </row>
    <row r="17" spans="2:30" ht="15.95" customHeight="1" x14ac:dyDescent="0.15">
      <c r="B17" s="6"/>
      <c r="AD17" s="7"/>
    </row>
    <row r="18" spans="2:30" ht="15.95" customHeight="1" x14ac:dyDescent="0.15">
      <c r="B18" s="6"/>
      <c r="AD18" s="7"/>
    </row>
    <row r="19" spans="2:30" ht="15.95" customHeight="1" x14ac:dyDescent="0.15">
      <c r="B19" s="6"/>
      <c r="AD19" s="7"/>
    </row>
    <row r="20" spans="2:30" ht="15.95" customHeight="1" x14ac:dyDescent="0.15">
      <c r="B20" s="6"/>
      <c r="AD20" s="7"/>
    </row>
    <row r="21" spans="2:30" ht="15.95" customHeight="1" x14ac:dyDescent="0.15">
      <c r="B21" s="6"/>
      <c r="AD21" s="7"/>
    </row>
    <row r="22" spans="2:30" ht="15.95" customHeight="1" x14ac:dyDescent="0.15">
      <c r="B22" s="6"/>
      <c r="AD22" s="7"/>
    </row>
    <row r="23" spans="2:30" ht="15.95" customHeight="1" x14ac:dyDescent="0.15">
      <c r="B23" s="6"/>
      <c r="AD23" s="7"/>
    </row>
    <row r="24" spans="2:30" ht="15.95" customHeight="1" x14ac:dyDescent="0.15">
      <c r="B24" s="6"/>
      <c r="AD24" s="7"/>
    </row>
    <row r="25" spans="2:30" ht="15.95" customHeight="1" x14ac:dyDescent="0.15">
      <c r="B25" s="6"/>
      <c r="AD25" s="7"/>
    </row>
    <row r="26" spans="2:30" ht="15.95" customHeight="1" x14ac:dyDescent="0.15">
      <c r="B26" s="6"/>
      <c r="AD26" s="7"/>
    </row>
    <row r="27" spans="2:30" ht="15.95" customHeight="1" x14ac:dyDescent="0.15">
      <c r="B27" s="6"/>
      <c r="AD27" s="7"/>
    </row>
    <row r="28" spans="2:30" ht="15.95" customHeight="1" x14ac:dyDescent="0.15">
      <c r="B28" s="6"/>
      <c r="AD28" s="7"/>
    </row>
    <row r="29" spans="2:30" ht="15.95" customHeight="1" x14ac:dyDescent="0.15">
      <c r="B29" s="6"/>
      <c r="AD29" s="7"/>
    </row>
    <row r="30" spans="2:30" ht="15.95" customHeight="1" x14ac:dyDescent="0.15">
      <c r="B30" s="6"/>
      <c r="AD30" s="7"/>
    </row>
    <row r="31" spans="2:30" ht="15.95" customHeight="1" x14ac:dyDescent="0.15">
      <c r="B31" s="6"/>
      <c r="AD31" s="7"/>
    </row>
    <row r="32" spans="2:30" ht="15.95" customHeight="1" x14ac:dyDescent="0.15">
      <c r="B32" s="6"/>
      <c r="AD32" s="7"/>
    </row>
    <row r="33" spans="2:30" ht="15.95" customHeight="1" x14ac:dyDescent="0.15">
      <c r="B33" s="8"/>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10"/>
    </row>
    <row r="34" spans="2:30" ht="15.95" customHeight="1" x14ac:dyDescent="0.15">
      <c r="B34" s="11" t="s">
        <v>152</v>
      </c>
    </row>
    <row r="35" spans="2:30" ht="15.95" customHeight="1" x14ac:dyDescent="0.15">
      <c r="B35" s="11" t="s">
        <v>94</v>
      </c>
    </row>
  </sheetData>
  <mergeCells count="2">
    <mergeCell ref="C5:F5"/>
    <mergeCell ref="G5:P5"/>
  </mergeCells>
  <phoneticPr fontId="4"/>
  <pageMargins left="0.78740157480314965" right="0.78740157480314965" top="0.68" bottom="0.53"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D35"/>
  <sheetViews>
    <sheetView showGridLines="0" zoomScale="75" zoomScaleNormal="100" zoomScaleSheetLayoutView="80" workbookViewId="0">
      <selection activeCell="A2" sqref="A2"/>
    </sheetView>
  </sheetViews>
  <sheetFormatPr defaultColWidth="9" defaultRowHeight="15.95" customHeight="1" x14ac:dyDescent="0.15"/>
  <cols>
    <col min="1" max="1" width="9" style="2"/>
    <col min="2" max="28" width="4.625" style="2" customWidth="1"/>
    <col min="29" max="30" width="3.125" style="2" customWidth="1"/>
    <col min="31" max="16384" width="9" style="2"/>
  </cols>
  <sheetData>
    <row r="1" spans="2:30" ht="15.95" customHeight="1" x14ac:dyDescent="0.2">
      <c r="B1" s="1" t="s">
        <v>146</v>
      </c>
    </row>
    <row r="3" spans="2:30" ht="15.95" customHeight="1" x14ac:dyDescent="0.2">
      <c r="C3" s="1" t="s">
        <v>93</v>
      </c>
    </row>
    <row r="5" spans="2:30" ht="15.95" customHeight="1" x14ac:dyDescent="0.15">
      <c r="C5" s="689" t="s">
        <v>88</v>
      </c>
      <c r="D5" s="690"/>
      <c r="E5" s="690"/>
      <c r="F5" s="691"/>
      <c r="G5" s="692" t="s">
        <v>202</v>
      </c>
      <c r="H5" s="693"/>
      <c r="I5" s="693"/>
      <c r="J5" s="693"/>
      <c r="K5" s="693"/>
      <c r="L5" s="693"/>
      <c r="M5" s="693"/>
      <c r="N5" s="693"/>
      <c r="O5" s="693"/>
      <c r="P5" s="694"/>
    </row>
    <row r="7" spans="2:30" ht="15.95" customHeight="1" x14ac:dyDescent="0.15">
      <c r="B7" s="3"/>
      <c r="C7" s="4"/>
      <c r="D7" s="4"/>
      <c r="E7" s="4"/>
      <c r="F7" s="4"/>
      <c r="G7" s="4"/>
      <c r="H7" s="4"/>
      <c r="I7" s="4"/>
      <c r="J7" s="4"/>
      <c r="K7" s="3"/>
      <c r="L7" s="4"/>
      <c r="M7" s="4"/>
      <c r="N7" s="4"/>
      <c r="O7" s="4"/>
      <c r="P7" s="4"/>
      <c r="Q7" s="3"/>
      <c r="R7" s="4"/>
      <c r="S7" s="4"/>
      <c r="T7" s="4"/>
      <c r="U7" s="4"/>
      <c r="V7" s="3"/>
      <c r="W7" s="4"/>
      <c r="X7" s="4"/>
      <c r="Y7" s="4"/>
      <c r="Z7" s="5"/>
      <c r="AA7" s="6"/>
      <c r="AC7" s="4"/>
      <c r="AD7" s="5"/>
    </row>
    <row r="8" spans="2:30" ht="15.95" customHeight="1" x14ac:dyDescent="0.15">
      <c r="B8" s="6"/>
      <c r="E8" s="695" t="s">
        <v>2</v>
      </c>
      <c r="F8" s="695"/>
      <c r="G8" s="695"/>
      <c r="K8" s="6"/>
      <c r="Q8" s="6"/>
      <c r="V8" s="6"/>
      <c r="Z8" s="7"/>
      <c r="AA8" s="6"/>
      <c r="AD8" s="7"/>
    </row>
    <row r="9" spans="2:30" ht="15.95" customHeight="1" x14ac:dyDescent="0.15">
      <c r="B9" s="6"/>
      <c r="E9" s="695"/>
      <c r="F9" s="695"/>
      <c r="G9" s="695"/>
      <c r="K9" s="6"/>
      <c r="Q9" s="8"/>
      <c r="R9" s="9"/>
      <c r="S9" s="9"/>
      <c r="T9" s="9"/>
      <c r="U9" s="9"/>
      <c r="V9" s="6"/>
      <c r="Z9" s="7"/>
      <c r="AA9" s="6"/>
      <c r="AD9" s="7"/>
    </row>
    <row r="10" spans="2:30" ht="15.95" customHeight="1" x14ac:dyDescent="0.15">
      <c r="B10" s="6"/>
      <c r="K10" s="6"/>
      <c r="Q10" s="697" t="s">
        <v>3</v>
      </c>
      <c r="R10" s="698"/>
      <c r="S10" s="698"/>
      <c r="T10" s="698"/>
      <c r="U10" s="699"/>
      <c r="V10" s="6"/>
      <c r="Z10" s="7"/>
      <c r="AA10" s="6"/>
      <c r="AD10" s="7"/>
    </row>
    <row r="11" spans="2:30" ht="15.95" customHeight="1" x14ac:dyDescent="0.15">
      <c r="B11" s="6"/>
      <c r="K11" s="6"/>
      <c r="Q11" s="700"/>
      <c r="R11" s="701"/>
      <c r="S11" s="701"/>
      <c r="T11" s="701"/>
      <c r="U11" s="702"/>
      <c r="V11" s="8"/>
      <c r="W11" s="9"/>
      <c r="X11" s="9"/>
      <c r="Y11" s="9"/>
      <c r="Z11" s="10"/>
      <c r="AA11" s="6"/>
      <c r="AD11" s="7"/>
    </row>
    <row r="12" spans="2:30" ht="15.95" customHeight="1" x14ac:dyDescent="0.15">
      <c r="B12" s="6"/>
      <c r="K12" s="6"/>
      <c r="U12" s="6"/>
      <c r="AA12" s="6"/>
      <c r="AD12" s="7"/>
    </row>
    <row r="13" spans="2:30" ht="15.95" customHeight="1" x14ac:dyDescent="0.15">
      <c r="B13" s="6"/>
      <c r="K13" s="6"/>
      <c r="U13" s="6"/>
      <c r="AA13" s="6"/>
      <c r="AD13" s="7"/>
    </row>
    <row r="14" spans="2:30" ht="15.95" customHeight="1" x14ac:dyDescent="0.15">
      <c r="B14" s="6"/>
      <c r="K14" s="6"/>
      <c r="AA14" s="6"/>
      <c r="AD14" s="7"/>
    </row>
    <row r="15" spans="2:30" ht="15.95" customHeight="1" x14ac:dyDescent="0.15">
      <c r="B15" s="6"/>
      <c r="K15" s="6"/>
      <c r="AA15" s="6"/>
      <c r="AD15" s="7"/>
    </row>
    <row r="16" spans="2:30" ht="15.95" customHeight="1" x14ac:dyDescent="0.15">
      <c r="B16" s="6"/>
      <c r="K16" s="8"/>
      <c r="L16" s="9"/>
      <c r="AA16" s="8"/>
      <c r="AB16" s="9"/>
      <c r="AD16" s="7"/>
    </row>
    <row r="17" spans="2:30" ht="15.95" customHeight="1" x14ac:dyDescent="0.15">
      <c r="B17" s="6"/>
      <c r="K17" s="6"/>
      <c r="Y17" s="695" t="s">
        <v>4</v>
      </c>
      <c r="Z17" s="696"/>
      <c r="AA17" s="3"/>
      <c r="AB17" s="4"/>
      <c r="AD17" s="7"/>
    </row>
    <row r="18" spans="2:30" ht="15.95" customHeight="1" x14ac:dyDescent="0.15">
      <c r="B18" s="6"/>
      <c r="K18" s="6"/>
      <c r="Y18" s="695"/>
      <c r="Z18" s="696"/>
      <c r="AA18" s="6"/>
      <c r="AD18" s="7"/>
    </row>
    <row r="19" spans="2:30" ht="15.95" customHeight="1" x14ac:dyDescent="0.15">
      <c r="B19" s="6"/>
      <c r="K19" s="6"/>
      <c r="AA19" s="6"/>
      <c r="AD19" s="7"/>
    </row>
    <row r="20" spans="2:30" ht="15.95" customHeight="1" x14ac:dyDescent="0.15">
      <c r="B20" s="6"/>
      <c r="K20" s="6"/>
      <c r="AA20" s="6"/>
      <c r="AD20" s="7"/>
    </row>
    <row r="21" spans="2:30" ht="15.95" customHeight="1" x14ac:dyDescent="0.15">
      <c r="B21" s="6"/>
      <c r="K21" s="6"/>
      <c r="AA21" s="6"/>
      <c r="AD21" s="7"/>
    </row>
    <row r="22" spans="2:30" ht="15.95" customHeight="1" x14ac:dyDescent="0.15">
      <c r="B22" s="6"/>
      <c r="K22" s="6"/>
      <c r="AA22" s="6"/>
      <c r="AD22" s="7"/>
    </row>
    <row r="23" spans="2:30" ht="15.95" customHeight="1" x14ac:dyDescent="0.15">
      <c r="B23" s="6"/>
      <c r="K23" s="6"/>
      <c r="M23" s="695" t="s">
        <v>5</v>
      </c>
      <c r="N23" s="695"/>
      <c r="O23" s="695"/>
      <c r="AA23" s="6"/>
      <c r="AD23" s="7"/>
    </row>
    <row r="24" spans="2:30" ht="15.95" customHeight="1" x14ac:dyDescent="0.15">
      <c r="B24" s="6"/>
      <c r="K24" s="6"/>
      <c r="M24" s="695"/>
      <c r="N24" s="695"/>
      <c r="O24" s="695"/>
      <c r="AA24" s="6"/>
      <c r="AD24" s="7"/>
    </row>
    <row r="25" spans="2:30" ht="15.95" customHeight="1" x14ac:dyDescent="0.15">
      <c r="B25" s="6"/>
      <c r="K25" s="6"/>
      <c r="AA25" s="6"/>
      <c r="AD25" s="7"/>
    </row>
    <row r="26" spans="2:30" ht="15.95" customHeight="1" x14ac:dyDescent="0.15">
      <c r="B26" s="6"/>
      <c r="K26" s="6"/>
      <c r="AA26" s="6"/>
      <c r="AD26" s="7"/>
    </row>
    <row r="27" spans="2:30" ht="15.95" customHeight="1" x14ac:dyDescent="0.15">
      <c r="B27" s="6"/>
      <c r="K27" s="6"/>
      <c r="AA27" s="6"/>
      <c r="AD27" s="7"/>
    </row>
    <row r="28" spans="2:30" ht="15.95" customHeight="1" x14ac:dyDescent="0.15">
      <c r="B28" s="6"/>
      <c r="K28" s="6"/>
      <c r="AA28" s="6"/>
      <c r="AD28" s="7"/>
    </row>
    <row r="29" spans="2:30" ht="15.95" customHeight="1" x14ac:dyDescent="0.15">
      <c r="B29" s="6"/>
      <c r="K29" s="6"/>
      <c r="AA29" s="6"/>
      <c r="AD29" s="7"/>
    </row>
    <row r="30" spans="2:30" ht="15.95" customHeight="1" x14ac:dyDescent="0.15">
      <c r="B30" s="6"/>
      <c r="K30" s="6"/>
      <c r="AA30" s="6"/>
      <c r="AD30" s="7"/>
    </row>
    <row r="31" spans="2:30" ht="15.95" customHeight="1" x14ac:dyDescent="0.15">
      <c r="B31" s="6"/>
      <c r="K31" s="6"/>
      <c r="AA31" s="6"/>
      <c r="AD31" s="7"/>
    </row>
    <row r="32" spans="2:30" ht="15.95" customHeight="1" x14ac:dyDescent="0.15">
      <c r="B32" s="6"/>
      <c r="K32" s="6"/>
      <c r="AA32" s="6"/>
      <c r="AD32" s="7"/>
    </row>
    <row r="33" spans="2:30" ht="15.95" customHeight="1" x14ac:dyDescent="0.15">
      <c r="B33" s="8"/>
      <c r="C33" s="9"/>
      <c r="D33" s="9"/>
      <c r="E33" s="9"/>
      <c r="F33" s="9"/>
      <c r="G33" s="9"/>
      <c r="H33" s="9"/>
      <c r="I33" s="9"/>
      <c r="J33" s="9"/>
      <c r="K33" s="8"/>
      <c r="L33" s="9"/>
      <c r="M33" s="9"/>
      <c r="N33" s="9"/>
      <c r="O33" s="9"/>
      <c r="P33" s="9"/>
      <c r="Q33" s="9"/>
      <c r="R33" s="9"/>
      <c r="S33" s="9"/>
      <c r="T33" s="9"/>
      <c r="U33" s="9"/>
      <c r="V33" s="9"/>
      <c r="W33" s="9"/>
      <c r="X33" s="9"/>
      <c r="Y33" s="9"/>
      <c r="Z33" s="9"/>
      <c r="AA33" s="6"/>
      <c r="AC33" s="9"/>
      <c r="AD33" s="10"/>
    </row>
    <row r="34" spans="2:30" ht="15.95" customHeight="1" x14ac:dyDescent="0.15">
      <c r="B34" s="11" t="s">
        <v>152</v>
      </c>
    </row>
    <row r="35" spans="2:30" ht="15.95" customHeight="1" x14ac:dyDescent="0.15">
      <c r="B35" s="11" t="s">
        <v>94</v>
      </c>
    </row>
  </sheetData>
  <mergeCells count="6">
    <mergeCell ref="Y17:Z18"/>
    <mergeCell ref="M23:O24"/>
    <mergeCell ref="C5:F5"/>
    <mergeCell ref="G5:P5"/>
    <mergeCell ref="E8:G9"/>
    <mergeCell ref="Q10:U11"/>
  </mergeCells>
  <phoneticPr fontId="4"/>
  <pageMargins left="0.78740157480314965" right="0.78740157480314965" top="0.68" bottom="0.53"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7"/>
  </sheetPr>
  <dimension ref="B1:D44"/>
  <sheetViews>
    <sheetView showGridLines="0" zoomScaleNormal="100" zoomScaleSheetLayoutView="80" workbookViewId="0">
      <selection activeCell="B4" sqref="B4:D4"/>
    </sheetView>
  </sheetViews>
  <sheetFormatPr defaultColWidth="9" defaultRowHeight="13.5" x14ac:dyDescent="0.15"/>
  <cols>
    <col min="1" max="1" width="9" style="13"/>
    <col min="2" max="2" width="19" style="13" customWidth="1"/>
    <col min="3" max="3" width="44" style="13" customWidth="1"/>
    <col min="4" max="4" width="12" style="13" customWidth="1"/>
    <col min="5" max="16384" width="9" style="13"/>
  </cols>
  <sheetData>
    <row r="1" spans="2:4" ht="17.25" x14ac:dyDescent="0.2">
      <c r="B1" s="12" t="s">
        <v>147</v>
      </c>
    </row>
    <row r="3" spans="2:4" ht="17.25" x14ac:dyDescent="0.2">
      <c r="B3" s="14" t="s">
        <v>95</v>
      </c>
    </row>
    <row r="4" spans="2:4" ht="18" customHeight="1" thickBot="1" x14ac:dyDescent="0.2">
      <c r="B4" s="703" t="s">
        <v>96</v>
      </c>
      <c r="C4" s="703"/>
      <c r="D4" s="703"/>
    </row>
    <row r="5" spans="2:4" s="16" customFormat="1" ht="27.75" customHeight="1" x14ac:dyDescent="0.15">
      <c r="B5" s="15" t="s">
        <v>97</v>
      </c>
      <c r="C5" s="704" t="s">
        <v>194</v>
      </c>
      <c r="D5" s="705"/>
    </row>
    <row r="6" spans="2:4" x14ac:dyDescent="0.15">
      <c r="B6" s="17"/>
      <c r="C6" s="706"/>
      <c r="D6" s="707"/>
    </row>
    <row r="7" spans="2:4" x14ac:dyDescent="0.15">
      <c r="B7" s="18"/>
      <c r="C7" s="708"/>
      <c r="D7" s="709"/>
    </row>
    <row r="8" spans="2:4" x14ac:dyDescent="0.15">
      <c r="B8" s="18"/>
      <c r="C8" s="708"/>
      <c r="D8" s="709"/>
    </row>
    <row r="9" spans="2:4" x14ac:dyDescent="0.15">
      <c r="B9" s="18"/>
      <c r="C9" s="708"/>
      <c r="D9" s="709"/>
    </row>
    <row r="10" spans="2:4" x14ac:dyDescent="0.15">
      <c r="B10" s="18"/>
      <c r="C10" s="708"/>
      <c r="D10" s="709"/>
    </row>
    <row r="11" spans="2:4" x14ac:dyDescent="0.15">
      <c r="B11" s="18"/>
      <c r="C11" s="708"/>
      <c r="D11" s="709"/>
    </row>
    <row r="12" spans="2:4" x14ac:dyDescent="0.15">
      <c r="B12" s="18"/>
      <c r="C12" s="708"/>
      <c r="D12" s="709"/>
    </row>
    <row r="13" spans="2:4" x14ac:dyDescent="0.15">
      <c r="B13" s="18"/>
      <c r="C13" s="708"/>
      <c r="D13" s="709"/>
    </row>
    <row r="14" spans="2:4" x14ac:dyDescent="0.15">
      <c r="B14" s="18"/>
      <c r="C14" s="708"/>
      <c r="D14" s="709"/>
    </row>
    <row r="15" spans="2:4" x14ac:dyDescent="0.15">
      <c r="B15" s="18"/>
      <c r="C15" s="708"/>
      <c r="D15" s="709"/>
    </row>
    <row r="16" spans="2:4" x14ac:dyDescent="0.15">
      <c r="B16" s="18"/>
      <c r="C16" s="708"/>
      <c r="D16" s="709"/>
    </row>
    <row r="17" spans="2:4" x14ac:dyDescent="0.15">
      <c r="B17" s="18"/>
      <c r="C17" s="708"/>
      <c r="D17" s="709"/>
    </row>
    <row r="18" spans="2:4" x14ac:dyDescent="0.15">
      <c r="B18" s="18"/>
      <c r="C18" s="708"/>
      <c r="D18" s="709"/>
    </row>
    <row r="19" spans="2:4" x14ac:dyDescent="0.15">
      <c r="B19" s="18"/>
      <c r="C19" s="708"/>
      <c r="D19" s="709"/>
    </row>
    <row r="20" spans="2:4" x14ac:dyDescent="0.15">
      <c r="B20" s="18"/>
      <c r="C20" s="708"/>
      <c r="D20" s="709"/>
    </row>
    <row r="21" spans="2:4" x14ac:dyDescent="0.15">
      <c r="B21" s="18"/>
      <c r="C21" s="708"/>
      <c r="D21" s="709"/>
    </row>
    <row r="22" spans="2:4" x14ac:dyDescent="0.15">
      <c r="B22" s="18"/>
      <c r="C22" s="708"/>
      <c r="D22" s="709"/>
    </row>
    <row r="23" spans="2:4" x14ac:dyDescent="0.15">
      <c r="B23" s="18"/>
      <c r="C23" s="708"/>
      <c r="D23" s="709"/>
    </row>
    <row r="24" spans="2:4" x14ac:dyDescent="0.15">
      <c r="B24" s="19"/>
      <c r="C24" s="708"/>
      <c r="D24" s="709"/>
    </row>
    <row r="25" spans="2:4" x14ac:dyDescent="0.15">
      <c r="B25" s="18"/>
      <c r="C25" s="708"/>
      <c r="D25" s="709"/>
    </row>
    <row r="26" spans="2:4" x14ac:dyDescent="0.15">
      <c r="B26" s="18"/>
      <c r="C26" s="708"/>
      <c r="D26" s="709"/>
    </row>
    <row r="27" spans="2:4" x14ac:dyDescent="0.15">
      <c r="B27" s="18"/>
      <c r="C27" s="708"/>
      <c r="D27" s="709"/>
    </row>
    <row r="28" spans="2:4" x14ac:dyDescent="0.15">
      <c r="B28" s="18"/>
      <c r="C28" s="708"/>
      <c r="D28" s="709"/>
    </row>
    <row r="29" spans="2:4" x14ac:dyDescent="0.15">
      <c r="B29" s="18"/>
      <c r="C29" s="708"/>
      <c r="D29" s="709"/>
    </row>
    <row r="30" spans="2:4" x14ac:dyDescent="0.15">
      <c r="B30" s="18"/>
      <c r="C30" s="708"/>
      <c r="D30" s="709"/>
    </row>
    <row r="31" spans="2:4" x14ac:dyDescent="0.15">
      <c r="B31" s="18"/>
      <c r="C31" s="708"/>
      <c r="D31" s="709"/>
    </row>
    <row r="32" spans="2:4" x14ac:dyDescent="0.15">
      <c r="B32" s="18"/>
      <c r="C32" s="708"/>
      <c r="D32" s="709"/>
    </row>
    <row r="33" spans="2:4" x14ac:dyDescent="0.15">
      <c r="B33" s="18"/>
      <c r="C33" s="708"/>
      <c r="D33" s="709"/>
    </row>
    <row r="34" spans="2:4" x14ac:dyDescent="0.15">
      <c r="B34" s="18"/>
      <c r="C34" s="708"/>
      <c r="D34" s="709"/>
    </row>
    <row r="35" spans="2:4" x14ac:dyDescent="0.15">
      <c r="B35" s="18"/>
      <c r="C35" s="708"/>
      <c r="D35" s="709"/>
    </row>
    <row r="36" spans="2:4" x14ac:dyDescent="0.15">
      <c r="B36" s="18"/>
      <c r="C36" s="708"/>
      <c r="D36" s="709"/>
    </row>
    <row r="37" spans="2:4" x14ac:dyDescent="0.15">
      <c r="B37" s="18"/>
      <c r="C37" s="708"/>
      <c r="D37" s="709"/>
    </row>
    <row r="38" spans="2:4" x14ac:dyDescent="0.15">
      <c r="B38" s="18"/>
      <c r="C38" s="708"/>
      <c r="D38" s="709"/>
    </row>
    <row r="39" spans="2:4" x14ac:dyDescent="0.15">
      <c r="B39" s="18"/>
      <c r="C39" s="708"/>
      <c r="D39" s="709"/>
    </row>
    <row r="40" spans="2:4" x14ac:dyDescent="0.15">
      <c r="B40" s="18"/>
      <c r="C40" s="708"/>
      <c r="D40" s="709"/>
    </row>
    <row r="41" spans="2:4" x14ac:dyDescent="0.15">
      <c r="B41" s="18"/>
      <c r="C41" s="708"/>
      <c r="D41" s="709"/>
    </row>
    <row r="42" spans="2:4" ht="14.25" thickBot="1" x14ac:dyDescent="0.2">
      <c r="B42" s="20"/>
      <c r="C42" s="710"/>
      <c r="D42" s="711"/>
    </row>
    <row r="43" spans="2:4" s="21" customFormat="1" ht="11.25" x14ac:dyDescent="0.15">
      <c r="B43" s="21" t="s">
        <v>98</v>
      </c>
    </row>
    <row r="44" spans="2:4" x14ac:dyDescent="0.15">
      <c r="B44" s="13" t="s">
        <v>99</v>
      </c>
    </row>
  </sheetData>
  <mergeCells count="3">
    <mergeCell ref="B4:D4"/>
    <mergeCell ref="C5:D5"/>
    <mergeCell ref="C6:D42"/>
  </mergeCells>
  <phoneticPr fontId="4"/>
  <pageMargins left="1.1811023622047245" right="0.78740157480314965" top="0.98425196850393704" bottom="0.98425196850393704" header="0.51181102362204722" footer="0.51181102362204722"/>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3FD9CE4-FC7E-4574-BFCE-916506127486}">
  <ds:schemaRefs>
    <ds:schemaRef ds:uri="http://purl.org/dc/elements/1.1/"/>
    <ds:schemaRef ds:uri="http://schemas.microsoft.com/office/2006/metadata/properties"/>
    <ds:schemaRef ds:uri="8B97BE19-CDDD-400E-817A-CFDD13F7EC12"/>
    <ds:schemaRef ds:uri="http://purl.org/dc/terms/"/>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6A427EA3-D056-4B4A-928B-C825189D65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書類一覧</vt:lpstr>
      <vt:lpstr>第2号様式　変更届出書</vt:lpstr>
      <vt:lpstr>第2号様式　変更届出書 記入例</vt:lpstr>
      <vt:lpstr>付表１５</vt:lpstr>
      <vt:lpstr>付表１５ 記入例</vt:lpstr>
      <vt:lpstr>別紙２</vt:lpstr>
      <vt:lpstr>参考様式１</vt:lpstr>
      <vt:lpstr>参考様式１ 記入例</vt:lpstr>
      <vt:lpstr>参考様式２</vt:lpstr>
      <vt:lpstr>参考様式２ 記入例</vt:lpstr>
      <vt:lpstr>参考様式３管理者経歴書</vt:lpstr>
      <vt:lpstr>参考様式３相談支援専門員経歴書</vt:lpstr>
      <vt:lpstr>参考様式４</vt:lpstr>
      <vt:lpstr>参考様式４　記入例</vt:lpstr>
      <vt:lpstr>参考様式５</vt:lpstr>
      <vt:lpstr>参考様式６</vt:lpstr>
      <vt:lpstr>参考様式７</vt:lpstr>
      <vt:lpstr>参考様式８</vt:lpstr>
      <vt:lpstr>参考様式８（記載例）</vt:lpstr>
      <vt:lpstr>参考様式９</vt:lpstr>
      <vt:lpstr>別紙④ </vt:lpstr>
      <vt:lpstr>別紙⑦</vt:lpstr>
      <vt:lpstr>参考様式１!Print_Area</vt:lpstr>
      <vt:lpstr>'参考様式１ 記入例'!Print_Area</vt:lpstr>
      <vt:lpstr>参考様式２!Print_Area</vt:lpstr>
      <vt:lpstr>'参考様式２ 記入例'!Print_Area</vt:lpstr>
      <vt:lpstr>参考様式３管理者経歴書!Print_Area</vt:lpstr>
      <vt:lpstr>参考様式３相談支援専門員経歴書!Print_Area</vt:lpstr>
      <vt:lpstr>参考様式４!Print_Area</vt:lpstr>
      <vt:lpstr>参考様式５!Print_Area</vt:lpstr>
      <vt:lpstr>参考様式６!Print_Area</vt:lpstr>
      <vt:lpstr>参考様式８!Print_Area</vt:lpstr>
      <vt:lpstr>'参考様式８（記載例）'!Print_Area</vt:lpstr>
      <vt:lpstr>参考様式９!Print_Area</vt:lpstr>
      <vt:lpstr>書類一覧!Print_Area</vt:lpstr>
      <vt:lpstr>'第2号様式　変更届出書'!Print_Area</vt:lpstr>
      <vt:lpstr>'第2号様式　変更届出書 記入例'!Print_Area</vt:lpstr>
      <vt:lpstr>付表１５!Print_Area</vt:lpstr>
      <vt:lpstr>'付表１５ 記入例'!Print_Area</vt:lpstr>
      <vt:lpstr>別紙２!Print_Area</vt:lpstr>
      <vt:lpstr>'別紙④ '!Print_Area</vt:lpstr>
      <vt:lpstr>別紙⑦!Print_Area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北村　梨乃</cp:lastModifiedBy>
  <cp:lastPrinted>2026-03-24T00:41:26Z</cp:lastPrinted>
  <dcterms:created xsi:type="dcterms:W3CDTF">2006-06-21T15:17:56Z</dcterms:created>
  <dcterms:modified xsi:type="dcterms:W3CDTF">2026-03-30T05:42:11Z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2025-05-29T06:41:15Z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56c82e93-1813-4bdb-9927-901802197999</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