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nerima.local\課共有\福祉部\障害者施策推進課\0002係別フォルダー\管理係\02　庶務\005_【区　補助金】　団体補助金\R7\"/>
    </mc:Choice>
  </mc:AlternateContent>
  <xr:revisionPtr revIDLastSave="0" documentId="13_ncr:1_{A218F0C3-6608-43F6-8859-8D7AF05186E5}" xr6:coauthVersionLast="47" xr6:coauthVersionMax="47" xr10:uidLastSave="{00000000-0000-0000-0000-000000000000}"/>
  <bookViews>
    <workbookView xWindow="18480" yWindow="360" windowWidth="14445" windowHeight="15225" xr2:uid="{7AD74F19-B0C1-4FAE-BA8F-1AA31B285A13}"/>
  </bookViews>
  <sheets>
    <sheet name="第1号様式" sheetId="1" r:id="rId1"/>
    <sheet name="第1号様式別紙１" sheetId="2" r:id="rId2"/>
    <sheet name="第１号様式別紙２" sheetId="3" r:id="rId3"/>
    <sheet name="第１号様式別紙２（記入例）" sheetId="4" r:id="rId4"/>
  </sheets>
  <definedNames>
    <definedName name="_xlnm.Print_Area" localSheetId="0">第1号様式!$A$1:$I$38</definedName>
    <definedName name="_xlnm.Print_Area" localSheetId="2">第１号様式別紙２!$A$1:$G$29</definedName>
    <definedName name="_xlnm.Print_Area" localSheetId="3">'第１号様式別紙２（記入例）'!$A$1:$G$29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4" l="1"/>
  <c r="G28" i="4" s="1"/>
  <c r="C26" i="4"/>
  <c r="G24" i="4"/>
  <c r="G22" i="4"/>
  <c r="G21" i="4"/>
  <c r="G19" i="4"/>
  <c r="G18" i="4"/>
  <c r="G17" i="4"/>
  <c r="G16" i="4"/>
  <c r="G15" i="4"/>
  <c r="C10" i="4"/>
  <c r="G6" i="4"/>
  <c r="G5" i="4"/>
  <c r="G11" i="4" s="1"/>
  <c r="G29" i="4" s="1"/>
  <c r="G4" i="4"/>
  <c r="C26" i="3"/>
  <c r="G24" i="3"/>
  <c r="G23" i="3"/>
  <c r="G22" i="3"/>
  <c r="G21" i="3"/>
  <c r="G20" i="3"/>
  <c r="G19" i="3"/>
  <c r="G18" i="3"/>
  <c r="G17" i="3"/>
  <c r="G16" i="3"/>
  <c r="G15" i="3"/>
  <c r="G14" i="3"/>
  <c r="G27" i="3" s="1"/>
  <c r="G28" i="3" s="1"/>
  <c r="G29" i="3" s="1"/>
  <c r="D25" i="1" s="1"/>
  <c r="G7" i="3"/>
  <c r="G6" i="3"/>
  <c r="G5" i="3"/>
  <c r="G4" i="3"/>
  <c r="G1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直人</author>
  </authors>
  <commentList>
    <comment ref="B3" authorId="0" shapeId="0" xr:uid="{58D2A6C1-EC31-4B44-9E56-A9E01812ED1A}">
      <text>
        <r>
          <rPr>
            <sz val="14"/>
            <color indexed="81"/>
            <rFont val="MS P ゴシック"/>
            <family val="3"/>
            <charset val="128"/>
          </rPr>
          <t>総会予算書の費目単位で当費目に分類する。</t>
        </r>
      </text>
    </comment>
    <comment ref="C9" authorId="0" shapeId="0" xr:uid="{A3C781E9-7C99-4A74-AA4E-A2123452BC1C}">
      <text>
        <r>
          <rPr>
            <sz val="14"/>
            <color indexed="81"/>
            <rFont val="MS P ゴシック"/>
            <family val="3"/>
            <charset val="128"/>
          </rPr>
          <t>総会予算書上、補助金以外の明らかに対象とならない費目の合算値
（例）繰越金＋参加費</t>
        </r>
      </text>
    </comment>
    <comment ref="G11" authorId="0" shapeId="0" xr:uid="{14E44A26-17D5-46D7-B375-2FA5D4BD7397}">
      <text>
        <r>
          <rPr>
            <sz val="14"/>
            <color indexed="81"/>
            <rFont val="MS P ゴシック"/>
            <family val="3"/>
            <charset val="128"/>
          </rPr>
          <t>対象外経費を除いた自主財源の合計</t>
        </r>
      </text>
    </comment>
    <comment ref="B13" authorId="0" shapeId="0" xr:uid="{32FA097D-96F9-41BB-A45A-85FDC1831BB0}">
      <text>
        <r>
          <rPr>
            <sz val="14"/>
            <color indexed="81"/>
            <rFont val="MS P ゴシック"/>
            <family val="3"/>
            <charset val="128"/>
          </rPr>
          <t>総会予算書の費目単位で当費目に分類する。
（例）総会予算書上の会報費の費目の内訳が事務用品費や郵送費、印刷費等の場合、事務費や通信費等に切り分けず、まとめて広報費として扱う。</t>
        </r>
      </text>
    </comment>
    <comment ref="C13" authorId="0" shapeId="0" xr:uid="{60F2034F-0C82-4224-9251-622071727643}">
      <text>
        <r>
          <rPr>
            <sz val="14"/>
            <color indexed="81"/>
            <rFont val="MS P ゴシック"/>
            <family val="3"/>
            <charset val="128"/>
          </rPr>
          <t>各費目の内訳に対象外経費がある場合も、当項目では除外せず記載する。
（例）会議費の内訳に対象外経費である飲食費等が含まれる場合も当項目では除外せずに記載する。</t>
        </r>
      </text>
    </comment>
    <comment ref="D13" authorId="0" shapeId="0" xr:uid="{CC38B6E0-D5D7-4C51-87D4-949107883303}">
      <text>
        <r>
          <rPr>
            <sz val="14"/>
            <color indexed="81"/>
            <rFont val="MS P ゴシック"/>
            <family val="3"/>
            <charset val="128"/>
          </rPr>
          <t>総会予算書に記載のある内訳を参考に記載する。</t>
        </r>
      </text>
    </comment>
    <comment ref="G13" authorId="0" shapeId="0" xr:uid="{60C3EEA1-4E66-4999-9F3F-41AA5754EC75}">
      <text>
        <r>
          <rPr>
            <sz val="14"/>
            <color indexed="81"/>
            <rFont val="MS P ゴシック"/>
            <family val="3"/>
            <charset val="128"/>
          </rPr>
          <t>各費目から対象外経費を除外した額</t>
        </r>
      </text>
    </comment>
    <comment ref="F15" authorId="0" shapeId="0" xr:uid="{C9DC7A3D-811C-4377-9063-EE2C3BBA4BC2}">
      <text>
        <r>
          <rPr>
            <sz val="14"/>
            <color indexed="81"/>
            <rFont val="MS P ゴシック"/>
            <family val="3"/>
            <charset val="128"/>
          </rPr>
          <t>対象外とした経費を記載する。</t>
        </r>
      </text>
    </comment>
    <comment ref="F20" authorId="0" shapeId="0" xr:uid="{1EF90E6D-37F8-4F9C-A01B-CDC20AC2228F}">
      <text>
        <r>
          <rPr>
            <sz val="14"/>
            <color indexed="81"/>
            <rFont val="MS P ゴシック"/>
            <family val="3"/>
            <charset val="128"/>
          </rPr>
          <t>他の補助金を活用した内容については対象外経費とする。</t>
        </r>
      </text>
    </comment>
    <comment ref="B25" authorId="0" shapeId="0" xr:uid="{FEFCBE3C-92B5-4D42-AAE6-49C85F2106E4}">
      <text>
        <r>
          <rPr>
            <sz val="14"/>
            <color indexed="81"/>
            <rFont val="MS P ゴシック"/>
            <family val="3"/>
            <charset val="128"/>
          </rPr>
          <t>総会予算書上、明らかに対象とならない費目の合算値
（例）慶弔費＋積立金</t>
        </r>
      </text>
    </comment>
    <comment ref="G27" authorId="0" shapeId="0" xr:uid="{CF50C751-DC00-4306-B741-6B00579D6FB4}">
      <text>
        <r>
          <rPr>
            <sz val="14"/>
            <color indexed="81"/>
            <rFont val="MS P ゴシック"/>
            <family val="3"/>
            <charset val="128"/>
          </rPr>
          <t>対象経費の合計</t>
        </r>
      </text>
    </comment>
  </commentList>
</comments>
</file>

<file path=xl/sharedStrings.xml><?xml version="1.0" encoding="utf-8"?>
<sst xmlns="http://schemas.openxmlformats.org/spreadsheetml/2006/main" count="146" uniqueCount="86">
  <si>
    <t>第１号様式（第５条関係）</t>
  </si>
  <si>
    <t>年　　月　　日　</t>
  </si>
  <si>
    <t>　練馬区長　殿</t>
  </si>
  <si>
    <t>（団体所在地）　　　　　　　　　　　　　　</t>
  </si>
  <si>
    <t>（団体名）　　　　　　　　　　　　　　</t>
  </si>
  <si>
    <t>（代表者名）　　　　　　　　　　　　　　</t>
  </si>
  <si>
    <t>　　　年度　補助金交付申請書</t>
  </si>
  <si>
    <t>記</t>
  </si>
  <si>
    <t>２　添付書類</t>
  </si>
  <si>
    <t>⑴　事業計画書（別紙１）</t>
  </si>
  <si>
    <t>⑵　予算書（別紙２）</t>
  </si>
  <si>
    <t>⑶　構成員名簿（構成員の氏名、会員種別および住所の記載のあるもの）</t>
  </si>
  <si>
    <t>⑷　会則等</t>
  </si>
  <si>
    <t>⑸　前年度事業結果報告書（第５号様式別紙１）</t>
  </si>
  <si>
    <t>⑹　前年度決算書（第５号様式別紙２）</t>
  </si>
  <si>
    <t>⑺　総会資料</t>
  </si>
  <si>
    <t>⑻　その他</t>
  </si>
  <si>
    <t>※法人格を持つ団体は、代表者名の横に押印をしてください。</t>
  </si>
  <si>
    <t>　　 年度の練馬区障害者等福祉団体運営費補助金の交付を受けたいので、下記のとお</t>
    <phoneticPr fontId="2"/>
  </si>
  <si>
    <t>り申請します。</t>
    <phoneticPr fontId="2"/>
  </si>
  <si>
    <t>（別紙１）</t>
    <rPh sb="1" eb="3">
      <t>ベッシ</t>
    </rPh>
    <phoneticPr fontId="2"/>
  </si>
  <si>
    <t>事業名</t>
  </si>
  <si>
    <t>実施予定日</t>
  </si>
  <si>
    <t>実施予定場所</t>
  </si>
  <si>
    <t>参加予定者数</t>
  </si>
  <si>
    <t>事業内容</t>
  </si>
  <si>
    <t>事業計画書</t>
    <rPh sb="0" eb="4">
      <t>ジギョウケイカク</t>
    </rPh>
    <rPh sb="4" eb="5">
      <t>ショ</t>
    </rPh>
    <phoneticPr fontId="2"/>
  </si>
  <si>
    <t>　　　年度　予算書</t>
    <rPh sb="3" eb="5">
      <t>ネンド</t>
    </rPh>
    <rPh sb="6" eb="9">
      <t>ヨサンショ</t>
    </rPh>
    <phoneticPr fontId="2"/>
  </si>
  <si>
    <t>【収入】</t>
    <phoneticPr fontId="2"/>
  </si>
  <si>
    <t>単位（円）</t>
    <phoneticPr fontId="2"/>
  </si>
  <si>
    <t>区分</t>
    <rPh sb="0" eb="2">
      <t>クブン</t>
    </rPh>
    <phoneticPr fontId="2"/>
  </si>
  <si>
    <t>費目</t>
    <rPh sb="0" eb="2">
      <t>ヒモク</t>
    </rPh>
    <phoneticPr fontId="2"/>
  </si>
  <si>
    <t>予算額</t>
    <rPh sb="0" eb="1">
      <t>ヨ</t>
    </rPh>
    <rPh sb="1" eb="2">
      <t>サン</t>
    </rPh>
    <rPh sb="2" eb="3">
      <t>ガク</t>
    </rPh>
    <phoneticPr fontId="2"/>
  </si>
  <si>
    <t>摘要</t>
    <rPh sb="0" eb="2">
      <t>テキヨウ</t>
    </rPh>
    <phoneticPr fontId="2"/>
  </si>
  <si>
    <t>除外額</t>
    <rPh sb="0" eb="2">
      <t>ジョガイ</t>
    </rPh>
    <rPh sb="2" eb="3">
      <t>ガク</t>
    </rPh>
    <phoneticPr fontId="2"/>
  </si>
  <si>
    <t>除外項目</t>
    <rPh sb="0" eb="2">
      <t>ジョガイ</t>
    </rPh>
    <rPh sb="2" eb="4">
      <t>コウモク</t>
    </rPh>
    <phoneticPr fontId="2"/>
  </si>
  <si>
    <t>対象経費</t>
    <rPh sb="0" eb="2">
      <t>タイショウ</t>
    </rPh>
    <rPh sb="2" eb="4">
      <t>ケイヒ</t>
    </rPh>
    <phoneticPr fontId="2"/>
  </si>
  <si>
    <t>自主財源を含む収入</t>
    <rPh sb="0" eb="2">
      <t>ジシュ</t>
    </rPh>
    <rPh sb="2" eb="4">
      <t>ザイゲン</t>
    </rPh>
    <rPh sb="5" eb="6">
      <t>フク</t>
    </rPh>
    <rPh sb="7" eb="9">
      <t>シュウニュウ</t>
    </rPh>
    <phoneticPr fontId="2"/>
  </si>
  <si>
    <t>会費</t>
    <rPh sb="0" eb="1">
      <t>カイ</t>
    </rPh>
    <rPh sb="1" eb="2">
      <t>ヒ</t>
    </rPh>
    <phoneticPr fontId="2"/>
  </si>
  <si>
    <t>寄付金</t>
    <rPh sb="0" eb="1">
      <t>ヤドリキ</t>
    </rPh>
    <rPh sb="1" eb="2">
      <t>ツキ</t>
    </rPh>
    <rPh sb="2" eb="3">
      <t>キン</t>
    </rPh>
    <phoneticPr fontId="2"/>
  </si>
  <si>
    <t>事業収入</t>
    <rPh sb="0" eb="2">
      <t>ジギョウ</t>
    </rPh>
    <rPh sb="2" eb="4">
      <t>シュウニュウ</t>
    </rPh>
    <phoneticPr fontId="2"/>
  </si>
  <si>
    <t>参加費等</t>
    <rPh sb="0" eb="3">
      <t>サンカヒ</t>
    </rPh>
    <rPh sb="3" eb="4">
      <t>ナド</t>
    </rPh>
    <phoneticPr fontId="2"/>
  </si>
  <si>
    <t>上記以外</t>
    <rPh sb="0" eb="2">
      <t>ジョウキ</t>
    </rPh>
    <rPh sb="2" eb="4">
      <t>イガイ</t>
    </rPh>
    <phoneticPr fontId="2"/>
  </si>
  <si>
    <t>補助金</t>
    <rPh sb="0" eb="3">
      <t>ホジョキン</t>
    </rPh>
    <phoneticPr fontId="2"/>
  </si>
  <si>
    <t>その他</t>
    <rPh sb="2" eb="3">
      <t>タ</t>
    </rPh>
    <phoneticPr fontId="2"/>
  </si>
  <si>
    <t>合計</t>
    <rPh sb="0" eb="2">
      <t>ゴウケイ</t>
    </rPh>
    <phoneticPr fontId="2"/>
  </si>
  <si>
    <t>総会予算書の合計額と一致</t>
    <rPh sb="0" eb="2">
      <t>ソウカイ</t>
    </rPh>
    <rPh sb="2" eb="5">
      <t>ヨサンショ</t>
    </rPh>
    <rPh sb="6" eb="8">
      <t>ゴウケイ</t>
    </rPh>
    <rPh sb="8" eb="9">
      <t>ガク</t>
    </rPh>
    <rPh sb="10" eb="12">
      <t>イッチ</t>
    </rPh>
    <phoneticPr fontId="2"/>
  </si>
  <si>
    <t>自主財源①</t>
    <rPh sb="0" eb="2">
      <t>ジシュ</t>
    </rPh>
    <rPh sb="2" eb="4">
      <t>ザイゲン</t>
    </rPh>
    <phoneticPr fontId="2"/>
  </si>
  <si>
    <t>【支出】</t>
    <phoneticPr fontId="2"/>
  </si>
  <si>
    <t>補助対象経費を
含む経費</t>
    <rPh sb="0" eb="2">
      <t>ホジョ</t>
    </rPh>
    <rPh sb="2" eb="4">
      <t>タイショウ</t>
    </rPh>
    <rPh sb="4" eb="6">
      <t>ケイヒ</t>
    </rPh>
    <rPh sb="8" eb="9">
      <t>フク</t>
    </rPh>
    <rPh sb="10" eb="12">
      <t>ケイヒ</t>
    </rPh>
    <phoneticPr fontId="2"/>
  </si>
  <si>
    <t>人件費</t>
    <rPh sb="0" eb="3">
      <t>ジンケンヒ</t>
    </rPh>
    <phoneticPr fontId="2"/>
  </si>
  <si>
    <t>会議費</t>
    <rPh sb="0" eb="3">
      <t>カイギヒ</t>
    </rPh>
    <phoneticPr fontId="2"/>
  </si>
  <si>
    <t>事務費</t>
    <rPh sb="0" eb="2">
      <t>ジム</t>
    </rPh>
    <rPh sb="2" eb="3">
      <t>ヒ</t>
    </rPh>
    <phoneticPr fontId="2"/>
  </si>
  <si>
    <t>通信費</t>
    <rPh sb="0" eb="3">
      <t>ツウシンヒ</t>
    </rPh>
    <phoneticPr fontId="2"/>
  </si>
  <si>
    <t>事業費</t>
    <rPh sb="0" eb="3">
      <t>ジギョウヒ</t>
    </rPh>
    <phoneticPr fontId="2"/>
  </si>
  <si>
    <t>使用料</t>
    <rPh sb="0" eb="3">
      <t>シヨウリョウ</t>
    </rPh>
    <phoneticPr fontId="2"/>
  </si>
  <si>
    <t>広報費</t>
    <rPh sb="0" eb="2">
      <t>コウホウ</t>
    </rPh>
    <rPh sb="2" eb="3">
      <t>ヒ</t>
    </rPh>
    <phoneticPr fontId="2"/>
  </si>
  <si>
    <t>研修費</t>
    <rPh sb="0" eb="2">
      <t>ケンシュウ</t>
    </rPh>
    <rPh sb="2" eb="3">
      <t>ヒ</t>
    </rPh>
    <phoneticPr fontId="2"/>
  </si>
  <si>
    <t>交通費</t>
    <rPh sb="0" eb="3">
      <t>コウツウヒ</t>
    </rPh>
    <phoneticPr fontId="2"/>
  </si>
  <si>
    <t>備品費</t>
    <rPh sb="0" eb="3">
      <t>ビヒンヒ</t>
    </rPh>
    <phoneticPr fontId="2"/>
  </si>
  <si>
    <t>分担金</t>
    <rPh sb="0" eb="3">
      <t>ブンタンキン</t>
    </rPh>
    <phoneticPr fontId="2"/>
  </si>
  <si>
    <t>補助対象経費</t>
    <rPh sb="0" eb="2">
      <t>ホジョ</t>
    </rPh>
    <rPh sb="2" eb="4">
      <t>タイショウ</t>
    </rPh>
    <rPh sb="4" eb="6">
      <t>ケイヒ</t>
    </rPh>
    <phoneticPr fontId="2"/>
  </si>
  <si>
    <t>限度額③</t>
    <rPh sb="0" eb="2">
      <t>ゲンド</t>
    </rPh>
    <rPh sb="2" eb="3">
      <t>ガク</t>
    </rPh>
    <phoneticPr fontId="2"/>
  </si>
  <si>
    <t>補助対象経費×1/2②
（1円未満切り捨て）</t>
    <rPh sb="0" eb="2">
      <t>ホジョ</t>
    </rPh>
    <rPh sb="2" eb="4">
      <t>タイショウ</t>
    </rPh>
    <rPh sb="4" eb="6">
      <t>ケイヒ</t>
    </rPh>
    <phoneticPr fontId="2"/>
  </si>
  <si>
    <t>新規団体限度額③′</t>
    <rPh sb="0" eb="2">
      <t>シンキ</t>
    </rPh>
    <rPh sb="2" eb="4">
      <t>ダンタイ</t>
    </rPh>
    <rPh sb="4" eb="6">
      <t>ゲンド</t>
    </rPh>
    <rPh sb="6" eb="7">
      <t>ガク</t>
    </rPh>
    <phoneticPr fontId="2"/>
  </si>
  <si>
    <t>①②③（③′）のうち最も低い額</t>
    <rPh sb="10" eb="11">
      <t>モット</t>
    </rPh>
    <rPh sb="12" eb="13">
      <t>ヒク</t>
    </rPh>
    <rPh sb="14" eb="15">
      <t>ガク</t>
    </rPh>
    <phoneticPr fontId="2"/>
  </si>
  <si>
    <t>交付申請額</t>
    <rPh sb="0" eb="2">
      <t>コウフ</t>
    </rPh>
    <rPh sb="2" eb="4">
      <t>シンセイ</t>
    </rPh>
    <rPh sb="4" eb="5">
      <t>ガク</t>
    </rPh>
    <phoneticPr fontId="2"/>
  </si>
  <si>
    <t>　　　令和６年度　予算書（記入例）</t>
    <rPh sb="3" eb="5">
      <t>レイワ</t>
    </rPh>
    <rPh sb="6" eb="8">
      <t>ネンド</t>
    </rPh>
    <rPh sb="9" eb="12">
      <t>ヨサンショ</t>
    </rPh>
    <phoneticPr fontId="2"/>
  </si>
  <si>
    <t>除外項目</t>
    <phoneticPr fontId="2"/>
  </si>
  <si>
    <t>正会員（@9,000×50名）
賛助会員（@5,000×10名）</t>
    <rPh sb="0" eb="3">
      <t>セイカイイン</t>
    </rPh>
    <rPh sb="13" eb="14">
      <t>メイ</t>
    </rPh>
    <rPh sb="16" eb="18">
      <t>サンジョ</t>
    </rPh>
    <rPh sb="18" eb="20">
      <t>カイイン</t>
    </rPh>
    <rPh sb="30" eb="31">
      <t>メイ</t>
    </rPh>
    <phoneticPr fontId="2"/>
  </si>
  <si>
    <t>○○協会（100,000）
(株)○○（100,000）</t>
    <rPh sb="2" eb="4">
      <t>キョウカイ</t>
    </rPh>
    <rPh sb="14" eb="17">
      <t>カブシキガイシャ</t>
    </rPh>
    <phoneticPr fontId="2"/>
  </si>
  <si>
    <t>障フェス売上（40,000）
○○バザー売上(10,000)</t>
    <rPh sb="0" eb="1">
      <t>サワ</t>
    </rPh>
    <rPh sb="4" eb="6">
      <t>ウリアゲ</t>
    </rPh>
    <rPh sb="20" eb="22">
      <t>ウリアゲ</t>
    </rPh>
    <phoneticPr fontId="2"/>
  </si>
  <si>
    <t>区補助金（600,000）
○○補助金(200,000)</t>
    <rPh sb="0" eb="1">
      <t>ク</t>
    </rPh>
    <rPh sb="1" eb="4">
      <t>ホジョキン</t>
    </rPh>
    <rPh sb="16" eb="19">
      <t>ホジョキン</t>
    </rPh>
    <phoneticPr fontId="2"/>
  </si>
  <si>
    <t>会議室利用料（20,000）
弁当代（10,000）</t>
    <rPh sb="0" eb="3">
      <t>カイギシツ</t>
    </rPh>
    <rPh sb="3" eb="6">
      <t>リヨウリョウ</t>
    </rPh>
    <rPh sb="15" eb="17">
      <t>ベントウ</t>
    </rPh>
    <rPh sb="17" eb="18">
      <t>ダイ</t>
    </rPh>
    <phoneticPr fontId="2"/>
  </si>
  <si>
    <t>弁当代(10,000)</t>
    <rPh sb="0" eb="2">
      <t>ベントウ</t>
    </rPh>
    <rPh sb="2" eb="3">
      <t>ダイ</t>
    </rPh>
    <phoneticPr fontId="2"/>
  </si>
  <si>
    <t>事務用品（20,000）</t>
    <rPh sb="0" eb="2">
      <t>ジム</t>
    </rPh>
    <rPh sb="2" eb="4">
      <t>ヨウヒン</t>
    </rPh>
    <phoneticPr fontId="2"/>
  </si>
  <si>
    <t>回線使用料（7,000）
郵送料（3,000）</t>
    <rPh sb="0" eb="2">
      <t>カイセン</t>
    </rPh>
    <rPh sb="2" eb="5">
      <t>シヨウリョウ</t>
    </rPh>
    <rPh sb="13" eb="16">
      <t>ユウソウリョウ</t>
    </rPh>
    <phoneticPr fontId="2"/>
  </si>
  <si>
    <t>障フェス模擬店(100,000)
○○バザー(30,000)、親睦旅行（150,000）
講演会（20,000）</t>
    <rPh sb="0" eb="1">
      <t>サワ</t>
    </rPh>
    <rPh sb="4" eb="7">
      <t>モギテン</t>
    </rPh>
    <rPh sb="31" eb="33">
      <t>シンボク</t>
    </rPh>
    <rPh sb="33" eb="35">
      <t>リョコウ</t>
    </rPh>
    <rPh sb="45" eb="48">
      <t>コウエンカイ</t>
    </rPh>
    <rPh sb="47" eb="48">
      <t>カイ</t>
    </rPh>
    <phoneticPr fontId="2"/>
  </si>
  <si>
    <t>障フェス模擬店（100,000）
※○○補助金活用
旅行(150,000)</t>
    <rPh sb="0" eb="1">
      <t>サワ</t>
    </rPh>
    <rPh sb="4" eb="7">
      <t>モギテン</t>
    </rPh>
    <rPh sb="20" eb="23">
      <t>ホジョキン</t>
    </rPh>
    <rPh sb="23" eb="25">
      <t>カツヨウ</t>
    </rPh>
    <rPh sb="26" eb="28">
      <t>リョコウ</t>
    </rPh>
    <phoneticPr fontId="2"/>
  </si>
  <si>
    <t>事務所家賃（840,000）</t>
    <rPh sb="0" eb="2">
      <t>ジム</t>
    </rPh>
    <rPh sb="2" eb="3">
      <t>ショ</t>
    </rPh>
    <rPh sb="3" eb="5">
      <t>ヤチン</t>
    </rPh>
    <phoneticPr fontId="2"/>
  </si>
  <si>
    <t>会報費(100,000)</t>
    <rPh sb="0" eb="2">
      <t>カイホウ</t>
    </rPh>
    <rPh sb="2" eb="3">
      <t>ヒ</t>
    </rPh>
    <phoneticPr fontId="2"/>
  </si>
  <si>
    <t>会報費（100,000）
※○○補助金活用</t>
    <rPh sb="0" eb="2">
      <t>カイホウ</t>
    </rPh>
    <rPh sb="2" eb="3">
      <t>ヒ</t>
    </rPh>
    <rPh sb="16" eb="19">
      <t>ホジョキン</t>
    </rPh>
    <rPh sb="19" eb="21">
      <t>カツヨウ</t>
    </rPh>
    <phoneticPr fontId="2"/>
  </si>
  <si>
    <t>○○研修講師謝礼（20,000）
○○研修参加費（30,000）</t>
    <rPh sb="2" eb="4">
      <t>ケンシュウ</t>
    </rPh>
    <rPh sb="4" eb="6">
      <t>コウシ</t>
    </rPh>
    <rPh sb="6" eb="8">
      <t>シャレイ</t>
    </rPh>
    <rPh sb="19" eb="21">
      <t>ケンシュウ</t>
    </rPh>
    <rPh sb="21" eb="24">
      <t>サンカヒ</t>
    </rPh>
    <phoneticPr fontId="2"/>
  </si>
  <si>
    <t>○○会会費（@4,000×50）</t>
    <rPh sb="2" eb="3">
      <t>カイ</t>
    </rPh>
    <rPh sb="3" eb="5">
      <t>カイヒ</t>
    </rPh>
    <phoneticPr fontId="2"/>
  </si>
  <si>
    <t>１　交付申請額</t>
    <phoneticPr fontId="2"/>
  </si>
  <si>
    <t>円</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</si>
</sst>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1">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1"/>
      <color theme="1"/>
      <name val="ＭＳ 明朝"/>
      <family val="1"/>
      <charset val="128"/>
    </font>
    <font>
      <sz val="36"/>
      <color theme="1"/>
      <name val="ＭＳ 明朝"/>
      <family val="1"/>
      <charset val="128"/>
    </font>
    <font>
      <sz val="14"/>
      <color theme="1"/>
      <name val="ＭＳ 明朝"/>
      <family val="1"/>
      <charset val="128"/>
    </font>
    <font>
      <b/>
      <sz val="14"/>
      <color theme="1"/>
      <name val="ＭＳ 明朝"/>
      <family val="1"/>
      <charset val="128"/>
    </font>
    <font>
      <sz val="12"/>
      <color theme="1"/>
      <name val="ＭＳ 明朝"/>
      <family val="1"/>
      <charset val="128"/>
    </font>
    <font>
      <sz val="72"/>
      <color theme="1"/>
      <name val="ＭＳ 明朝"/>
      <family val="1"/>
      <charset val="128"/>
    </font>
    <font>
      <sz val="9"/>
      <color theme="1"/>
      <name val="ＭＳ 明朝"/>
      <family val="1"/>
      <charset val="128"/>
    </font>
    <font>
      <sz val="14"/>
      <color indexed="81"/>
      <name val="MS P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diagonalUp="1">
      <left style="thick">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ck">
        <color indexed="64"/>
      </top>
      <bottom/>
      <diagonal/>
    </border>
    <border>
      <left style="thick">
        <color indexed="64"/>
      </left>
      <right/>
      <top style="thin">
        <color indexed="64"/>
      </top>
      <bottom/>
      <diagonal/>
    </border>
    <border diagonalUp="1">
      <left style="thick">
        <color indexed="64"/>
      </left>
      <right style="thin">
        <color indexed="64"/>
      </right>
      <top style="thick">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double">
        <color auto="1"/>
      </left>
      <right style="thick">
        <color auto="1"/>
      </right>
      <top style="double">
        <color auto="1"/>
      </top>
      <bottom style="double">
        <color auto="1"/>
      </bottom>
      <diagonal/>
    </border>
    <border>
      <left style="thick">
        <color auto="1"/>
      </left>
      <right style="thick">
        <color auto="1"/>
      </right>
      <top style="thick">
        <color auto="1"/>
      </top>
      <bottom style="thick">
        <color auto="1"/>
      </bottom>
      <diagonal/>
    </border>
    <border diagonalUp="1">
      <left/>
      <right style="thin">
        <color indexed="64"/>
      </right>
      <top style="thick">
        <color indexed="64"/>
      </top>
      <bottom style="thin">
        <color indexed="64"/>
      </bottom>
      <diagonal style="thin">
        <color indexed="64"/>
      </diagonal>
    </border>
    <border diagonalUp="1">
      <left style="thin">
        <color indexed="64"/>
      </left>
      <right style="thin">
        <color indexed="64"/>
      </right>
      <top style="thick">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style="thick">
        <color auto="1"/>
      </bottom>
      <diagonal/>
    </border>
    <border>
      <left style="double">
        <color indexed="64"/>
      </left>
      <right style="double">
        <color indexed="64"/>
      </right>
      <top style="double">
        <color indexed="64"/>
      </top>
      <bottom style="double">
        <color indexed="64"/>
      </bottom>
      <diagonal/>
    </border>
    <border>
      <left/>
      <right/>
      <top/>
      <bottom style="thin">
        <color auto="1"/>
      </bottom>
      <diagonal/>
    </border>
  </borders>
  <cellStyleXfs count="1">
    <xf numFmtId="0" fontId="0" fillId="0" borderId="0">
      <alignment vertical="center"/>
    </xf>
  </cellStyleXfs>
  <cellXfs count="104">
    <xf numFmtId="0" fontId="0" fillId="0" borderId="0" xfId="0">
      <alignment vertical="center"/>
    </xf>
    <xf numFmtId="0" fontId="0" fillId="0" borderId="0" xfId="0" applyAlignment="1">
      <alignment horizontal="right" vertical="center"/>
    </xf>
    <xf numFmtId="0" fontId="3" fillId="0" borderId="1" xfId="0"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176" fontId="5" fillId="0" borderId="4" xfId="0" applyNumberFormat="1" applyFont="1" applyBorder="1" applyAlignment="1">
      <alignment horizontal="right" vertical="center"/>
    </xf>
    <xf numFmtId="176" fontId="7" fillId="0" borderId="5" xfId="0" applyNumberFormat="1" applyFont="1" applyBorder="1" applyAlignment="1">
      <alignment horizontal="left" vertical="center" wrapText="1"/>
    </xf>
    <xf numFmtId="176" fontId="5" fillId="0" borderId="6" xfId="0" applyNumberFormat="1" applyFont="1" applyBorder="1" applyAlignment="1">
      <alignment horizontal="right" vertical="center"/>
    </xf>
    <xf numFmtId="176" fontId="5" fillId="0" borderId="5" xfId="0" applyNumberFormat="1" applyFont="1" applyBorder="1" applyAlignment="1">
      <alignment horizontal="left" vertical="center"/>
    </xf>
    <xf numFmtId="176" fontId="5" fillId="0" borderId="7" xfId="0" applyNumberFormat="1" applyFont="1" applyBorder="1" applyAlignment="1">
      <alignment horizontal="right" vertical="center"/>
    </xf>
    <xf numFmtId="0" fontId="5" fillId="0" borderId="0" xfId="0" applyFont="1" applyAlignment="1">
      <alignment vertical="center" wrapText="1"/>
    </xf>
    <xf numFmtId="176" fontId="5" fillId="0" borderId="9" xfId="0" applyNumberFormat="1" applyFont="1" applyBorder="1" applyAlignment="1">
      <alignment horizontal="right" vertical="center"/>
    </xf>
    <xf numFmtId="176" fontId="5" fillId="0" borderId="3" xfId="0" applyNumberFormat="1" applyFont="1" applyBorder="1" applyAlignment="1">
      <alignment horizontal="left" vertical="center" wrapText="1"/>
    </xf>
    <xf numFmtId="176" fontId="5" fillId="0" borderId="1" xfId="0" applyNumberFormat="1" applyFont="1" applyBorder="1" applyAlignment="1">
      <alignment horizontal="right" vertical="center"/>
    </xf>
    <xf numFmtId="176" fontId="5" fillId="0" borderId="3" xfId="0" applyNumberFormat="1" applyFont="1" applyBorder="1" applyAlignment="1">
      <alignment horizontal="left" vertical="center"/>
    </xf>
    <xf numFmtId="176" fontId="5" fillId="0" borderId="10" xfId="0" applyNumberFormat="1" applyFont="1" applyBorder="1" applyAlignment="1">
      <alignment horizontal="right" vertical="center"/>
    </xf>
    <xf numFmtId="176" fontId="5" fillId="0" borderId="12" xfId="0" applyNumberFormat="1" applyFont="1" applyBorder="1" applyAlignment="1">
      <alignment horizontal="left" vertical="center" wrapText="1"/>
    </xf>
    <xf numFmtId="176" fontId="5" fillId="0" borderId="13" xfId="0" applyNumberFormat="1" applyFont="1" applyBorder="1" applyAlignment="1">
      <alignment horizontal="right" vertical="center"/>
    </xf>
    <xf numFmtId="176" fontId="5" fillId="0" borderId="14" xfId="0" applyNumberFormat="1" applyFont="1" applyBorder="1" applyAlignment="1">
      <alignment horizontal="left" vertical="center"/>
    </xf>
    <xf numFmtId="176" fontId="5" fillId="0" borderId="15" xfId="0" applyNumberFormat="1" applyFont="1" applyBorder="1" applyAlignment="1">
      <alignment horizontal="right" vertical="center"/>
    </xf>
    <xf numFmtId="0" fontId="5" fillId="0" borderId="1" xfId="0" applyFont="1" applyBorder="1" applyAlignment="1">
      <alignment horizontal="center" vertical="center" wrapText="1"/>
    </xf>
    <xf numFmtId="176" fontId="5" fillId="0" borderId="16" xfId="0" applyNumberFormat="1" applyFont="1" applyBorder="1" applyAlignment="1">
      <alignment horizontal="center" vertical="center"/>
    </xf>
    <xf numFmtId="176" fontId="5" fillId="0" borderId="17" xfId="0" applyNumberFormat="1" applyFont="1" applyBorder="1" applyAlignment="1">
      <alignment horizontal="center" vertical="center"/>
    </xf>
    <xf numFmtId="176" fontId="5" fillId="0" borderId="19" xfId="0" applyNumberFormat="1" applyFont="1" applyBorder="1" applyAlignment="1">
      <alignment horizontal="right" vertical="center"/>
    </xf>
    <xf numFmtId="176" fontId="5" fillId="0" borderId="20" xfId="0" applyNumberFormat="1" applyFont="1" applyBorder="1" applyAlignment="1">
      <alignment horizontal="right" vertical="center"/>
    </xf>
    <xf numFmtId="176" fontId="5" fillId="0" borderId="21" xfId="0" applyNumberFormat="1" applyFont="1" applyBorder="1" applyAlignment="1">
      <alignment horizontal="right" vertical="center"/>
    </xf>
    <xf numFmtId="176" fontId="5" fillId="0" borderId="22" xfId="0" applyNumberFormat="1" applyFont="1" applyBorder="1" applyAlignment="1">
      <alignment horizontal="right" vertical="center"/>
    </xf>
    <xf numFmtId="0" fontId="5" fillId="0" borderId="22" xfId="0" applyFont="1" applyBorder="1">
      <alignment vertical="center"/>
    </xf>
    <xf numFmtId="176" fontId="5" fillId="0" borderId="23" xfId="0" applyNumberFormat="1" applyFont="1" applyBorder="1" applyAlignment="1">
      <alignment horizontal="right" vertical="center"/>
    </xf>
    <xf numFmtId="176" fontId="5" fillId="0" borderId="26" xfId="0" applyNumberFormat="1" applyFont="1" applyBorder="1" applyAlignment="1">
      <alignment horizontal="right" vertical="center"/>
    </xf>
    <xf numFmtId="0" fontId="5" fillId="2" borderId="0" xfId="0" applyFont="1" applyFill="1">
      <alignment vertical="center"/>
    </xf>
    <xf numFmtId="3" fontId="5" fillId="0" borderId="0" xfId="0" applyNumberFormat="1" applyFont="1" applyAlignment="1">
      <alignment horizontal="center" vertical="center"/>
    </xf>
    <xf numFmtId="0" fontId="5" fillId="0" borderId="0" xfId="0" applyFont="1" applyAlignment="1">
      <alignment horizontal="left" vertical="center"/>
    </xf>
    <xf numFmtId="0" fontId="5" fillId="0" borderId="27" xfId="0" applyFont="1" applyBorder="1" applyAlignment="1">
      <alignment horizontal="center" vertical="center"/>
    </xf>
    <xf numFmtId="176" fontId="5" fillId="0" borderId="28" xfId="0" applyNumberFormat="1" applyFont="1" applyBorder="1" applyAlignment="1">
      <alignment horizontal="right" vertical="center"/>
    </xf>
    <xf numFmtId="176" fontId="5" fillId="0" borderId="6" xfId="0" applyNumberFormat="1" applyFont="1" applyBorder="1" applyAlignment="1">
      <alignment horizontal="left" vertical="center"/>
    </xf>
    <xf numFmtId="176" fontId="5" fillId="0" borderId="1" xfId="0" applyNumberFormat="1" applyFont="1" applyBorder="1" applyAlignment="1">
      <alignment horizontal="left" vertical="center" wrapText="1"/>
    </xf>
    <xf numFmtId="176" fontId="5" fillId="0" borderId="1" xfId="0" applyNumberFormat="1" applyFont="1" applyBorder="1" applyAlignment="1">
      <alignment horizontal="left" vertical="center"/>
    </xf>
    <xf numFmtId="176" fontId="9" fillId="0" borderId="1" xfId="0" applyNumberFormat="1" applyFont="1" applyBorder="1" applyAlignment="1">
      <alignment horizontal="left" vertical="center" wrapText="1"/>
    </xf>
    <xf numFmtId="176" fontId="9" fillId="0" borderId="3" xfId="0" applyNumberFormat="1" applyFont="1" applyBorder="1" applyAlignment="1">
      <alignment horizontal="left" vertical="center" wrapText="1"/>
    </xf>
    <xf numFmtId="176" fontId="7" fillId="0" borderId="3" xfId="0" applyNumberFormat="1" applyFont="1" applyBorder="1" applyAlignment="1">
      <alignment horizontal="left" vertical="center" wrapText="1"/>
    </xf>
    <xf numFmtId="176" fontId="7" fillId="0" borderId="1" xfId="0" applyNumberFormat="1" applyFont="1" applyBorder="1" applyAlignment="1">
      <alignment horizontal="left" vertical="center" wrapText="1"/>
    </xf>
    <xf numFmtId="176" fontId="7" fillId="0" borderId="3" xfId="0" applyNumberFormat="1" applyFont="1" applyBorder="1" applyAlignment="1">
      <alignment horizontal="left" vertical="center"/>
    </xf>
    <xf numFmtId="176" fontId="5" fillId="0" borderId="2" xfId="0" applyNumberFormat="1" applyFont="1" applyBorder="1" applyAlignment="1">
      <alignment horizontal="left" vertical="center"/>
    </xf>
    <xf numFmtId="176" fontId="5" fillId="0" borderId="2" xfId="0" applyNumberFormat="1" applyFont="1" applyBorder="1" applyAlignment="1">
      <alignment horizontal="right" vertical="center"/>
    </xf>
    <xf numFmtId="176" fontId="5" fillId="0" borderId="12" xfId="0" applyNumberFormat="1" applyFont="1" applyBorder="1" applyAlignment="1">
      <alignment horizontal="left" vertical="center"/>
    </xf>
    <xf numFmtId="176" fontId="5" fillId="0" borderId="20" xfId="0" applyNumberFormat="1" applyFont="1" applyBorder="1">
      <alignment vertical="center"/>
    </xf>
    <xf numFmtId="176" fontId="5" fillId="0" borderId="29" xfId="0" applyNumberFormat="1" applyFont="1" applyBorder="1">
      <alignment vertical="center"/>
    </xf>
    <xf numFmtId="176" fontId="5" fillId="0" borderId="30" xfId="0" applyNumberFormat="1" applyFont="1" applyBorder="1">
      <alignment vertical="center"/>
    </xf>
    <xf numFmtId="0" fontId="5" fillId="0" borderId="10" xfId="0" applyFont="1" applyBorder="1" applyAlignment="1">
      <alignment horizontal="center" vertical="center"/>
    </xf>
    <xf numFmtId="176" fontId="5" fillId="0" borderId="31" xfId="0" applyNumberFormat="1" applyFont="1" applyBorder="1">
      <alignment vertical="center"/>
    </xf>
    <xf numFmtId="176" fontId="5" fillId="0" borderId="0" xfId="0" applyNumberFormat="1" applyFont="1">
      <alignment vertical="center"/>
    </xf>
    <xf numFmtId="176" fontId="5" fillId="0" borderId="27" xfId="0" applyNumberFormat="1" applyFont="1" applyBorder="1" applyAlignment="1">
      <alignment horizontal="center" vertical="center"/>
    </xf>
    <xf numFmtId="0" fontId="5" fillId="0" borderId="33" xfId="0" applyFont="1" applyBorder="1" applyAlignment="1">
      <alignment horizontal="center" vertical="center"/>
    </xf>
    <xf numFmtId="177" fontId="5" fillId="0" borderId="33" xfId="0" applyNumberFormat="1" applyFont="1" applyBorder="1" applyAlignment="1">
      <alignment horizontal="center" vertical="center"/>
    </xf>
    <xf numFmtId="176" fontId="5" fillId="0" borderId="27" xfId="0" applyNumberFormat="1" applyFont="1" applyBorder="1" applyAlignment="1">
      <alignment horizontal="center" vertical="center" wrapText="1"/>
    </xf>
    <xf numFmtId="176" fontId="5" fillId="0" borderId="4" xfId="0" applyNumberFormat="1" applyFont="1" applyBorder="1" applyAlignment="1">
      <alignment horizontal="center" vertical="center"/>
    </xf>
    <xf numFmtId="176" fontId="7" fillId="0" borderId="5" xfId="0" applyNumberFormat="1" applyFont="1" applyBorder="1" applyAlignment="1">
      <alignment horizontal="center" vertical="center" wrapText="1"/>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3"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2" xfId="0" applyNumberFormat="1" applyFont="1" applyBorder="1" applyAlignment="1">
      <alignment horizontal="center" vertical="center" wrapText="1"/>
    </xf>
    <xf numFmtId="176" fontId="5" fillId="0" borderId="13"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23" xfId="0" applyNumberFormat="1" applyFont="1" applyBorder="1" applyAlignment="1">
      <alignment horizontal="center" vertical="center"/>
    </xf>
    <xf numFmtId="176" fontId="5" fillId="0" borderId="28"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176" fontId="5" fillId="0" borderId="3" xfId="0" applyNumberFormat="1" applyFont="1" applyBorder="1" applyAlignment="1">
      <alignment horizontal="center" vertical="center"/>
    </xf>
    <xf numFmtId="176" fontId="9" fillId="0" borderId="1" xfId="0" applyNumberFormat="1" applyFont="1" applyBorder="1" applyAlignment="1">
      <alignment horizontal="center" vertical="center" wrapText="1"/>
    </xf>
    <xf numFmtId="176" fontId="9" fillId="0" borderId="3"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176" fontId="7" fillId="0" borderId="3"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12" xfId="0" applyNumberFormat="1"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32"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0" xfId="0" applyNumberFormat="1" applyFont="1">
      <alignment vertical="center"/>
    </xf>
    <xf numFmtId="0" fontId="4" fillId="0" borderId="0" xfId="0" applyFont="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176" fontId="8" fillId="0" borderId="18"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8" fillId="0" borderId="11" xfId="0" applyNumberFormat="1" applyFont="1" applyBorder="1" applyAlignment="1">
      <alignment horizontal="center" vertical="center"/>
    </xf>
    <xf numFmtId="0" fontId="6" fillId="0" borderId="0" xfId="0" applyFont="1" applyAlignment="1">
      <alignment horizontal="left" vertical="center"/>
    </xf>
    <xf numFmtId="0" fontId="0" fillId="0" borderId="34" xfId="0" applyBorder="1" applyAlignment="1">
      <alignment horizontal="center" vertical="center"/>
    </xf>
    <xf numFmtId="0" fontId="0" fillId="0" borderId="34"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457200</xdr:colOff>
      <xdr:row>1</xdr:row>
      <xdr:rowOff>0</xdr:rowOff>
    </xdr:from>
    <xdr:to>
      <xdr:col>12</xdr:col>
      <xdr:colOff>476250</xdr:colOff>
      <xdr:row>6</xdr:row>
      <xdr:rowOff>0</xdr:rowOff>
    </xdr:to>
    <xdr:sp macro="" textlink="">
      <xdr:nvSpPr>
        <xdr:cNvPr id="2" name="正方形/長方形 1">
          <a:extLst>
            <a:ext uri="{FF2B5EF4-FFF2-40B4-BE49-F238E27FC236}">
              <a16:creationId xmlns:a16="http://schemas.microsoft.com/office/drawing/2014/main" id="{9D910903-9D2B-4E6E-9D84-81390C035A31}"/>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662610</xdr:colOff>
      <xdr:row>1</xdr:row>
      <xdr:rowOff>0</xdr:rowOff>
    </xdr:from>
    <xdr:to>
      <xdr:col>10</xdr:col>
      <xdr:colOff>281610</xdr:colOff>
      <xdr:row>1</xdr:row>
      <xdr:rowOff>91109</xdr:rowOff>
    </xdr:to>
    <xdr:sp macro="" textlink="">
      <xdr:nvSpPr>
        <xdr:cNvPr id="3" name="正方形/長方形 2">
          <a:extLst>
            <a:ext uri="{FF2B5EF4-FFF2-40B4-BE49-F238E27FC236}">
              <a16:creationId xmlns:a16="http://schemas.microsoft.com/office/drawing/2014/main" id="{A7C20F31-F406-47D0-9794-0F1735E37DEF}"/>
            </a:ext>
          </a:extLst>
        </xdr:cNvPr>
        <xdr:cNvSpPr/>
      </xdr:nvSpPr>
      <xdr:spPr>
        <a:xfrm>
          <a:off x="12673635" y="581025"/>
          <a:ext cx="1676400" cy="9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4" name="正方形/長方形 3">
          <a:extLst>
            <a:ext uri="{FF2B5EF4-FFF2-40B4-BE49-F238E27FC236}">
              <a16:creationId xmlns:a16="http://schemas.microsoft.com/office/drawing/2014/main" id="{FD77E7C9-D3EC-4E3F-9BA3-C9C11E3B4C49}"/>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5" name="正方形/長方形 4">
          <a:extLst>
            <a:ext uri="{FF2B5EF4-FFF2-40B4-BE49-F238E27FC236}">
              <a16:creationId xmlns:a16="http://schemas.microsoft.com/office/drawing/2014/main" id="{EE7FB098-A84F-4F42-AB48-C386E1B5DAF9}"/>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662610</xdr:colOff>
      <xdr:row>1</xdr:row>
      <xdr:rowOff>0</xdr:rowOff>
    </xdr:from>
    <xdr:to>
      <xdr:col>10</xdr:col>
      <xdr:colOff>281610</xdr:colOff>
      <xdr:row>1</xdr:row>
      <xdr:rowOff>91109</xdr:rowOff>
    </xdr:to>
    <xdr:sp macro="" textlink="">
      <xdr:nvSpPr>
        <xdr:cNvPr id="6" name="正方形/長方形 5">
          <a:extLst>
            <a:ext uri="{FF2B5EF4-FFF2-40B4-BE49-F238E27FC236}">
              <a16:creationId xmlns:a16="http://schemas.microsoft.com/office/drawing/2014/main" id="{7A8DF922-F9AB-4061-92A9-5225508F3147}"/>
            </a:ext>
          </a:extLst>
        </xdr:cNvPr>
        <xdr:cNvSpPr/>
      </xdr:nvSpPr>
      <xdr:spPr>
        <a:xfrm>
          <a:off x="12673635" y="581025"/>
          <a:ext cx="1676400" cy="9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7" name="正方形/長方形 6">
          <a:extLst>
            <a:ext uri="{FF2B5EF4-FFF2-40B4-BE49-F238E27FC236}">
              <a16:creationId xmlns:a16="http://schemas.microsoft.com/office/drawing/2014/main" id="{4CCB2733-96A0-4877-A9DC-2EBED9BBBED5}"/>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8" name="正方形/長方形 7">
          <a:extLst>
            <a:ext uri="{FF2B5EF4-FFF2-40B4-BE49-F238E27FC236}">
              <a16:creationId xmlns:a16="http://schemas.microsoft.com/office/drawing/2014/main" id="{402D5C7F-1485-42FD-A14A-63D3B2153D00}"/>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662610</xdr:colOff>
      <xdr:row>1</xdr:row>
      <xdr:rowOff>0</xdr:rowOff>
    </xdr:from>
    <xdr:to>
      <xdr:col>10</xdr:col>
      <xdr:colOff>281610</xdr:colOff>
      <xdr:row>1</xdr:row>
      <xdr:rowOff>91109</xdr:rowOff>
    </xdr:to>
    <xdr:sp macro="" textlink="">
      <xdr:nvSpPr>
        <xdr:cNvPr id="9" name="正方形/長方形 8">
          <a:extLst>
            <a:ext uri="{FF2B5EF4-FFF2-40B4-BE49-F238E27FC236}">
              <a16:creationId xmlns:a16="http://schemas.microsoft.com/office/drawing/2014/main" id="{A66A18DF-E9BD-402F-92D1-28E1476BF95C}"/>
            </a:ext>
          </a:extLst>
        </xdr:cNvPr>
        <xdr:cNvSpPr/>
      </xdr:nvSpPr>
      <xdr:spPr>
        <a:xfrm>
          <a:off x="12673635" y="581025"/>
          <a:ext cx="1676400" cy="9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1</xdr:row>
      <xdr:rowOff>0</xdr:rowOff>
    </xdr:from>
    <xdr:to>
      <xdr:col>10</xdr:col>
      <xdr:colOff>219075</xdr:colOff>
      <xdr:row>2</xdr:row>
      <xdr:rowOff>295275</xdr:rowOff>
    </xdr:to>
    <xdr:sp macro="" textlink="">
      <xdr:nvSpPr>
        <xdr:cNvPr id="10" name="正方形/長方形 9">
          <a:extLst>
            <a:ext uri="{FF2B5EF4-FFF2-40B4-BE49-F238E27FC236}">
              <a16:creationId xmlns:a16="http://schemas.microsoft.com/office/drawing/2014/main" id="{95B3BE36-EA0F-4ED3-8AEA-10F58C797841}"/>
            </a:ext>
          </a:extLst>
        </xdr:cNvPr>
        <xdr:cNvSpPr/>
      </xdr:nvSpPr>
      <xdr:spPr>
        <a:xfrm>
          <a:off x="13373100" y="581025"/>
          <a:ext cx="914400" cy="876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11" name="正方形/長方形 10">
          <a:extLst>
            <a:ext uri="{FF2B5EF4-FFF2-40B4-BE49-F238E27FC236}">
              <a16:creationId xmlns:a16="http://schemas.microsoft.com/office/drawing/2014/main" id="{AD03A3BE-7488-40A2-98B6-3D3F8A4C305A}"/>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581025</xdr:colOff>
      <xdr:row>1</xdr:row>
      <xdr:rowOff>0</xdr:rowOff>
    </xdr:from>
    <xdr:to>
      <xdr:col>12</xdr:col>
      <xdr:colOff>600075</xdr:colOff>
      <xdr:row>6</xdr:row>
      <xdr:rowOff>0</xdr:rowOff>
    </xdr:to>
    <xdr:sp macro="" textlink="">
      <xdr:nvSpPr>
        <xdr:cNvPr id="12" name="正方形/長方形 11">
          <a:extLst>
            <a:ext uri="{FF2B5EF4-FFF2-40B4-BE49-F238E27FC236}">
              <a16:creationId xmlns:a16="http://schemas.microsoft.com/office/drawing/2014/main" id="{D8F02C46-0B2E-40B5-A758-8C3EFCC8AE8E}"/>
            </a:ext>
          </a:extLst>
        </xdr:cNvPr>
        <xdr:cNvSpPr/>
      </xdr:nvSpPr>
      <xdr:spPr>
        <a:xfrm flipV="1">
          <a:off x="12592050"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662610</xdr:colOff>
      <xdr:row>1</xdr:row>
      <xdr:rowOff>0</xdr:rowOff>
    </xdr:from>
    <xdr:to>
      <xdr:col>10</xdr:col>
      <xdr:colOff>281610</xdr:colOff>
      <xdr:row>1</xdr:row>
      <xdr:rowOff>91109</xdr:rowOff>
    </xdr:to>
    <xdr:sp macro="" textlink="">
      <xdr:nvSpPr>
        <xdr:cNvPr id="13" name="正方形/長方形 12">
          <a:extLst>
            <a:ext uri="{FF2B5EF4-FFF2-40B4-BE49-F238E27FC236}">
              <a16:creationId xmlns:a16="http://schemas.microsoft.com/office/drawing/2014/main" id="{DF319BE2-9D66-405A-AD09-0BD7E9617481}"/>
            </a:ext>
          </a:extLst>
        </xdr:cNvPr>
        <xdr:cNvSpPr/>
      </xdr:nvSpPr>
      <xdr:spPr>
        <a:xfrm>
          <a:off x="12673635" y="581025"/>
          <a:ext cx="1676400" cy="9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1</xdr:row>
      <xdr:rowOff>0</xdr:rowOff>
    </xdr:from>
    <xdr:to>
      <xdr:col>10</xdr:col>
      <xdr:colOff>219075</xdr:colOff>
      <xdr:row>2</xdr:row>
      <xdr:rowOff>295275</xdr:rowOff>
    </xdr:to>
    <xdr:sp macro="" textlink="">
      <xdr:nvSpPr>
        <xdr:cNvPr id="14" name="正方形/長方形 13">
          <a:extLst>
            <a:ext uri="{FF2B5EF4-FFF2-40B4-BE49-F238E27FC236}">
              <a16:creationId xmlns:a16="http://schemas.microsoft.com/office/drawing/2014/main" id="{F595B938-FDCD-43C5-B73D-3B004BF92713}"/>
            </a:ext>
          </a:extLst>
        </xdr:cNvPr>
        <xdr:cNvSpPr/>
      </xdr:nvSpPr>
      <xdr:spPr>
        <a:xfrm>
          <a:off x="13373100" y="581025"/>
          <a:ext cx="914400" cy="876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657224</xdr:colOff>
      <xdr:row>1</xdr:row>
      <xdr:rowOff>0</xdr:rowOff>
    </xdr:from>
    <xdr:to>
      <xdr:col>12</xdr:col>
      <xdr:colOff>685799</xdr:colOff>
      <xdr:row>3</xdr:row>
      <xdr:rowOff>247650</xdr:rowOff>
    </xdr:to>
    <xdr:sp macro="" textlink="">
      <xdr:nvSpPr>
        <xdr:cNvPr id="15" name="正方形/長方形 14">
          <a:extLst>
            <a:ext uri="{FF2B5EF4-FFF2-40B4-BE49-F238E27FC236}">
              <a16:creationId xmlns:a16="http://schemas.microsoft.com/office/drawing/2014/main" id="{2665012C-4241-4A0F-93F3-14EA70C65C93}"/>
            </a:ext>
          </a:extLst>
        </xdr:cNvPr>
        <xdr:cNvSpPr/>
      </xdr:nvSpPr>
      <xdr:spPr>
        <a:xfrm>
          <a:off x="14039849" y="581025"/>
          <a:ext cx="2085975" cy="140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16" name="正方形/長方形 15">
          <a:extLst>
            <a:ext uri="{FF2B5EF4-FFF2-40B4-BE49-F238E27FC236}">
              <a16:creationId xmlns:a16="http://schemas.microsoft.com/office/drawing/2014/main" id="{CE398723-14AC-419B-983E-CC3FD3842B29}"/>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581025</xdr:colOff>
      <xdr:row>1</xdr:row>
      <xdr:rowOff>0</xdr:rowOff>
    </xdr:from>
    <xdr:to>
      <xdr:col>12</xdr:col>
      <xdr:colOff>600075</xdr:colOff>
      <xdr:row>6</xdr:row>
      <xdr:rowOff>0</xdr:rowOff>
    </xdr:to>
    <xdr:sp macro="" textlink="">
      <xdr:nvSpPr>
        <xdr:cNvPr id="17" name="正方形/長方形 16">
          <a:extLst>
            <a:ext uri="{FF2B5EF4-FFF2-40B4-BE49-F238E27FC236}">
              <a16:creationId xmlns:a16="http://schemas.microsoft.com/office/drawing/2014/main" id="{DF37B32F-F149-4C8F-BB7A-17851012D67C}"/>
            </a:ext>
          </a:extLst>
        </xdr:cNvPr>
        <xdr:cNvSpPr/>
      </xdr:nvSpPr>
      <xdr:spPr>
        <a:xfrm flipV="1">
          <a:off x="12592050"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662610</xdr:colOff>
      <xdr:row>1</xdr:row>
      <xdr:rowOff>0</xdr:rowOff>
    </xdr:from>
    <xdr:to>
      <xdr:col>10</xdr:col>
      <xdr:colOff>281610</xdr:colOff>
      <xdr:row>1</xdr:row>
      <xdr:rowOff>91109</xdr:rowOff>
    </xdr:to>
    <xdr:sp macro="" textlink="">
      <xdr:nvSpPr>
        <xdr:cNvPr id="18" name="正方形/長方形 17">
          <a:extLst>
            <a:ext uri="{FF2B5EF4-FFF2-40B4-BE49-F238E27FC236}">
              <a16:creationId xmlns:a16="http://schemas.microsoft.com/office/drawing/2014/main" id="{A640769B-6239-40E5-BBD1-1444055B435C}"/>
            </a:ext>
          </a:extLst>
        </xdr:cNvPr>
        <xdr:cNvSpPr/>
      </xdr:nvSpPr>
      <xdr:spPr>
        <a:xfrm>
          <a:off x="12673635" y="581025"/>
          <a:ext cx="1676400" cy="9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1</xdr:row>
      <xdr:rowOff>0</xdr:rowOff>
    </xdr:from>
    <xdr:to>
      <xdr:col>10</xdr:col>
      <xdr:colOff>219075</xdr:colOff>
      <xdr:row>2</xdr:row>
      <xdr:rowOff>295275</xdr:rowOff>
    </xdr:to>
    <xdr:sp macro="" textlink="">
      <xdr:nvSpPr>
        <xdr:cNvPr id="19" name="正方形/長方形 18">
          <a:extLst>
            <a:ext uri="{FF2B5EF4-FFF2-40B4-BE49-F238E27FC236}">
              <a16:creationId xmlns:a16="http://schemas.microsoft.com/office/drawing/2014/main" id="{B8C0A5C2-D0D6-41C4-90D6-39DDB1BD88F7}"/>
            </a:ext>
          </a:extLst>
        </xdr:cNvPr>
        <xdr:cNvSpPr/>
      </xdr:nvSpPr>
      <xdr:spPr>
        <a:xfrm>
          <a:off x="13373100" y="581025"/>
          <a:ext cx="914400" cy="876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657224</xdr:colOff>
      <xdr:row>1</xdr:row>
      <xdr:rowOff>0</xdr:rowOff>
    </xdr:from>
    <xdr:to>
      <xdr:col>12</xdr:col>
      <xdr:colOff>685799</xdr:colOff>
      <xdr:row>3</xdr:row>
      <xdr:rowOff>247650</xdr:rowOff>
    </xdr:to>
    <xdr:sp macro="" textlink="">
      <xdr:nvSpPr>
        <xdr:cNvPr id="20" name="正方形/長方形 19">
          <a:extLst>
            <a:ext uri="{FF2B5EF4-FFF2-40B4-BE49-F238E27FC236}">
              <a16:creationId xmlns:a16="http://schemas.microsoft.com/office/drawing/2014/main" id="{07E5D8A1-C522-4D05-9334-2369C0C2257D}"/>
            </a:ext>
          </a:extLst>
        </xdr:cNvPr>
        <xdr:cNvSpPr/>
      </xdr:nvSpPr>
      <xdr:spPr>
        <a:xfrm>
          <a:off x="14039849" y="581025"/>
          <a:ext cx="2085975" cy="140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266700</xdr:colOff>
      <xdr:row>1</xdr:row>
      <xdr:rowOff>19050</xdr:rowOff>
    </xdr:from>
    <xdr:to>
      <xdr:col>12</xdr:col>
      <xdr:colOff>114300</xdr:colOff>
      <xdr:row>3</xdr:row>
      <xdr:rowOff>304800</xdr:rowOff>
    </xdr:to>
    <xdr:sp macro="" textlink="">
      <xdr:nvSpPr>
        <xdr:cNvPr id="21" name="正方形/長方形 20">
          <a:extLst>
            <a:ext uri="{FF2B5EF4-FFF2-40B4-BE49-F238E27FC236}">
              <a16:creationId xmlns:a16="http://schemas.microsoft.com/office/drawing/2014/main" id="{44949767-B6D8-44B3-8611-9F3C303D8842}"/>
            </a:ext>
          </a:extLst>
        </xdr:cNvPr>
        <xdr:cNvSpPr/>
      </xdr:nvSpPr>
      <xdr:spPr>
        <a:xfrm>
          <a:off x="14335125" y="600075"/>
          <a:ext cx="1219200" cy="144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22" name="正方形/長方形 21">
          <a:extLst>
            <a:ext uri="{FF2B5EF4-FFF2-40B4-BE49-F238E27FC236}">
              <a16:creationId xmlns:a16="http://schemas.microsoft.com/office/drawing/2014/main" id="{DD8BF96D-69EA-42B9-BAB3-B3BB2DC5D46F}"/>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14910</xdr:colOff>
      <xdr:row>1</xdr:row>
      <xdr:rowOff>0</xdr:rowOff>
    </xdr:from>
    <xdr:to>
      <xdr:col>10</xdr:col>
      <xdr:colOff>319710</xdr:colOff>
      <xdr:row>1</xdr:row>
      <xdr:rowOff>119684</xdr:rowOff>
    </xdr:to>
    <xdr:sp macro="" textlink="">
      <xdr:nvSpPr>
        <xdr:cNvPr id="23" name="正方形/長方形 22">
          <a:extLst>
            <a:ext uri="{FF2B5EF4-FFF2-40B4-BE49-F238E27FC236}">
              <a16:creationId xmlns:a16="http://schemas.microsoft.com/office/drawing/2014/main" id="{66FB0AA0-92B0-46DC-B29B-E1CD97505837}"/>
            </a:ext>
          </a:extLst>
        </xdr:cNvPr>
        <xdr:cNvSpPr/>
      </xdr:nvSpPr>
      <xdr:spPr>
        <a:xfrm>
          <a:off x="12711735" y="581025"/>
          <a:ext cx="1676400" cy="119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1</xdr:row>
      <xdr:rowOff>0</xdr:rowOff>
    </xdr:from>
    <xdr:to>
      <xdr:col>10</xdr:col>
      <xdr:colOff>219075</xdr:colOff>
      <xdr:row>2</xdr:row>
      <xdr:rowOff>295275</xdr:rowOff>
    </xdr:to>
    <xdr:sp macro="" textlink="">
      <xdr:nvSpPr>
        <xdr:cNvPr id="24" name="正方形/長方形 23">
          <a:extLst>
            <a:ext uri="{FF2B5EF4-FFF2-40B4-BE49-F238E27FC236}">
              <a16:creationId xmlns:a16="http://schemas.microsoft.com/office/drawing/2014/main" id="{07D6A908-3B18-444A-846F-5C17B4AA976D}"/>
            </a:ext>
          </a:extLst>
        </xdr:cNvPr>
        <xdr:cNvSpPr/>
      </xdr:nvSpPr>
      <xdr:spPr>
        <a:xfrm>
          <a:off x="13373100" y="581025"/>
          <a:ext cx="914400" cy="876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657224</xdr:colOff>
      <xdr:row>1</xdr:row>
      <xdr:rowOff>0</xdr:rowOff>
    </xdr:from>
    <xdr:to>
      <xdr:col>12</xdr:col>
      <xdr:colOff>685799</xdr:colOff>
      <xdr:row>3</xdr:row>
      <xdr:rowOff>247650</xdr:rowOff>
    </xdr:to>
    <xdr:sp macro="" textlink="">
      <xdr:nvSpPr>
        <xdr:cNvPr id="25" name="正方形/長方形 24">
          <a:extLst>
            <a:ext uri="{FF2B5EF4-FFF2-40B4-BE49-F238E27FC236}">
              <a16:creationId xmlns:a16="http://schemas.microsoft.com/office/drawing/2014/main" id="{8F764DA9-817A-4B02-8037-8375BE6CC038}"/>
            </a:ext>
          </a:extLst>
        </xdr:cNvPr>
        <xdr:cNvSpPr/>
      </xdr:nvSpPr>
      <xdr:spPr>
        <a:xfrm>
          <a:off x="14039849" y="581025"/>
          <a:ext cx="2085975" cy="140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266700</xdr:colOff>
      <xdr:row>1</xdr:row>
      <xdr:rowOff>19050</xdr:rowOff>
    </xdr:from>
    <xdr:to>
      <xdr:col>12</xdr:col>
      <xdr:colOff>114300</xdr:colOff>
      <xdr:row>3</xdr:row>
      <xdr:rowOff>304800</xdr:rowOff>
    </xdr:to>
    <xdr:sp macro="" textlink="">
      <xdr:nvSpPr>
        <xdr:cNvPr id="26" name="正方形/長方形 25">
          <a:extLst>
            <a:ext uri="{FF2B5EF4-FFF2-40B4-BE49-F238E27FC236}">
              <a16:creationId xmlns:a16="http://schemas.microsoft.com/office/drawing/2014/main" id="{BF7187C0-F255-4DE1-80EF-0CD8656ABE22}"/>
            </a:ext>
          </a:extLst>
        </xdr:cNvPr>
        <xdr:cNvSpPr/>
      </xdr:nvSpPr>
      <xdr:spPr>
        <a:xfrm>
          <a:off x="14335125" y="600075"/>
          <a:ext cx="1219200" cy="144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14910</xdr:colOff>
      <xdr:row>1</xdr:row>
      <xdr:rowOff>0</xdr:rowOff>
    </xdr:from>
    <xdr:to>
      <xdr:col>10</xdr:col>
      <xdr:colOff>319710</xdr:colOff>
      <xdr:row>1</xdr:row>
      <xdr:rowOff>119684</xdr:rowOff>
    </xdr:to>
    <xdr:sp macro="" textlink="">
      <xdr:nvSpPr>
        <xdr:cNvPr id="27" name="正方形/長方形 26">
          <a:extLst>
            <a:ext uri="{FF2B5EF4-FFF2-40B4-BE49-F238E27FC236}">
              <a16:creationId xmlns:a16="http://schemas.microsoft.com/office/drawing/2014/main" id="{F3518955-6A40-4D9E-8AE8-F75C3C7C5AE7}"/>
            </a:ext>
          </a:extLst>
        </xdr:cNvPr>
        <xdr:cNvSpPr/>
      </xdr:nvSpPr>
      <xdr:spPr>
        <a:xfrm>
          <a:off x="12711735" y="581025"/>
          <a:ext cx="1676400" cy="119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1</xdr:row>
      <xdr:rowOff>0</xdr:rowOff>
    </xdr:from>
    <xdr:to>
      <xdr:col>10</xdr:col>
      <xdr:colOff>219075</xdr:colOff>
      <xdr:row>2</xdr:row>
      <xdr:rowOff>295275</xdr:rowOff>
    </xdr:to>
    <xdr:sp macro="" textlink="">
      <xdr:nvSpPr>
        <xdr:cNvPr id="28" name="正方形/長方形 27">
          <a:extLst>
            <a:ext uri="{FF2B5EF4-FFF2-40B4-BE49-F238E27FC236}">
              <a16:creationId xmlns:a16="http://schemas.microsoft.com/office/drawing/2014/main" id="{7EA02177-70FD-453E-B289-DC01553777DE}"/>
            </a:ext>
          </a:extLst>
        </xdr:cNvPr>
        <xdr:cNvSpPr/>
      </xdr:nvSpPr>
      <xdr:spPr>
        <a:xfrm>
          <a:off x="13373100" y="581025"/>
          <a:ext cx="914400" cy="876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657224</xdr:colOff>
      <xdr:row>1</xdr:row>
      <xdr:rowOff>0</xdr:rowOff>
    </xdr:from>
    <xdr:to>
      <xdr:col>12</xdr:col>
      <xdr:colOff>685799</xdr:colOff>
      <xdr:row>3</xdr:row>
      <xdr:rowOff>247650</xdr:rowOff>
    </xdr:to>
    <xdr:sp macro="" textlink="">
      <xdr:nvSpPr>
        <xdr:cNvPr id="29" name="正方形/長方形 28">
          <a:extLst>
            <a:ext uri="{FF2B5EF4-FFF2-40B4-BE49-F238E27FC236}">
              <a16:creationId xmlns:a16="http://schemas.microsoft.com/office/drawing/2014/main" id="{C0C51427-21B9-4F70-BA1A-E2E6FB691475}"/>
            </a:ext>
          </a:extLst>
        </xdr:cNvPr>
        <xdr:cNvSpPr/>
      </xdr:nvSpPr>
      <xdr:spPr>
        <a:xfrm>
          <a:off x="14039849" y="581025"/>
          <a:ext cx="2085975" cy="140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266700</xdr:colOff>
      <xdr:row>1</xdr:row>
      <xdr:rowOff>19050</xdr:rowOff>
    </xdr:from>
    <xdr:to>
      <xdr:col>12</xdr:col>
      <xdr:colOff>114300</xdr:colOff>
      <xdr:row>3</xdr:row>
      <xdr:rowOff>304800</xdr:rowOff>
    </xdr:to>
    <xdr:sp macro="" textlink="">
      <xdr:nvSpPr>
        <xdr:cNvPr id="30" name="正方形/長方形 29">
          <a:extLst>
            <a:ext uri="{FF2B5EF4-FFF2-40B4-BE49-F238E27FC236}">
              <a16:creationId xmlns:a16="http://schemas.microsoft.com/office/drawing/2014/main" id="{FC8BFD05-33E3-4D33-831E-C4A7314B8BD7}"/>
            </a:ext>
          </a:extLst>
        </xdr:cNvPr>
        <xdr:cNvSpPr/>
      </xdr:nvSpPr>
      <xdr:spPr>
        <a:xfrm>
          <a:off x="14335125" y="600075"/>
          <a:ext cx="1219200" cy="144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285751</xdr:colOff>
      <xdr:row>7</xdr:row>
      <xdr:rowOff>108857</xdr:rowOff>
    </xdr:from>
    <xdr:to>
      <xdr:col>6</xdr:col>
      <xdr:colOff>925286</xdr:colOff>
      <xdr:row>9</xdr:row>
      <xdr:rowOff>449036</xdr:rowOff>
    </xdr:to>
    <xdr:sp macro="" textlink="">
      <xdr:nvSpPr>
        <xdr:cNvPr id="31" name="下矢印 30">
          <a:extLst>
            <a:ext uri="{FF2B5EF4-FFF2-40B4-BE49-F238E27FC236}">
              <a16:creationId xmlns:a16="http://schemas.microsoft.com/office/drawing/2014/main" id="{CCBD8984-56C5-4EF8-A8C1-35D010D8C70E}"/>
            </a:ext>
          </a:extLst>
        </xdr:cNvPr>
        <xdr:cNvSpPr/>
      </xdr:nvSpPr>
      <xdr:spPr>
        <a:xfrm>
          <a:off x="11010901" y="4176032"/>
          <a:ext cx="639535" cy="1502229"/>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285751</xdr:colOff>
      <xdr:row>24</xdr:row>
      <xdr:rowOff>68036</xdr:rowOff>
    </xdr:from>
    <xdr:to>
      <xdr:col>6</xdr:col>
      <xdr:colOff>925286</xdr:colOff>
      <xdr:row>25</xdr:row>
      <xdr:rowOff>462644</xdr:rowOff>
    </xdr:to>
    <xdr:sp macro="" textlink="">
      <xdr:nvSpPr>
        <xdr:cNvPr id="32" name="下矢印 31">
          <a:extLst>
            <a:ext uri="{FF2B5EF4-FFF2-40B4-BE49-F238E27FC236}">
              <a16:creationId xmlns:a16="http://schemas.microsoft.com/office/drawing/2014/main" id="{B8925ADA-82E6-4679-9533-27B33EAF8A25}"/>
            </a:ext>
          </a:extLst>
        </xdr:cNvPr>
        <xdr:cNvSpPr/>
      </xdr:nvSpPr>
      <xdr:spPr>
        <a:xfrm>
          <a:off x="11010901" y="14012636"/>
          <a:ext cx="639535" cy="97563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639535</xdr:colOff>
      <xdr:row>28</xdr:row>
      <xdr:rowOff>122463</xdr:rowOff>
    </xdr:from>
    <xdr:to>
      <xdr:col>4</xdr:col>
      <xdr:colOff>1142998</xdr:colOff>
      <xdr:row>28</xdr:row>
      <xdr:rowOff>449035</xdr:rowOff>
    </xdr:to>
    <xdr:sp macro="" textlink="">
      <xdr:nvSpPr>
        <xdr:cNvPr id="33" name="右矢印 32">
          <a:extLst>
            <a:ext uri="{FF2B5EF4-FFF2-40B4-BE49-F238E27FC236}">
              <a16:creationId xmlns:a16="http://schemas.microsoft.com/office/drawing/2014/main" id="{E4496B74-C245-4D9B-B6D8-A2F3F48BEDB2}"/>
            </a:ext>
          </a:extLst>
        </xdr:cNvPr>
        <xdr:cNvSpPr/>
      </xdr:nvSpPr>
      <xdr:spPr>
        <a:xfrm>
          <a:off x="7516585" y="16391163"/>
          <a:ext cx="503463" cy="326572"/>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3</xdr:col>
      <xdr:colOff>68034</xdr:colOff>
      <xdr:row>9</xdr:row>
      <xdr:rowOff>108858</xdr:rowOff>
    </xdr:from>
    <xdr:to>
      <xdr:col>3</xdr:col>
      <xdr:colOff>544285</xdr:colOff>
      <xdr:row>9</xdr:row>
      <xdr:rowOff>503465</xdr:rowOff>
    </xdr:to>
    <xdr:sp macro="" textlink="">
      <xdr:nvSpPr>
        <xdr:cNvPr id="34" name="右矢印 33">
          <a:extLst>
            <a:ext uri="{FF2B5EF4-FFF2-40B4-BE49-F238E27FC236}">
              <a16:creationId xmlns:a16="http://schemas.microsoft.com/office/drawing/2014/main" id="{1BE16E1C-8D1B-4431-8086-DF56C5EBCFB9}"/>
            </a:ext>
          </a:extLst>
        </xdr:cNvPr>
        <xdr:cNvSpPr/>
      </xdr:nvSpPr>
      <xdr:spPr>
        <a:xfrm flipH="1">
          <a:off x="4382859" y="5338083"/>
          <a:ext cx="476251" cy="394607"/>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3</xdr:col>
      <xdr:colOff>68034</xdr:colOff>
      <xdr:row>25</xdr:row>
      <xdr:rowOff>108858</xdr:rowOff>
    </xdr:from>
    <xdr:to>
      <xdr:col>3</xdr:col>
      <xdr:colOff>544285</xdr:colOff>
      <xdr:row>25</xdr:row>
      <xdr:rowOff>503465</xdr:rowOff>
    </xdr:to>
    <xdr:sp macro="" textlink="">
      <xdr:nvSpPr>
        <xdr:cNvPr id="35" name="右矢印 34">
          <a:extLst>
            <a:ext uri="{FF2B5EF4-FFF2-40B4-BE49-F238E27FC236}">
              <a16:creationId xmlns:a16="http://schemas.microsoft.com/office/drawing/2014/main" id="{E9B0440B-270A-4E4F-9033-3161E362AD38}"/>
            </a:ext>
          </a:extLst>
        </xdr:cNvPr>
        <xdr:cNvSpPr/>
      </xdr:nvSpPr>
      <xdr:spPr>
        <a:xfrm flipH="1">
          <a:off x="4382859" y="14634483"/>
          <a:ext cx="476251" cy="394607"/>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457200</xdr:colOff>
      <xdr:row>1</xdr:row>
      <xdr:rowOff>0</xdr:rowOff>
    </xdr:from>
    <xdr:to>
      <xdr:col>12</xdr:col>
      <xdr:colOff>476250</xdr:colOff>
      <xdr:row>6</xdr:row>
      <xdr:rowOff>0</xdr:rowOff>
    </xdr:to>
    <xdr:sp macro="" textlink="">
      <xdr:nvSpPr>
        <xdr:cNvPr id="2" name="正方形/長方形 1">
          <a:extLst>
            <a:ext uri="{FF2B5EF4-FFF2-40B4-BE49-F238E27FC236}">
              <a16:creationId xmlns:a16="http://schemas.microsoft.com/office/drawing/2014/main" id="{84F74A8B-78C2-4CB0-BCA4-47C3E7B6CC5B}"/>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662610</xdr:colOff>
      <xdr:row>1</xdr:row>
      <xdr:rowOff>0</xdr:rowOff>
    </xdr:from>
    <xdr:to>
      <xdr:col>10</xdr:col>
      <xdr:colOff>281610</xdr:colOff>
      <xdr:row>1</xdr:row>
      <xdr:rowOff>91109</xdr:rowOff>
    </xdr:to>
    <xdr:sp macro="" textlink="">
      <xdr:nvSpPr>
        <xdr:cNvPr id="3" name="正方形/長方形 2">
          <a:extLst>
            <a:ext uri="{FF2B5EF4-FFF2-40B4-BE49-F238E27FC236}">
              <a16:creationId xmlns:a16="http://schemas.microsoft.com/office/drawing/2014/main" id="{D56055F5-D2A1-4284-B24E-A9DFB0F36231}"/>
            </a:ext>
          </a:extLst>
        </xdr:cNvPr>
        <xdr:cNvSpPr/>
      </xdr:nvSpPr>
      <xdr:spPr>
        <a:xfrm>
          <a:off x="12673635" y="581025"/>
          <a:ext cx="1676400" cy="9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4" name="正方形/長方形 3">
          <a:extLst>
            <a:ext uri="{FF2B5EF4-FFF2-40B4-BE49-F238E27FC236}">
              <a16:creationId xmlns:a16="http://schemas.microsoft.com/office/drawing/2014/main" id="{FFCBA7B9-165B-4D5A-9BCA-79F867247640}"/>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5" name="正方形/長方形 4">
          <a:extLst>
            <a:ext uri="{FF2B5EF4-FFF2-40B4-BE49-F238E27FC236}">
              <a16:creationId xmlns:a16="http://schemas.microsoft.com/office/drawing/2014/main" id="{37DB28B8-AA24-4C3B-B627-47F6136C6BE2}"/>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662610</xdr:colOff>
      <xdr:row>1</xdr:row>
      <xdr:rowOff>0</xdr:rowOff>
    </xdr:from>
    <xdr:to>
      <xdr:col>10</xdr:col>
      <xdr:colOff>281610</xdr:colOff>
      <xdr:row>1</xdr:row>
      <xdr:rowOff>91109</xdr:rowOff>
    </xdr:to>
    <xdr:sp macro="" textlink="">
      <xdr:nvSpPr>
        <xdr:cNvPr id="6" name="正方形/長方形 5">
          <a:extLst>
            <a:ext uri="{FF2B5EF4-FFF2-40B4-BE49-F238E27FC236}">
              <a16:creationId xmlns:a16="http://schemas.microsoft.com/office/drawing/2014/main" id="{B5F92EEC-98BA-4F8D-81DD-418348AC3699}"/>
            </a:ext>
          </a:extLst>
        </xdr:cNvPr>
        <xdr:cNvSpPr/>
      </xdr:nvSpPr>
      <xdr:spPr>
        <a:xfrm>
          <a:off x="12673635" y="581025"/>
          <a:ext cx="1676400" cy="9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7" name="正方形/長方形 6">
          <a:extLst>
            <a:ext uri="{FF2B5EF4-FFF2-40B4-BE49-F238E27FC236}">
              <a16:creationId xmlns:a16="http://schemas.microsoft.com/office/drawing/2014/main" id="{0763A304-4D95-498D-9473-756687E7D8E8}"/>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8" name="正方形/長方形 7">
          <a:extLst>
            <a:ext uri="{FF2B5EF4-FFF2-40B4-BE49-F238E27FC236}">
              <a16:creationId xmlns:a16="http://schemas.microsoft.com/office/drawing/2014/main" id="{BE0A57CF-B01E-4F61-82A6-32D1ABFDEE8B}"/>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662610</xdr:colOff>
      <xdr:row>1</xdr:row>
      <xdr:rowOff>0</xdr:rowOff>
    </xdr:from>
    <xdr:to>
      <xdr:col>10</xdr:col>
      <xdr:colOff>281610</xdr:colOff>
      <xdr:row>1</xdr:row>
      <xdr:rowOff>91109</xdr:rowOff>
    </xdr:to>
    <xdr:sp macro="" textlink="">
      <xdr:nvSpPr>
        <xdr:cNvPr id="9" name="正方形/長方形 8">
          <a:extLst>
            <a:ext uri="{FF2B5EF4-FFF2-40B4-BE49-F238E27FC236}">
              <a16:creationId xmlns:a16="http://schemas.microsoft.com/office/drawing/2014/main" id="{3D03330C-33D4-430C-B415-1CCE3BC55F10}"/>
            </a:ext>
          </a:extLst>
        </xdr:cNvPr>
        <xdr:cNvSpPr/>
      </xdr:nvSpPr>
      <xdr:spPr>
        <a:xfrm>
          <a:off x="12673635" y="581025"/>
          <a:ext cx="1676400" cy="9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1</xdr:row>
      <xdr:rowOff>0</xdr:rowOff>
    </xdr:from>
    <xdr:to>
      <xdr:col>10</xdr:col>
      <xdr:colOff>219075</xdr:colOff>
      <xdr:row>2</xdr:row>
      <xdr:rowOff>295275</xdr:rowOff>
    </xdr:to>
    <xdr:sp macro="" textlink="">
      <xdr:nvSpPr>
        <xdr:cNvPr id="10" name="正方形/長方形 9">
          <a:extLst>
            <a:ext uri="{FF2B5EF4-FFF2-40B4-BE49-F238E27FC236}">
              <a16:creationId xmlns:a16="http://schemas.microsoft.com/office/drawing/2014/main" id="{146DFB8C-587D-4ACC-9A5A-4A2FE7698776}"/>
            </a:ext>
          </a:extLst>
        </xdr:cNvPr>
        <xdr:cNvSpPr/>
      </xdr:nvSpPr>
      <xdr:spPr>
        <a:xfrm>
          <a:off x="13373100" y="581025"/>
          <a:ext cx="914400" cy="876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11" name="正方形/長方形 10">
          <a:extLst>
            <a:ext uri="{FF2B5EF4-FFF2-40B4-BE49-F238E27FC236}">
              <a16:creationId xmlns:a16="http://schemas.microsoft.com/office/drawing/2014/main" id="{9117AB75-BCAD-4E95-BBA1-31225D28034F}"/>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581025</xdr:colOff>
      <xdr:row>1</xdr:row>
      <xdr:rowOff>0</xdr:rowOff>
    </xdr:from>
    <xdr:to>
      <xdr:col>12</xdr:col>
      <xdr:colOff>600075</xdr:colOff>
      <xdr:row>6</xdr:row>
      <xdr:rowOff>0</xdr:rowOff>
    </xdr:to>
    <xdr:sp macro="" textlink="">
      <xdr:nvSpPr>
        <xdr:cNvPr id="12" name="正方形/長方形 11">
          <a:extLst>
            <a:ext uri="{FF2B5EF4-FFF2-40B4-BE49-F238E27FC236}">
              <a16:creationId xmlns:a16="http://schemas.microsoft.com/office/drawing/2014/main" id="{92A7C4F9-AF30-4DE2-98AD-26EDB549CA92}"/>
            </a:ext>
          </a:extLst>
        </xdr:cNvPr>
        <xdr:cNvSpPr/>
      </xdr:nvSpPr>
      <xdr:spPr>
        <a:xfrm flipV="1">
          <a:off x="12592050"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662610</xdr:colOff>
      <xdr:row>1</xdr:row>
      <xdr:rowOff>0</xdr:rowOff>
    </xdr:from>
    <xdr:to>
      <xdr:col>10</xdr:col>
      <xdr:colOff>281610</xdr:colOff>
      <xdr:row>1</xdr:row>
      <xdr:rowOff>91109</xdr:rowOff>
    </xdr:to>
    <xdr:sp macro="" textlink="">
      <xdr:nvSpPr>
        <xdr:cNvPr id="13" name="正方形/長方形 12">
          <a:extLst>
            <a:ext uri="{FF2B5EF4-FFF2-40B4-BE49-F238E27FC236}">
              <a16:creationId xmlns:a16="http://schemas.microsoft.com/office/drawing/2014/main" id="{B75C3F5E-A7B2-4F4C-BB71-F58FEC3B58AA}"/>
            </a:ext>
          </a:extLst>
        </xdr:cNvPr>
        <xdr:cNvSpPr/>
      </xdr:nvSpPr>
      <xdr:spPr>
        <a:xfrm>
          <a:off x="12673635" y="581025"/>
          <a:ext cx="1676400" cy="9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1</xdr:row>
      <xdr:rowOff>0</xdr:rowOff>
    </xdr:from>
    <xdr:to>
      <xdr:col>10</xdr:col>
      <xdr:colOff>219075</xdr:colOff>
      <xdr:row>2</xdr:row>
      <xdr:rowOff>295275</xdr:rowOff>
    </xdr:to>
    <xdr:sp macro="" textlink="">
      <xdr:nvSpPr>
        <xdr:cNvPr id="14" name="正方形/長方形 13">
          <a:extLst>
            <a:ext uri="{FF2B5EF4-FFF2-40B4-BE49-F238E27FC236}">
              <a16:creationId xmlns:a16="http://schemas.microsoft.com/office/drawing/2014/main" id="{A1F399EA-A98C-4151-9330-12DB368D91AD}"/>
            </a:ext>
          </a:extLst>
        </xdr:cNvPr>
        <xdr:cNvSpPr/>
      </xdr:nvSpPr>
      <xdr:spPr>
        <a:xfrm>
          <a:off x="13373100" y="581025"/>
          <a:ext cx="914400" cy="876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657224</xdr:colOff>
      <xdr:row>1</xdr:row>
      <xdr:rowOff>0</xdr:rowOff>
    </xdr:from>
    <xdr:to>
      <xdr:col>12</xdr:col>
      <xdr:colOff>685799</xdr:colOff>
      <xdr:row>3</xdr:row>
      <xdr:rowOff>247650</xdr:rowOff>
    </xdr:to>
    <xdr:sp macro="" textlink="">
      <xdr:nvSpPr>
        <xdr:cNvPr id="15" name="正方形/長方形 14">
          <a:extLst>
            <a:ext uri="{FF2B5EF4-FFF2-40B4-BE49-F238E27FC236}">
              <a16:creationId xmlns:a16="http://schemas.microsoft.com/office/drawing/2014/main" id="{436D5E46-5564-4343-879F-226C3A764224}"/>
            </a:ext>
          </a:extLst>
        </xdr:cNvPr>
        <xdr:cNvSpPr/>
      </xdr:nvSpPr>
      <xdr:spPr>
        <a:xfrm>
          <a:off x="14039849" y="581025"/>
          <a:ext cx="2085975" cy="140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16" name="正方形/長方形 15">
          <a:extLst>
            <a:ext uri="{FF2B5EF4-FFF2-40B4-BE49-F238E27FC236}">
              <a16:creationId xmlns:a16="http://schemas.microsoft.com/office/drawing/2014/main" id="{106DF5CE-ACD8-4E23-955D-F1D7F073BADC}"/>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581025</xdr:colOff>
      <xdr:row>1</xdr:row>
      <xdr:rowOff>0</xdr:rowOff>
    </xdr:from>
    <xdr:to>
      <xdr:col>12</xdr:col>
      <xdr:colOff>600075</xdr:colOff>
      <xdr:row>6</xdr:row>
      <xdr:rowOff>0</xdr:rowOff>
    </xdr:to>
    <xdr:sp macro="" textlink="">
      <xdr:nvSpPr>
        <xdr:cNvPr id="17" name="正方形/長方形 16">
          <a:extLst>
            <a:ext uri="{FF2B5EF4-FFF2-40B4-BE49-F238E27FC236}">
              <a16:creationId xmlns:a16="http://schemas.microsoft.com/office/drawing/2014/main" id="{9A0568A1-561E-40A6-9EDD-498265A50EC5}"/>
            </a:ext>
          </a:extLst>
        </xdr:cNvPr>
        <xdr:cNvSpPr/>
      </xdr:nvSpPr>
      <xdr:spPr>
        <a:xfrm flipV="1">
          <a:off x="12592050"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662610</xdr:colOff>
      <xdr:row>1</xdr:row>
      <xdr:rowOff>0</xdr:rowOff>
    </xdr:from>
    <xdr:to>
      <xdr:col>10</xdr:col>
      <xdr:colOff>281610</xdr:colOff>
      <xdr:row>1</xdr:row>
      <xdr:rowOff>91109</xdr:rowOff>
    </xdr:to>
    <xdr:sp macro="" textlink="">
      <xdr:nvSpPr>
        <xdr:cNvPr id="18" name="正方形/長方形 17">
          <a:extLst>
            <a:ext uri="{FF2B5EF4-FFF2-40B4-BE49-F238E27FC236}">
              <a16:creationId xmlns:a16="http://schemas.microsoft.com/office/drawing/2014/main" id="{3EE9C693-D44F-47A7-8BA0-2659C1FBCB4B}"/>
            </a:ext>
          </a:extLst>
        </xdr:cNvPr>
        <xdr:cNvSpPr/>
      </xdr:nvSpPr>
      <xdr:spPr>
        <a:xfrm>
          <a:off x="12673635" y="581025"/>
          <a:ext cx="1676400" cy="9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1</xdr:row>
      <xdr:rowOff>0</xdr:rowOff>
    </xdr:from>
    <xdr:to>
      <xdr:col>10</xdr:col>
      <xdr:colOff>219075</xdr:colOff>
      <xdr:row>2</xdr:row>
      <xdr:rowOff>295275</xdr:rowOff>
    </xdr:to>
    <xdr:sp macro="" textlink="">
      <xdr:nvSpPr>
        <xdr:cNvPr id="19" name="正方形/長方形 18">
          <a:extLst>
            <a:ext uri="{FF2B5EF4-FFF2-40B4-BE49-F238E27FC236}">
              <a16:creationId xmlns:a16="http://schemas.microsoft.com/office/drawing/2014/main" id="{3B658B70-4900-48E8-88C1-112D43AEF275}"/>
            </a:ext>
          </a:extLst>
        </xdr:cNvPr>
        <xdr:cNvSpPr/>
      </xdr:nvSpPr>
      <xdr:spPr>
        <a:xfrm>
          <a:off x="13373100" y="581025"/>
          <a:ext cx="914400" cy="876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657224</xdr:colOff>
      <xdr:row>1</xdr:row>
      <xdr:rowOff>0</xdr:rowOff>
    </xdr:from>
    <xdr:to>
      <xdr:col>12</xdr:col>
      <xdr:colOff>685799</xdr:colOff>
      <xdr:row>3</xdr:row>
      <xdr:rowOff>247650</xdr:rowOff>
    </xdr:to>
    <xdr:sp macro="" textlink="">
      <xdr:nvSpPr>
        <xdr:cNvPr id="20" name="正方形/長方形 19">
          <a:extLst>
            <a:ext uri="{FF2B5EF4-FFF2-40B4-BE49-F238E27FC236}">
              <a16:creationId xmlns:a16="http://schemas.microsoft.com/office/drawing/2014/main" id="{75D43529-77A3-4123-A5A9-A61E8DE82A95}"/>
            </a:ext>
          </a:extLst>
        </xdr:cNvPr>
        <xdr:cNvSpPr/>
      </xdr:nvSpPr>
      <xdr:spPr>
        <a:xfrm>
          <a:off x="14039849" y="581025"/>
          <a:ext cx="2085975" cy="140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266700</xdr:colOff>
      <xdr:row>1</xdr:row>
      <xdr:rowOff>19050</xdr:rowOff>
    </xdr:from>
    <xdr:to>
      <xdr:col>12</xdr:col>
      <xdr:colOff>114300</xdr:colOff>
      <xdr:row>3</xdr:row>
      <xdr:rowOff>304800</xdr:rowOff>
    </xdr:to>
    <xdr:sp macro="" textlink="">
      <xdr:nvSpPr>
        <xdr:cNvPr id="21" name="正方形/長方形 20">
          <a:extLst>
            <a:ext uri="{FF2B5EF4-FFF2-40B4-BE49-F238E27FC236}">
              <a16:creationId xmlns:a16="http://schemas.microsoft.com/office/drawing/2014/main" id="{C14E1341-3BF9-4A4A-B630-CFF4A97585E9}"/>
            </a:ext>
          </a:extLst>
        </xdr:cNvPr>
        <xdr:cNvSpPr/>
      </xdr:nvSpPr>
      <xdr:spPr>
        <a:xfrm>
          <a:off x="14335125" y="600075"/>
          <a:ext cx="1219200" cy="144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1</xdr:row>
      <xdr:rowOff>0</xdr:rowOff>
    </xdr:from>
    <xdr:to>
      <xdr:col>12</xdr:col>
      <xdr:colOff>476250</xdr:colOff>
      <xdr:row>6</xdr:row>
      <xdr:rowOff>0</xdr:rowOff>
    </xdr:to>
    <xdr:sp macro="" textlink="">
      <xdr:nvSpPr>
        <xdr:cNvPr id="22" name="正方形/長方形 21">
          <a:extLst>
            <a:ext uri="{FF2B5EF4-FFF2-40B4-BE49-F238E27FC236}">
              <a16:creationId xmlns:a16="http://schemas.microsoft.com/office/drawing/2014/main" id="{F4469638-012E-4B3A-92AE-9837A9B02EC9}"/>
            </a:ext>
          </a:extLst>
        </xdr:cNvPr>
        <xdr:cNvSpPr/>
      </xdr:nvSpPr>
      <xdr:spPr>
        <a:xfrm flipV="1">
          <a:off x="12468225" y="581025"/>
          <a:ext cx="3448050" cy="2905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14910</xdr:colOff>
      <xdr:row>1</xdr:row>
      <xdr:rowOff>0</xdr:rowOff>
    </xdr:from>
    <xdr:to>
      <xdr:col>10</xdr:col>
      <xdr:colOff>319710</xdr:colOff>
      <xdr:row>1</xdr:row>
      <xdr:rowOff>119684</xdr:rowOff>
    </xdr:to>
    <xdr:sp macro="" textlink="">
      <xdr:nvSpPr>
        <xdr:cNvPr id="23" name="正方形/長方形 22">
          <a:extLst>
            <a:ext uri="{FF2B5EF4-FFF2-40B4-BE49-F238E27FC236}">
              <a16:creationId xmlns:a16="http://schemas.microsoft.com/office/drawing/2014/main" id="{563A137F-5FE9-4F55-B450-B940F329D548}"/>
            </a:ext>
          </a:extLst>
        </xdr:cNvPr>
        <xdr:cNvSpPr/>
      </xdr:nvSpPr>
      <xdr:spPr>
        <a:xfrm>
          <a:off x="12711735" y="581025"/>
          <a:ext cx="1676400" cy="119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1</xdr:row>
      <xdr:rowOff>0</xdr:rowOff>
    </xdr:from>
    <xdr:to>
      <xdr:col>10</xdr:col>
      <xdr:colOff>219075</xdr:colOff>
      <xdr:row>2</xdr:row>
      <xdr:rowOff>295275</xdr:rowOff>
    </xdr:to>
    <xdr:sp macro="" textlink="">
      <xdr:nvSpPr>
        <xdr:cNvPr id="24" name="正方形/長方形 23">
          <a:extLst>
            <a:ext uri="{FF2B5EF4-FFF2-40B4-BE49-F238E27FC236}">
              <a16:creationId xmlns:a16="http://schemas.microsoft.com/office/drawing/2014/main" id="{A6380E51-7CB7-411D-9EDE-A161A4C7C3EB}"/>
            </a:ext>
          </a:extLst>
        </xdr:cNvPr>
        <xdr:cNvSpPr/>
      </xdr:nvSpPr>
      <xdr:spPr>
        <a:xfrm>
          <a:off x="13373100" y="581025"/>
          <a:ext cx="914400" cy="876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657224</xdr:colOff>
      <xdr:row>1</xdr:row>
      <xdr:rowOff>0</xdr:rowOff>
    </xdr:from>
    <xdr:to>
      <xdr:col>12</xdr:col>
      <xdr:colOff>685799</xdr:colOff>
      <xdr:row>3</xdr:row>
      <xdr:rowOff>247650</xdr:rowOff>
    </xdr:to>
    <xdr:sp macro="" textlink="">
      <xdr:nvSpPr>
        <xdr:cNvPr id="25" name="正方形/長方形 24">
          <a:extLst>
            <a:ext uri="{FF2B5EF4-FFF2-40B4-BE49-F238E27FC236}">
              <a16:creationId xmlns:a16="http://schemas.microsoft.com/office/drawing/2014/main" id="{49689D58-D926-42CD-804F-916F32303354}"/>
            </a:ext>
          </a:extLst>
        </xdr:cNvPr>
        <xdr:cNvSpPr/>
      </xdr:nvSpPr>
      <xdr:spPr>
        <a:xfrm>
          <a:off x="14039849" y="581025"/>
          <a:ext cx="2085975" cy="140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266700</xdr:colOff>
      <xdr:row>1</xdr:row>
      <xdr:rowOff>19050</xdr:rowOff>
    </xdr:from>
    <xdr:to>
      <xdr:col>12</xdr:col>
      <xdr:colOff>114300</xdr:colOff>
      <xdr:row>3</xdr:row>
      <xdr:rowOff>304800</xdr:rowOff>
    </xdr:to>
    <xdr:sp macro="" textlink="">
      <xdr:nvSpPr>
        <xdr:cNvPr id="26" name="正方形/長方形 25">
          <a:extLst>
            <a:ext uri="{FF2B5EF4-FFF2-40B4-BE49-F238E27FC236}">
              <a16:creationId xmlns:a16="http://schemas.microsoft.com/office/drawing/2014/main" id="{D47576F9-C9FE-4B53-99EC-79EE2D1C6015}"/>
            </a:ext>
          </a:extLst>
        </xdr:cNvPr>
        <xdr:cNvSpPr/>
      </xdr:nvSpPr>
      <xdr:spPr>
        <a:xfrm>
          <a:off x="14335125" y="600075"/>
          <a:ext cx="1219200" cy="144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14910</xdr:colOff>
      <xdr:row>1</xdr:row>
      <xdr:rowOff>0</xdr:rowOff>
    </xdr:from>
    <xdr:to>
      <xdr:col>10</xdr:col>
      <xdr:colOff>319710</xdr:colOff>
      <xdr:row>1</xdr:row>
      <xdr:rowOff>119684</xdr:rowOff>
    </xdr:to>
    <xdr:sp macro="" textlink="">
      <xdr:nvSpPr>
        <xdr:cNvPr id="27" name="正方形/長方形 26">
          <a:extLst>
            <a:ext uri="{FF2B5EF4-FFF2-40B4-BE49-F238E27FC236}">
              <a16:creationId xmlns:a16="http://schemas.microsoft.com/office/drawing/2014/main" id="{DCE4F447-55F7-4AEF-B449-F0CFD17B8E49}"/>
            </a:ext>
          </a:extLst>
        </xdr:cNvPr>
        <xdr:cNvSpPr/>
      </xdr:nvSpPr>
      <xdr:spPr>
        <a:xfrm>
          <a:off x="12711735" y="581025"/>
          <a:ext cx="1676400" cy="119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1</xdr:row>
      <xdr:rowOff>0</xdr:rowOff>
    </xdr:from>
    <xdr:to>
      <xdr:col>10</xdr:col>
      <xdr:colOff>219075</xdr:colOff>
      <xdr:row>2</xdr:row>
      <xdr:rowOff>295275</xdr:rowOff>
    </xdr:to>
    <xdr:sp macro="" textlink="">
      <xdr:nvSpPr>
        <xdr:cNvPr id="28" name="正方形/長方形 27">
          <a:extLst>
            <a:ext uri="{FF2B5EF4-FFF2-40B4-BE49-F238E27FC236}">
              <a16:creationId xmlns:a16="http://schemas.microsoft.com/office/drawing/2014/main" id="{7AECD4C2-E37D-458C-B6F7-B9EAB62B62F6}"/>
            </a:ext>
          </a:extLst>
        </xdr:cNvPr>
        <xdr:cNvSpPr/>
      </xdr:nvSpPr>
      <xdr:spPr>
        <a:xfrm>
          <a:off x="13373100" y="581025"/>
          <a:ext cx="914400" cy="876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657224</xdr:colOff>
      <xdr:row>1</xdr:row>
      <xdr:rowOff>0</xdr:rowOff>
    </xdr:from>
    <xdr:to>
      <xdr:col>12</xdr:col>
      <xdr:colOff>685799</xdr:colOff>
      <xdr:row>3</xdr:row>
      <xdr:rowOff>247650</xdr:rowOff>
    </xdr:to>
    <xdr:sp macro="" textlink="">
      <xdr:nvSpPr>
        <xdr:cNvPr id="29" name="正方形/長方形 28">
          <a:extLst>
            <a:ext uri="{FF2B5EF4-FFF2-40B4-BE49-F238E27FC236}">
              <a16:creationId xmlns:a16="http://schemas.microsoft.com/office/drawing/2014/main" id="{1A66B607-EBF7-41A5-AD26-3FA4178DAA90}"/>
            </a:ext>
          </a:extLst>
        </xdr:cNvPr>
        <xdr:cNvSpPr/>
      </xdr:nvSpPr>
      <xdr:spPr>
        <a:xfrm>
          <a:off x="14039849" y="581025"/>
          <a:ext cx="2085975" cy="140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266700</xdr:colOff>
      <xdr:row>1</xdr:row>
      <xdr:rowOff>19050</xdr:rowOff>
    </xdr:from>
    <xdr:to>
      <xdr:col>12</xdr:col>
      <xdr:colOff>114300</xdr:colOff>
      <xdr:row>3</xdr:row>
      <xdr:rowOff>304800</xdr:rowOff>
    </xdr:to>
    <xdr:sp macro="" textlink="">
      <xdr:nvSpPr>
        <xdr:cNvPr id="30" name="正方形/長方形 29">
          <a:extLst>
            <a:ext uri="{FF2B5EF4-FFF2-40B4-BE49-F238E27FC236}">
              <a16:creationId xmlns:a16="http://schemas.microsoft.com/office/drawing/2014/main" id="{B8BB430D-71FA-41AC-997A-F0CB70E0AD91}"/>
            </a:ext>
          </a:extLst>
        </xdr:cNvPr>
        <xdr:cNvSpPr/>
      </xdr:nvSpPr>
      <xdr:spPr>
        <a:xfrm>
          <a:off x="14335125" y="600075"/>
          <a:ext cx="1219200" cy="144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285751</xdr:colOff>
      <xdr:row>7</xdr:row>
      <xdr:rowOff>108857</xdr:rowOff>
    </xdr:from>
    <xdr:to>
      <xdr:col>6</xdr:col>
      <xdr:colOff>925286</xdr:colOff>
      <xdr:row>9</xdr:row>
      <xdr:rowOff>449036</xdr:rowOff>
    </xdr:to>
    <xdr:sp macro="" textlink="">
      <xdr:nvSpPr>
        <xdr:cNvPr id="31" name="下矢印 33">
          <a:extLst>
            <a:ext uri="{FF2B5EF4-FFF2-40B4-BE49-F238E27FC236}">
              <a16:creationId xmlns:a16="http://schemas.microsoft.com/office/drawing/2014/main" id="{13C681EA-A780-476E-AA45-2CE8738306A6}"/>
            </a:ext>
          </a:extLst>
        </xdr:cNvPr>
        <xdr:cNvSpPr/>
      </xdr:nvSpPr>
      <xdr:spPr>
        <a:xfrm>
          <a:off x="11010901" y="4176032"/>
          <a:ext cx="639535" cy="1502229"/>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285751</xdr:colOff>
      <xdr:row>24</xdr:row>
      <xdr:rowOff>68036</xdr:rowOff>
    </xdr:from>
    <xdr:to>
      <xdr:col>6</xdr:col>
      <xdr:colOff>925286</xdr:colOff>
      <xdr:row>25</xdr:row>
      <xdr:rowOff>462644</xdr:rowOff>
    </xdr:to>
    <xdr:sp macro="" textlink="">
      <xdr:nvSpPr>
        <xdr:cNvPr id="32" name="下矢印 34">
          <a:extLst>
            <a:ext uri="{FF2B5EF4-FFF2-40B4-BE49-F238E27FC236}">
              <a16:creationId xmlns:a16="http://schemas.microsoft.com/office/drawing/2014/main" id="{AE40DF87-B869-4D99-879C-D9D0C1219FBA}"/>
            </a:ext>
          </a:extLst>
        </xdr:cNvPr>
        <xdr:cNvSpPr/>
      </xdr:nvSpPr>
      <xdr:spPr>
        <a:xfrm>
          <a:off x="11010901" y="14012636"/>
          <a:ext cx="639535" cy="97563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639535</xdr:colOff>
      <xdr:row>28</xdr:row>
      <xdr:rowOff>122463</xdr:rowOff>
    </xdr:from>
    <xdr:to>
      <xdr:col>4</xdr:col>
      <xdr:colOff>1142998</xdr:colOff>
      <xdr:row>28</xdr:row>
      <xdr:rowOff>449035</xdr:rowOff>
    </xdr:to>
    <xdr:sp macro="" textlink="">
      <xdr:nvSpPr>
        <xdr:cNvPr id="33" name="右矢印 36">
          <a:extLst>
            <a:ext uri="{FF2B5EF4-FFF2-40B4-BE49-F238E27FC236}">
              <a16:creationId xmlns:a16="http://schemas.microsoft.com/office/drawing/2014/main" id="{1DC18D81-55D1-41F4-A03C-A48211F6AB89}"/>
            </a:ext>
          </a:extLst>
        </xdr:cNvPr>
        <xdr:cNvSpPr/>
      </xdr:nvSpPr>
      <xdr:spPr>
        <a:xfrm>
          <a:off x="7516585" y="16391163"/>
          <a:ext cx="503463" cy="326572"/>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3</xdr:col>
      <xdr:colOff>68034</xdr:colOff>
      <xdr:row>9</xdr:row>
      <xdr:rowOff>108858</xdr:rowOff>
    </xdr:from>
    <xdr:to>
      <xdr:col>3</xdr:col>
      <xdr:colOff>544285</xdr:colOff>
      <xdr:row>9</xdr:row>
      <xdr:rowOff>503465</xdr:rowOff>
    </xdr:to>
    <xdr:sp macro="" textlink="">
      <xdr:nvSpPr>
        <xdr:cNvPr id="34" name="右矢印 37">
          <a:extLst>
            <a:ext uri="{FF2B5EF4-FFF2-40B4-BE49-F238E27FC236}">
              <a16:creationId xmlns:a16="http://schemas.microsoft.com/office/drawing/2014/main" id="{3C7131A9-25D3-4A8B-A92C-C3DC55BB96F1}"/>
            </a:ext>
          </a:extLst>
        </xdr:cNvPr>
        <xdr:cNvSpPr/>
      </xdr:nvSpPr>
      <xdr:spPr>
        <a:xfrm flipH="1">
          <a:off x="4382859" y="5338083"/>
          <a:ext cx="476251" cy="394607"/>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3</xdr:col>
      <xdr:colOff>68034</xdr:colOff>
      <xdr:row>25</xdr:row>
      <xdr:rowOff>108858</xdr:rowOff>
    </xdr:from>
    <xdr:to>
      <xdr:col>3</xdr:col>
      <xdr:colOff>544285</xdr:colOff>
      <xdr:row>25</xdr:row>
      <xdr:rowOff>503465</xdr:rowOff>
    </xdr:to>
    <xdr:sp macro="" textlink="">
      <xdr:nvSpPr>
        <xdr:cNvPr id="35" name="右矢印 39">
          <a:extLst>
            <a:ext uri="{FF2B5EF4-FFF2-40B4-BE49-F238E27FC236}">
              <a16:creationId xmlns:a16="http://schemas.microsoft.com/office/drawing/2014/main" id="{9497A683-FFAA-4144-9E71-D77CB70D4797}"/>
            </a:ext>
          </a:extLst>
        </xdr:cNvPr>
        <xdr:cNvSpPr/>
      </xdr:nvSpPr>
      <xdr:spPr>
        <a:xfrm flipH="1">
          <a:off x="4382859" y="14634483"/>
          <a:ext cx="476251" cy="394607"/>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F397B-024B-4631-B9D1-D493A11F9147}">
  <dimension ref="A1:I38"/>
  <sheetViews>
    <sheetView tabSelected="1" zoomScaleNormal="100" workbookViewId="0">
      <selection activeCell="E3" sqref="E3"/>
    </sheetView>
  </sheetViews>
  <sheetFormatPr defaultRowHeight="18.75"/>
  <cols>
    <col min="1" max="2" width="4.75" customWidth="1"/>
    <col min="7" max="7" width="3.75" customWidth="1"/>
    <col min="8" max="8" width="14" customWidth="1"/>
  </cols>
  <sheetData>
    <row r="1" spans="1:9">
      <c r="A1" t="s">
        <v>0</v>
      </c>
    </row>
    <row r="3" spans="1:9">
      <c r="I3" s="1" t="s">
        <v>1</v>
      </c>
    </row>
    <row r="5" spans="1:9">
      <c r="A5" t="s">
        <v>2</v>
      </c>
    </row>
    <row r="7" spans="1:9">
      <c r="F7" t="s">
        <v>3</v>
      </c>
    </row>
    <row r="9" spans="1:9">
      <c r="F9" t="s">
        <v>4</v>
      </c>
    </row>
    <row r="11" spans="1:9">
      <c r="F11" t="s">
        <v>5</v>
      </c>
    </row>
    <row r="15" spans="1:9" ht="33">
      <c r="C15" s="86" t="s">
        <v>6</v>
      </c>
      <c r="D15" s="86"/>
      <c r="E15" s="86"/>
      <c r="F15" s="86"/>
      <c r="G15" s="86"/>
      <c r="H15" s="86"/>
    </row>
    <row r="18" spans="1:9">
      <c r="A18" s="85" t="s">
        <v>18</v>
      </c>
      <c r="B18" s="85"/>
      <c r="C18" s="85"/>
      <c r="D18" s="85"/>
      <c r="E18" s="85"/>
      <c r="F18" s="85"/>
      <c r="G18" s="85"/>
      <c r="H18" s="85"/>
      <c r="I18" s="85"/>
    </row>
    <row r="19" spans="1:9">
      <c r="A19" t="s">
        <v>19</v>
      </c>
    </row>
    <row r="22" spans="1:9">
      <c r="F22" t="s">
        <v>7</v>
      </c>
    </row>
    <row r="25" spans="1:9">
      <c r="A25" t="s">
        <v>84</v>
      </c>
      <c r="D25" s="102" t="str">
        <f>IF(第１号様式別紙２!G29=0,"",第１号様式別紙２!G29)</f>
        <v/>
      </c>
      <c r="E25" s="102"/>
      <c r="F25" s="102"/>
      <c r="G25" s="103" t="s">
        <v>85</v>
      </c>
    </row>
    <row r="28" spans="1:9">
      <c r="A28" t="s">
        <v>8</v>
      </c>
    </row>
    <row r="29" spans="1:9">
      <c r="B29" t="s">
        <v>9</v>
      </c>
    </row>
    <row r="30" spans="1:9">
      <c r="B30" t="s">
        <v>10</v>
      </c>
    </row>
    <row r="31" spans="1:9">
      <c r="B31" t="s">
        <v>11</v>
      </c>
    </row>
    <row r="32" spans="1:9">
      <c r="B32" t="s">
        <v>12</v>
      </c>
    </row>
    <row r="33" spans="1:9">
      <c r="B33" t="s">
        <v>13</v>
      </c>
    </row>
    <row r="34" spans="1:9">
      <c r="B34" t="s">
        <v>14</v>
      </c>
    </row>
    <row r="35" spans="1:9">
      <c r="B35" t="s">
        <v>15</v>
      </c>
    </row>
    <row r="36" spans="1:9">
      <c r="B36" t="s">
        <v>16</v>
      </c>
    </row>
    <row r="38" spans="1:9">
      <c r="A38" s="85" t="s">
        <v>17</v>
      </c>
      <c r="B38" s="85"/>
      <c r="C38" s="85"/>
      <c r="D38" s="85"/>
      <c r="E38" s="85"/>
      <c r="F38" s="85"/>
      <c r="G38" s="85"/>
      <c r="H38" s="85"/>
      <c r="I38" s="85"/>
    </row>
  </sheetData>
  <mergeCells count="4">
    <mergeCell ref="A18:I18"/>
    <mergeCell ref="A38:I38"/>
    <mergeCell ref="D25:F25"/>
    <mergeCell ref="C15:H1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EAE29-FAC6-424A-9B2F-1BFF55465B5A}">
  <dimension ref="A1:F12"/>
  <sheetViews>
    <sheetView zoomScale="85" zoomScaleNormal="85" workbookViewId="0">
      <selection activeCell="H5" sqref="H5"/>
    </sheetView>
  </sheetViews>
  <sheetFormatPr defaultRowHeight="18.75"/>
  <cols>
    <col min="1" max="1" width="3.25" customWidth="1"/>
    <col min="3" max="3" width="12.25" customWidth="1"/>
    <col min="4" max="4" width="13.5" customWidth="1"/>
    <col min="5" max="5" width="15.375" customWidth="1"/>
    <col min="6" max="6" width="62.875" customWidth="1"/>
  </cols>
  <sheetData>
    <row r="1" spans="1:6">
      <c r="A1" t="s">
        <v>20</v>
      </c>
    </row>
    <row r="2" spans="1:6">
      <c r="A2" s="85" t="s">
        <v>26</v>
      </c>
      <c r="B2" s="85"/>
      <c r="C2" s="85"/>
      <c r="D2" s="85"/>
      <c r="E2" s="85"/>
      <c r="F2" s="85"/>
    </row>
    <row r="5" spans="1:6" ht="50.1" customHeight="1">
      <c r="A5" s="2"/>
      <c r="B5" s="2" t="s">
        <v>21</v>
      </c>
      <c r="C5" s="2" t="s">
        <v>22</v>
      </c>
      <c r="D5" s="2" t="s">
        <v>23</v>
      </c>
      <c r="E5" s="2" t="s">
        <v>24</v>
      </c>
      <c r="F5" s="2" t="s">
        <v>25</v>
      </c>
    </row>
    <row r="6" spans="1:6" ht="50.1" customHeight="1">
      <c r="A6" s="2">
        <v>1</v>
      </c>
      <c r="B6" s="2"/>
      <c r="C6" s="2"/>
      <c r="D6" s="2"/>
      <c r="E6" s="2"/>
      <c r="F6" s="2"/>
    </row>
    <row r="7" spans="1:6" ht="50.1" customHeight="1">
      <c r="A7" s="2">
        <v>2</v>
      </c>
      <c r="B7" s="2"/>
      <c r="C7" s="2"/>
      <c r="D7" s="2"/>
      <c r="E7" s="2"/>
      <c r="F7" s="2"/>
    </row>
    <row r="8" spans="1:6" ht="50.1" customHeight="1">
      <c r="A8" s="2">
        <v>3</v>
      </c>
      <c r="B8" s="2"/>
      <c r="C8" s="2"/>
      <c r="D8" s="2"/>
      <c r="E8" s="2"/>
      <c r="F8" s="2"/>
    </row>
    <row r="9" spans="1:6" ht="50.1" customHeight="1">
      <c r="A9" s="2">
        <v>4</v>
      </c>
      <c r="B9" s="2"/>
      <c r="C9" s="2"/>
      <c r="D9" s="2"/>
      <c r="E9" s="2"/>
      <c r="F9" s="2"/>
    </row>
    <row r="10" spans="1:6" ht="50.1" customHeight="1">
      <c r="A10" s="2">
        <v>5</v>
      </c>
      <c r="B10" s="2"/>
      <c r="C10" s="2"/>
      <c r="D10" s="2"/>
      <c r="E10" s="2"/>
      <c r="F10" s="2"/>
    </row>
    <row r="11" spans="1:6" ht="50.1" customHeight="1">
      <c r="A11" s="2">
        <v>6</v>
      </c>
      <c r="B11" s="2"/>
      <c r="C11" s="2"/>
      <c r="D11" s="2"/>
      <c r="E11" s="2"/>
      <c r="F11" s="2"/>
    </row>
    <row r="12" spans="1:6" ht="50.1" customHeight="1">
      <c r="A12" s="2">
        <v>7</v>
      </c>
      <c r="B12" s="2"/>
      <c r="C12" s="2"/>
      <c r="D12" s="2"/>
      <c r="E12" s="2"/>
      <c r="F12" s="2"/>
    </row>
  </sheetData>
  <mergeCells count="1">
    <mergeCell ref="A2:F2"/>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C317-EDAB-4669-921E-D9EB1FF4A77F}">
  <dimension ref="A1:H30"/>
  <sheetViews>
    <sheetView showGridLines="0" view="pageBreakPreview" zoomScale="50" zoomScaleNormal="70" zoomScaleSheetLayoutView="50" zoomScalePageLayoutView="55" workbookViewId="0">
      <selection activeCell="C4" sqref="C4"/>
    </sheetView>
  </sheetViews>
  <sheetFormatPr defaultRowHeight="45.95" customHeight="1"/>
  <cols>
    <col min="1" max="1" width="27.25" style="3" customWidth="1"/>
    <col min="2" max="2" width="12.5" style="3" bestFit="1" customWidth="1"/>
    <col min="3" max="3" width="16.875" style="3" customWidth="1"/>
    <col min="4" max="4" width="33.625" style="3" customWidth="1"/>
    <col min="5" max="5" width="16.875" style="3" customWidth="1"/>
    <col min="6" max="6" width="33.625" style="3" customWidth="1"/>
    <col min="7" max="7" width="16.875" style="3" customWidth="1"/>
    <col min="8" max="16384" width="9" style="3"/>
  </cols>
  <sheetData>
    <row r="1" spans="1:8" ht="45.95" customHeight="1">
      <c r="A1" s="94" t="s">
        <v>27</v>
      </c>
      <c r="B1" s="94"/>
      <c r="C1" s="94"/>
      <c r="D1" s="94"/>
      <c r="E1" s="94"/>
      <c r="F1" s="94"/>
      <c r="G1" s="94"/>
    </row>
    <row r="2" spans="1:8" ht="45.95" customHeight="1">
      <c r="A2" s="3" t="s">
        <v>28</v>
      </c>
      <c r="B2" s="4"/>
      <c r="C2" s="4"/>
      <c r="D2" s="4"/>
      <c r="E2" s="4"/>
      <c r="F2" s="4"/>
      <c r="G2" s="5" t="s">
        <v>29</v>
      </c>
    </row>
    <row r="3" spans="1:8" ht="45.95" customHeight="1" thickBot="1">
      <c r="A3" s="6" t="s">
        <v>30</v>
      </c>
      <c r="B3" s="6" t="s">
        <v>31</v>
      </c>
      <c r="C3" s="7" t="s">
        <v>32</v>
      </c>
      <c r="D3" s="7" t="s">
        <v>33</v>
      </c>
      <c r="E3" s="8" t="s">
        <v>34</v>
      </c>
      <c r="F3" s="8" t="s">
        <v>35</v>
      </c>
      <c r="G3" s="8" t="s">
        <v>36</v>
      </c>
    </row>
    <row r="4" spans="1:8" ht="45.95" customHeight="1" thickTop="1">
      <c r="A4" s="95" t="s">
        <v>37</v>
      </c>
      <c r="B4" s="9" t="s">
        <v>38</v>
      </c>
      <c r="C4" s="10"/>
      <c r="D4" s="11"/>
      <c r="E4" s="12"/>
      <c r="F4" s="13"/>
      <c r="G4" s="14">
        <f>C4+E4</f>
        <v>0</v>
      </c>
      <c r="H4" s="15"/>
    </row>
    <row r="5" spans="1:8" ht="45.95" customHeight="1">
      <c r="A5" s="96"/>
      <c r="B5" s="9" t="s">
        <v>39</v>
      </c>
      <c r="C5" s="16"/>
      <c r="D5" s="17"/>
      <c r="E5" s="18"/>
      <c r="F5" s="19"/>
      <c r="G5" s="20">
        <f>C5+E5</f>
        <v>0</v>
      </c>
    </row>
    <row r="6" spans="1:8" ht="45.95" customHeight="1">
      <c r="A6" s="96"/>
      <c r="B6" s="9" t="s">
        <v>40</v>
      </c>
      <c r="C6" s="16"/>
      <c r="D6" s="17"/>
      <c r="E6" s="18"/>
      <c r="F6" s="19"/>
      <c r="G6" s="20">
        <f>C6+E6</f>
        <v>0</v>
      </c>
    </row>
    <row r="7" spans="1:8" ht="45.95" customHeight="1" thickBot="1">
      <c r="A7" s="97"/>
      <c r="B7" s="9" t="s">
        <v>41</v>
      </c>
      <c r="C7" s="16"/>
      <c r="D7" s="21"/>
      <c r="E7" s="22"/>
      <c r="F7" s="23"/>
      <c r="G7" s="24">
        <f>C7+E7</f>
        <v>0</v>
      </c>
    </row>
    <row r="8" spans="1:8" ht="45.95" customHeight="1" thickTop="1" thickBot="1">
      <c r="A8" s="87" t="s">
        <v>42</v>
      </c>
      <c r="B8" s="9" t="s">
        <v>43</v>
      </c>
      <c r="C8" s="16"/>
      <c r="D8" s="21"/>
      <c r="E8" s="26"/>
      <c r="F8" s="27"/>
      <c r="G8" s="98"/>
    </row>
    <row r="9" spans="1:8" ht="45.95" customHeight="1" thickTop="1">
      <c r="A9" s="88"/>
      <c r="B9" s="9" t="s">
        <v>44</v>
      </c>
      <c r="C9" s="28"/>
      <c r="D9" s="29"/>
      <c r="E9" s="30"/>
      <c r="F9" s="31"/>
      <c r="G9" s="99"/>
    </row>
    <row r="10" spans="1:8" ht="45.95" customHeight="1" thickBot="1">
      <c r="A10" s="32"/>
      <c r="B10" s="9" t="s">
        <v>45</v>
      </c>
      <c r="C10" s="33"/>
      <c r="D10" s="91" t="s">
        <v>46</v>
      </c>
      <c r="E10" s="92"/>
      <c r="F10" s="34"/>
      <c r="G10" s="100"/>
    </row>
    <row r="11" spans="1:8" s="35" customFormat="1" ht="45.95" customHeight="1" thickTop="1" thickBot="1">
      <c r="B11" s="5"/>
      <c r="C11" s="36"/>
      <c r="D11" s="36"/>
      <c r="E11" s="37"/>
      <c r="F11" s="38" t="s">
        <v>47</v>
      </c>
      <c r="G11" s="39">
        <f>SUM(G4:G7)</f>
        <v>0</v>
      </c>
    </row>
    <row r="12" spans="1:8" ht="45.95" customHeight="1" thickTop="1">
      <c r="A12" s="3" t="s">
        <v>48</v>
      </c>
      <c r="B12" s="101"/>
      <c r="C12" s="101"/>
      <c r="D12" s="101"/>
      <c r="E12" s="101"/>
      <c r="F12" s="101"/>
      <c r="G12" s="101"/>
    </row>
    <row r="13" spans="1:8" ht="45.95" customHeight="1" thickBot="1">
      <c r="A13" s="6" t="s">
        <v>30</v>
      </c>
      <c r="B13" s="6" t="s">
        <v>31</v>
      </c>
      <c r="C13" s="7" t="s">
        <v>32</v>
      </c>
      <c r="D13" s="7" t="s">
        <v>33</v>
      </c>
      <c r="E13" s="8" t="s">
        <v>34</v>
      </c>
      <c r="F13" s="8" t="s">
        <v>35</v>
      </c>
      <c r="G13" s="8" t="s">
        <v>36</v>
      </c>
    </row>
    <row r="14" spans="1:8" ht="45.95" customHeight="1" thickTop="1">
      <c r="A14" s="87" t="s">
        <v>49</v>
      </c>
      <c r="B14" s="9" t="s">
        <v>50</v>
      </c>
      <c r="C14" s="10"/>
      <c r="D14" s="40"/>
      <c r="E14" s="12"/>
      <c r="F14" s="13"/>
      <c r="G14" s="14">
        <f>C14+E14</f>
        <v>0</v>
      </c>
    </row>
    <row r="15" spans="1:8" ht="45.95" customHeight="1">
      <c r="A15" s="88"/>
      <c r="B15" s="9" t="s">
        <v>51</v>
      </c>
      <c r="C15" s="16"/>
      <c r="D15" s="41"/>
      <c r="E15" s="18"/>
      <c r="F15" s="19"/>
      <c r="G15" s="20">
        <f>C15+E15</f>
        <v>0</v>
      </c>
    </row>
    <row r="16" spans="1:8" ht="45.95" customHeight="1">
      <c r="A16" s="88"/>
      <c r="B16" s="9" t="s">
        <v>52</v>
      </c>
      <c r="C16" s="16"/>
      <c r="D16" s="42"/>
      <c r="E16" s="18"/>
      <c r="F16" s="19"/>
      <c r="G16" s="20">
        <f t="shared" ref="G16:G23" si="0">C16+E16</f>
        <v>0</v>
      </c>
    </row>
    <row r="17" spans="1:7" ht="45.95" customHeight="1">
      <c r="A17" s="88"/>
      <c r="B17" s="9" t="s">
        <v>53</v>
      </c>
      <c r="C17" s="16"/>
      <c r="D17" s="41"/>
      <c r="E17" s="18"/>
      <c r="F17" s="19"/>
      <c r="G17" s="20">
        <f t="shared" si="0"/>
        <v>0</v>
      </c>
    </row>
    <row r="18" spans="1:7" ht="45.95" customHeight="1">
      <c r="A18" s="88"/>
      <c r="B18" s="9" t="s">
        <v>54</v>
      </c>
      <c r="C18" s="16"/>
      <c r="D18" s="43"/>
      <c r="E18" s="18"/>
      <c r="F18" s="44"/>
      <c r="G18" s="20">
        <f t="shared" si="0"/>
        <v>0</v>
      </c>
    </row>
    <row r="19" spans="1:7" ht="45.95" customHeight="1">
      <c r="A19" s="88"/>
      <c r="B19" s="9" t="s">
        <v>55</v>
      </c>
      <c r="C19" s="16"/>
      <c r="D19" s="41"/>
      <c r="E19" s="18"/>
      <c r="F19" s="19"/>
      <c r="G19" s="20">
        <f t="shared" si="0"/>
        <v>0</v>
      </c>
    </row>
    <row r="20" spans="1:7" ht="45.95" customHeight="1">
      <c r="A20" s="88"/>
      <c r="B20" s="9" t="s">
        <v>56</v>
      </c>
      <c r="C20" s="16"/>
      <c r="D20" s="42"/>
      <c r="E20" s="18"/>
      <c r="F20" s="45"/>
      <c r="G20" s="20">
        <f t="shared" si="0"/>
        <v>0</v>
      </c>
    </row>
    <row r="21" spans="1:7" ht="45.95" customHeight="1">
      <c r="A21" s="88"/>
      <c r="B21" s="9" t="s">
        <v>57</v>
      </c>
      <c r="C21" s="16"/>
      <c r="D21" s="46"/>
      <c r="E21" s="18"/>
      <c r="F21" s="47"/>
      <c r="G21" s="20">
        <f t="shared" si="0"/>
        <v>0</v>
      </c>
    </row>
    <row r="22" spans="1:7" ht="45.95" customHeight="1">
      <c r="A22" s="88"/>
      <c r="B22" s="9" t="s">
        <v>58</v>
      </c>
      <c r="C22" s="16"/>
      <c r="D22" s="42"/>
      <c r="E22" s="18"/>
      <c r="F22" s="19"/>
      <c r="G22" s="20">
        <f t="shared" si="0"/>
        <v>0</v>
      </c>
    </row>
    <row r="23" spans="1:7" ht="45.95" customHeight="1">
      <c r="A23" s="88"/>
      <c r="B23" s="9" t="s">
        <v>59</v>
      </c>
      <c r="C23" s="16"/>
      <c r="D23" s="42"/>
      <c r="E23" s="18"/>
      <c r="F23" s="19"/>
      <c r="G23" s="20">
        <f t="shared" si="0"/>
        <v>0</v>
      </c>
    </row>
    <row r="24" spans="1:7" ht="45.95" customHeight="1" thickBot="1">
      <c r="A24" s="88"/>
      <c r="B24" s="9" t="s">
        <v>60</v>
      </c>
      <c r="C24" s="16"/>
      <c r="D24" s="48"/>
      <c r="E24" s="49"/>
      <c r="F24" s="50"/>
      <c r="G24" s="24">
        <f>C24+E24</f>
        <v>0</v>
      </c>
    </row>
    <row r="25" spans="1:7" ht="45.95" customHeight="1" thickTop="1">
      <c r="A25" s="25" t="s">
        <v>42</v>
      </c>
      <c r="B25" s="9" t="s">
        <v>44</v>
      </c>
      <c r="C25" s="28"/>
      <c r="D25" s="51"/>
      <c r="E25" s="52"/>
      <c r="F25" s="53"/>
      <c r="G25" s="89"/>
    </row>
    <row r="26" spans="1:7" ht="45.95" customHeight="1" thickBot="1">
      <c r="A26" s="32"/>
      <c r="B26" s="54" t="s">
        <v>45</v>
      </c>
      <c r="C26" s="33">
        <f>SUM(C14:C25)</f>
        <v>0</v>
      </c>
      <c r="D26" s="91" t="s">
        <v>46</v>
      </c>
      <c r="E26" s="92"/>
      <c r="F26" s="55"/>
      <c r="G26" s="90"/>
    </row>
    <row r="27" spans="1:7" ht="45.95" customHeight="1" thickTop="1" thickBot="1">
      <c r="C27" s="56"/>
      <c r="D27" s="56"/>
      <c r="E27" s="56"/>
      <c r="F27" s="57" t="s">
        <v>61</v>
      </c>
      <c r="G27" s="39">
        <f>SUM(G14:G24)</f>
        <v>0</v>
      </c>
    </row>
    <row r="28" spans="1:7" ht="45.95" customHeight="1" thickTop="1" thickBot="1">
      <c r="A28" s="58" t="s">
        <v>62</v>
      </c>
      <c r="B28" s="59">
        <v>650000</v>
      </c>
      <c r="C28" s="56"/>
      <c r="D28" s="56"/>
      <c r="E28" s="56"/>
      <c r="F28" s="60" t="s">
        <v>63</v>
      </c>
      <c r="G28" s="39">
        <f>ROUNDDOWN(G27/2,0)</f>
        <v>0</v>
      </c>
    </row>
    <row r="29" spans="1:7" ht="45.95" customHeight="1" thickTop="1" thickBot="1">
      <c r="A29" s="58" t="s">
        <v>64</v>
      </c>
      <c r="B29" s="59">
        <v>250000</v>
      </c>
      <c r="C29" s="56"/>
      <c r="D29" s="93" t="s">
        <v>65</v>
      </c>
      <c r="E29" s="93"/>
      <c r="F29" s="57" t="s">
        <v>66</v>
      </c>
      <c r="G29" s="39">
        <f>MIN(G11,G28,B28)</f>
        <v>0</v>
      </c>
    </row>
    <row r="30" spans="1:7" ht="45.95" customHeight="1" thickTop="1"/>
  </sheetData>
  <mergeCells count="10">
    <mergeCell ref="A14:A24"/>
    <mergeCell ref="G25:G26"/>
    <mergeCell ref="D26:E26"/>
    <mergeCell ref="D29:E29"/>
    <mergeCell ref="A1:G1"/>
    <mergeCell ref="A4:A7"/>
    <mergeCell ref="A8:A9"/>
    <mergeCell ref="G8:G10"/>
    <mergeCell ref="D10:E10"/>
    <mergeCell ref="B12:G12"/>
  </mergeCells>
  <phoneticPr fontId="2"/>
  <pageMargins left="0.82677165354330717" right="3.937007874015748E-2" top="0.74803149606299213" bottom="0.74803149606299213" header="0.31496062992125984" footer="0.31496062992125984"/>
  <pageSetup paperSize="9" scale="54" orientation="portrait" cellComments="asDisplayed" horizontalDpi="300" verticalDpi="300" r:id="rId1"/>
  <headerFooter>
    <oddHeader>&amp;L&amp;14（別紙２）&amp;R　　</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7DC9D-F6CA-43F0-9461-9E714E224175}">
  <dimension ref="A1:H30"/>
  <sheetViews>
    <sheetView showGridLines="0" view="pageBreakPreview" zoomScale="50" zoomScaleNormal="70" zoomScaleSheetLayoutView="50" zoomScalePageLayoutView="55" workbookViewId="0">
      <selection activeCell="C10" sqref="C10"/>
    </sheetView>
  </sheetViews>
  <sheetFormatPr defaultRowHeight="45.95" customHeight="1"/>
  <cols>
    <col min="1" max="1" width="27.25" style="3" customWidth="1"/>
    <col min="2" max="2" width="12.5" style="3" bestFit="1" customWidth="1"/>
    <col min="3" max="3" width="16.875" style="3" customWidth="1"/>
    <col min="4" max="4" width="33.625" style="3" customWidth="1"/>
    <col min="5" max="5" width="16.875" style="3" customWidth="1"/>
    <col min="6" max="6" width="33.625" style="3" customWidth="1"/>
    <col min="7" max="7" width="16.875" style="3" customWidth="1"/>
    <col min="8" max="16384" width="9" style="3"/>
  </cols>
  <sheetData>
    <row r="1" spans="1:8" ht="45.95" customHeight="1">
      <c r="A1" s="94" t="s">
        <v>67</v>
      </c>
      <c r="B1" s="94"/>
      <c r="C1" s="94"/>
      <c r="D1" s="94"/>
      <c r="E1" s="94"/>
      <c r="F1" s="94"/>
      <c r="G1" s="94"/>
    </row>
    <row r="2" spans="1:8" ht="45.95" customHeight="1">
      <c r="A2" s="3" t="s">
        <v>28</v>
      </c>
      <c r="B2" s="4"/>
      <c r="C2" s="4"/>
      <c r="D2" s="4"/>
      <c r="E2" s="4"/>
      <c r="F2" s="4"/>
      <c r="G2" s="5" t="s">
        <v>29</v>
      </c>
    </row>
    <row r="3" spans="1:8" ht="45.95" customHeight="1" thickBot="1">
      <c r="A3" s="6" t="s">
        <v>30</v>
      </c>
      <c r="B3" s="6" t="s">
        <v>31</v>
      </c>
      <c r="C3" s="7" t="s">
        <v>32</v>
      </c>
      <c r="D3" s="7" t="s">
        <v>33</v>
      </c>
      <c r="E3" s="8" t="s">
        <v>34</v>
      </c>
      <c r="F3" s="8" t="s">
        <v>68</v>
      </c>
      <c r="G3" s="8" t="s">
        <v>36</v>
      </c>
    </row>
    <row r="4" spans="1:8" ht="45.95" customHeight="1" thickTop="1">
      <c r="A4" s="95" t="s">
        <v>37</v>
      </c>
      <c r="B4" s="9" t="s">
        <v>38</v>
      </c>
      <c r="C4" s="61">
        <v>500000</v>
      </c>
      <c r="D4" s="62" t="s">
        <v>69</v>
      </c>
      <c r="E4" s="63"/>
      <c r="F4" s="63"/>
      <c r="G4" s="64">
        <f>C4+E4</f>
        <v>500000</v>
      </c>
      <c r="H4" s="15"/>
    </row>
    <row r="5" spans="1:8" ht="45.95" customHeight="1">
      <c r="A5" s="96"/>
      <c r="B5" s="9" t="s">
        <v>39</v>
      </c>
      <c r="C5" s="65">
        <v>200000</v>
      </c>
      <c r="D5" s="66" t="s">
        <v>70</v>
      </c>
      <c r="E5" s="67"/>
      <c r="F5" s="67"/>
      <c r="G5" s="68">
        <f t="shared" ref="G5:G6" si="0">C5+E5</f>
        <v>200000</v>
      </c>
    </row>
    <row r="6" spans="1:8" ht="45.95" customHeight="1">
      <c r="A6" s="96"/>
      <c r="B6" s="9" t="s">
        <v>40</v>
      </c>
      <c r="C6" s="65">
        <v>50000</v>
      </c>
      <c r="D6" s="66" t="s">
        <v>71</v>
      </c>
      <c r="E6" s="67"/>
      <c r="F6" s="67"/>
      <c r="G6" s="68">
        <f t="shared" si="0"/>
        <v>50000</v>
      </c>
    </row>
    <row r="7" spans="1:8" ht="45.95" customHeight="1" thickBot="1">
      <c r="A7" s="97"/>
      <c r="B7" s="9" t="s">
        <v>41</v>
      </c>
      <c r="C7" s="65"/>
      <c r="D7" s="69"/>
      <c r="E7" s="70"/>
      <c r="F7" s="70"/>
      <c r="G7" s="71"/>
    </row>
    <row r="8" spans="1:8" ht="45.95" customHeight="1" thickTop="1" thickBot="1">
      <c r="A8" s="87" t="s">
        <v>42</v>
      </c>
      <c r="B8" s="9" t="s">
        <v>43</v>
      </c>
      <c r="C8" s="65">
        <v>800000</v>
      </c>
      <c r="D8" s="69" t="s">
        <v>72</v>
      </c>
      <c r="E8" s="26"/>
      <c r="F8" s="27"/>
      <c r="G8" s="98"/>
    </row>
    <row r="9" spans="1:8" ht="45.95" customHeight="1" thickTop="1">
      <c r="A9" s="88"/>
      <c r="B9" s="9" t="s">
        <v>44</v>
      </c>
      <c r="C9" s="72">
        <v>150000</v>
      </c>
      <c r="D9" s="29"/>
      <c r="E9" s="30"/>
      <c r="F9" s="31"/>
      <c r="G9" s="99"/>
    </row>
    <row r="10" spans="1:8" ht="45.95" customHeight="1" thickBot="1">
      <c r="A10" s="32"/>
      <c r="B10" s="9" t="s">
        <v>45</v>
      </c>
      <c r="C10" s="73">
        <f>SUM(C4:C9)</f>
        <v>1700000</v>
      </c>
      <c r="D10" s="91" t="s">
        <v>46</v>
      </c>
      <c r="E10" s="92"/>
      <c r="F10" s="34"/>
      <c r="G10" s="100"/>
    </row>
    <row r="11" spans="1:8" s="35" customFormat="1" ht="45.95" customHeight="1" thickTop="1" thickBot="1">
      <c r="B11" s="5"/>
      <c r="C11" s="36"/>
      <c r="D11" s="36"/>
      <c r="E11" s="37"/>
      <c r="F11" s="38" t="s">
        <v>47</v>
      </c>
      <c r="G11" s="74">
        <f>SUM(G4:G6)</f>
        <v>750000</v>
      </c>
    </row>
    <row r="12" spans="1:8" ht="45.95" customHeight="1" thickTop="1">
      <c r="A12" s="3" t="s">
        <v>48</v>
      </c>
      <c r="B12" s="101"/>
      <c r="C12" s="101"/>
      <c r="D12" s="101"/>
      <c r="E12" s="101"/>
      <c r="F12" s="101"/>
      <c r="G12" s="101"/>
    </row>
    <row r="13" spans="1:8" ht="45.95" customHeight="1" thickBot="1">
      <c r="A13" s="6" t="s">
        <v>30</v>
      </c>
      <c r="B13" s="6" t="s">
        <v>31</v>
      </c>
      <c r="C13" s="7" t="s">
        <v>32</v>
      </c>
      <c r="D13" s="7" t="s">
        <v>33</v>
      </c>
      <c r="E13" s="8" t="s">
        <v>34</v>
      </c>
      <c r="F13" s="8" t="s">
        <v>68</v>
      </c>
      <c r="G13" s="8" t="s">
        <v>36</v>
      </c>
    </row>
    <row r="14" spans="1:8" ht="45.95" customHeight="1" thickTop="1">
      <c r="A14" s="87" t="s">
        <v>49</v>
      </c>
      <c r="B14" s="9" t="s">
        <v>50</v>
      </c>
      <c r="C14" s="61"/>
      <c r="D14" s="63"/>
      <c r="E14" s="63"/>
      <c r="F14" s="75"/>
      <c r="G14" s="64"/>
    </row>
    <row r="15" spans="1:8" ht="45.95" customHeight="1">
      <c r="A15" s="88"/>
      <c r="B15" s="9" t="s">
        <v>51</v>
      </c>
      <c r="C15" s="65">
        <v>30000</v>
      </c>
      <c r="D15" s="76" t="s">
        <v>73</v>
      </c>
      <c r="E15" s="67">
        <v>-10000</v>
      </c>
      <c r="F15" s="77" t="s">
        <v>74</v>
      </c>
      <c r="G15" s="68">
        <f t="shared" ref="G15:G17" si="1">C15+E15</f>
        <v>20000</v>
      </c>
    </row>
    <row r="16" spans="1:8" ht="45.95" customHeight="1">
      <c r="A16" s="88"/>
      <c r="B16" s="9" t="s">
        <v>52</v>
      </c>
      <c r="C16" s="65">
        <v>20000</v>
      </c>
      <c r="D16" s="67" t="s">
        <v>75</v>
      </c>
      <c r="E16" s="67"/>
      <c r="F16" s="77"/>
      <c r="G16" s="68">
        <f t="shared" si="1"/>
        <v>20000</v>
      </c>
    </row>
    <row r="17" spans="1:7" ht="45.95" customHeight="1">
      <c r="A17" s="88"/>
      <c r="B17" s="9" t="s">
        <v>53</v>
      </c>
      <c r="C17" s="65">
        <v>10000</v>
      </c>
      <c r="D17" s="76" t="s">
        <v>76</v>
      </c>
      <c r="E17" s="67"/>
      <c r="F17" s="77"/>
      <c r="G17" s="68">
        <f t="shared" si="1"/>
        <v>10000</v>
      </c>
    </row>
    <row r="18" spans="1:7" ht="45.95" customHeight="1">
      <c r="A18" s="88"/>
      <c r="B18" s="9" t="s">
        <v>54</v>
      </c>
      <c r="C18" s="65">
        <v>300000</v>
      </c>
      <c r="D18" s="78" t="s">
        <v>77</v>
      </c>
      <c r="E18" s="67">
        <v>-250000</v>
      </c>
      <c r="F18" s="79" t="s">
        <v>78</v>
      </c>
      <c r="G18" s="68">
        <f>C18+E18</f>
        <v>50000</v>
      </c>
    </row>
    <row r="19" spans="1:7" ht="45.95" customHeight="1">
      <c r="A19" s="88"/>
      <c r="B19" s="9" t="s">
        <v>55</v>
      </c>
      <c r="C19" s="65">
        <v>840000</v>
      </c>
      <c r="D19" s="76" t="s">
        <v>79</v>
      </c>
      <c r="E19" s="67"/>
      <c r="F19" s="77"/>
      <c r="G19" s="68">
        <f t="shared" ref="G19:G24" si="2">C19+E19</f>
        <v>840000</v>
      </c>
    </row>
    <row r="20" spans="1:7" ht="45.95" customHeight="1">
      <c r="A20" s="88"/>
      <c r="B20" s="9" t="s">
        <v>56</v>
      </c>
      <c r="C20" s="65">
        <v>100000</v>
      </c>
      <c r="D20" s="67" t="s">
        <v>80</v>
      </c>
      <c r="E20" s="67">
        <v>-100000</v>
      </c>
      <c r="F20" s="80" t="s">
        <v>81</v>
      </c>
      <c r="G20" s="68"/>
    </row>
    <row r="21" spans="1:7" ht="45.95" customHeight="1">
      <c r="A21" s="88"/>
      <c r="B21" s="9" t="s">
        <v>57</v>
      </c>
      <c r="C21" s="65">
        <v>50000</v>
      </c>
      <c r="D21" s="81" t="s">
        <v>82</v>
      </c>
      <c r="E21" s="67"/>
      <c r="F21" s="82"/>
      <c r="G21" s="68">
        <f t="shared" si="2"/>
        <v>50000</v>
      </c>
    </row>
    <row r="22" spans="1:7" ht="45.95" customHeight="1">
      <c r="A22" s="88"/>
      <c r="B22" s="9" t="s">
        <v>58</v>
      </c>
      <c r="C22" s="65">
        <v>10000</v>
      </c>
      <c r="D22" s="67"/>
      <c r="E22" s="67"/>
      <c r="F22" s="77"/>
      <c r="G22" s="68">
        <f t="shared" si="2"/>
        <v>10000</v>
      </c>
    </row>
    <row r="23" spans="1:7" ht="45.95" customHeight="1">
      <c r="A23" s="88"/>
      <c r="B23" s="9" t="s">
        <v>59</v>
      </c>
      <c r="C23" s="65"/>
      <c r="D23" s="67"/>
      <c r="E23" s="67"/>
      <c r="F23" s="77"/>
      <c r="G23" s="68"/>
    </row>
    <row r="24" spans="1:7" ht="45.95" customHeight="1" thickBot="1">
      <c r="A24" s="88"/>
      <c r="B24" s="9" t="s">
        <v>60</v>
      </c>
      <c r="C24" s="65">
        <v>200000</v>
      </c>
      <c r="D24" s="83" t="s">
        <v>83</v>
      </c>
      <c r="E24" s="83"/>
      <c r="F24" s="84"/>
      <c r="G24" s="71">
        <f t="shared" si="2"/>
        <v>200000</v>
      </c>
    </row>
    <row r="25" spans="1:7" ht="45.95" customHeight="1" thickTop="1">
      <c r="A25" s="25" t="s">
        <v>42</v>
      </c>
      <c r="B25" s="9" t="s">
        <v>44</v>
      </c>
      <c r="C25" s="72">
        <v>140000</v>
      </c>
      <c r="D25" s="51"/>
      <c r="E25" s="52"/>
      <c r="F25" s="53"/>
      <c r="G25" s="89"/>
    </row>
    <row r="26" spans="1:7" ht="45.95" customHeight="1" thickBot="1">
      <c r="A26" s="32"/>
      <c r="B26" s="54" t="s">
        <v>45</v>
      </c>
      <c r="C26" s="73">
        <f>SUM(C14:C25)</f>
        <v>1700000</v>
      </c>
      <c r="D26" s="91" t="s">
        <v>46</v>
      </c>
      <c r="E26" s="92"/>
      <c r="F26" s="55"/>
      <c r="G26" s="90"/>
    </row>
    <row r="27" spans="1:7" ht="45.95" customHeight="1" thickTop="1" thickBot="1">
      <c r="C27" s="56"/>
      <c r="D27" s="56"/>
      <c r="E27" s="56"/>
      <c r="F27" s="57" t="s">
        <v>61</v>
      </c>
      <c r="G27" s="74">
        <f>SUM(G14:G24)</f>
        <v>1200000</v>
      </c>
    </row>
    <row r="28" spans="1:7" ht="45.95" customHeight="1" thickTop="1" thickBot="1">
      <c r="A28" s="58" t="s">
        <v>62</v>
      </c>
      <c r="B28" s="59">
        <v>650000</v>
      </c>
      <c r="C28" s="56"/>
      <c r="D28" s="56"/>
      <c r="E28" s="56"/>
      <c r="F28" s="60" t="s">
        <v>63</v>
      </c>
      <c r="G28" s="74">
        <f>QUOTIENT(G27,2)</f>
        <v>600000</v>
      </c>
    </row>
    <row r="29" spans="1:7" ht="45.95" customHeight="1" thickTop="1" thickBot="1">
      <c r="A29" s="58" t="s">
        <v>64</v>
      </c>
      <c r="B29" s="59">
        <v>250000</v>
      </c>
      <c r="C29" s="56"/>
      <c r="D29" s="93" t="s">
        <v>65</v>
      </c>
      <c r="E29" s="93"/>
      <c r="F29" s="57" t="s">
        <v>66</v>
      </c>
      <c r="G29" s="74">
        <f>MIN(G11,G28,B28)</f>
        <v>600000</v>
      </c>
    </row>
    <row r="30" spans="1:7" ht="45.95" customHeight="1" thickTop="1"/>
  </sheetData>
  <mergeCells count="10">
    <mergeCell ref="A14:A24"/>
    <mergeCell ref="G25:G26"/>
    <mergeCell ref="D26:E26"/>
    <mergeCell ref="D29:E29"/>
    <mergeCell ref="A1:G1"/>
    <mergeCell ref="A4:A7"/>
    <mergeCell ref="A8:A9"/>
    <mergeCell ref="G8:G10"/>
    <mergeCell ref="D10:E10"/>
    <mergeCell ref="B12:G12"/>
  </mergeCells>
  <phoneticPr fontId="2"/>
  <pageMargins left="0.82677165354330717" right="3.937007874015748E-2" top="0.74803149606299213" bottom="0.74803149606299213" header="0.31496062992125984" footer="0.31496062992125984"/>
  <pageSetup paperSize="9" scale="59" orientation="portrait" cellComments="asDisplayed" horizontalDpi="300" verticalDpi="300" r:id="rId1"/>
  <headerFooter>
    <oddHeader>&amp;R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第1号様式</vt:lpstr>
      <vt:lpstr>第1号様式別紙１</vt:lpstr>
      <vt:lpstr>第１号様式別紙２</vt:lpstr>
      <vt:lpstr>第１号様式別紙２（記入例）</vt:lpstr>
      <vt:lpstr>第1号様式!Print_Area</vt:lpstr>
      <vt:lpstr>第１号様式別紙２!Print_Area</vt:lpstr>
      <vt:lpstr>'第１号様式別紙２（記入例）'!Print_Area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巧</dc:creator>
  <cp:lastModifiedBy>鈴木　巧</cp:lastModifiedBy>
  <cp:lastPrinted>2025-03-10T06:18:55Z</cp:lastPrinted>
  <dcterms:created xsi:type="dcterms:W3CDTF">2025-03-10T02:02:36Z</dcterms:created>
  <dcterms:modified xsi:type="dcterms:W3CDTF">2025-03-10T06:19:47Z</dcterms:modified>
</cp:coreProperties>
</file>