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表紙" sheetId="1" r:id="rId1"/>
    <sheet name="20表紙裏" sheetId="2" r:id="rId2"/>
    <sheet name="20-1" sheetId="3" r:id="rId3"/>
    <sheet name="20-2" sheetId="4" r:id="rId4"/>
    <sheet name="20-3" sheetId="5" r:id="rId5"/>
    <sheet name="20-4" sheetId="6" r:id="rId6"/>
    <sheet name="20-5" sheetId="7" r:id="rId7"/>
  </sheets>
  <definedNames>
    <definedName name="_xlnm.Print_Area" localSheetId="2">'20-1'!$A$1:$BK$60</definedName>
    <definedName name="_xlnm.Print_Area" localSheetId="3">'20-2'!$A$1:$BK$74</definedName>
    <definedName name="_xlnm.Print_Area" localSheetId="4">'20-3'!$A$1:$BK$63</definedName>
    <definedName name="_xlnm.Print_Area" localSheetId="5">'20-4'!$A$1:$BK$79</definedName>
    <definedName name="_xlnm.Print_Area" localSheetId="6">'20-5'!$A$1:$BK$41</definedName>
    <definedName name="_xlnm.Print_Area" localSheetId="0">'20表紙'!$A$1:$BK$48</definedName>
    <definedName name="_xlnm.Print_Area" localSheetId="1">'20表紙裏'!$A$1:$BK$48</definedName>
  </definedNames>
  <calcPr fullCalcOnLoad="1"/>
</workbook>
</file>

<file path=xl/sharedStrings.xml><?xml version="1.0" encoding="utf-8"?>
<sst xmlns="http://schemas.openxmlformats.org/spreadsheetml/2006/main" count="422" uniqueCount="219">
  <si>
    <t>警察・消防・防災　20- 1</t>
  </si>
  <si>
    <t>総数</t>
  </si>
  <si>
    <t>凶悪犯</t>
  </si>
  <si>
    <t>計</t>
  </si>
  <si>
    <t>殺人</t>
  </si>
  <si>
    <t>強盗</t>
  </si>
  <si>
    <t>放火</t>
  </si>
  <si>
    <t>強姦</t>
  </si>
  <si>
    <t>平成</t>
  </si>
  <si>
    <t>年</t>
  </si>
  <si>
    <t>窃盗犯</t>
  </si>
  <si>
    <t>侵入窃盗</t>
  </si>
  <si>
    <t>非侵入窃盗</t>
  </si>
  <si>
    <t>風俗犯</t>
  </si>
  <si>
    <t>賭博</t>
  </si>
  <si>
    <t>わいせつ</t>
  </si>
  <si>
    <t>知能犯</t>
  </si>
  <si>
    <t>詐欺</t>
  </si>
  <si>
    <t>横領</t>
  </si>
  <si>
    <t>偽造</t>
  </si>
  <si>
    <t>汚職</t>
  </si>
  <si>
    <t>背任</t>
  </si>
  <si>
    <t>粗暴犯</t>
  </si>
  <si>
    <t>暴行</t>
  </si>
  <si>
    <t>傷害</t>
  </si>
  <si>
    <t>脅迫</t>
  </si>
  <si>
    <t>恐喝</t>
  </si>
  <si>
    <t>その他</t>
  </si>
  <si>
    <t>注</t>
  </si>
  <si>
    <t>：</t>
  </si>
  <si>
    <t>資料</t>
  </si>
  <si>
    <t>警視庁総務部文書課「警視庁の統計」</t>
  </si>
  <si>
    <t>業務上等過失致死傷(交通関係)事件は除く。</t>
  </si>
  <si>
    <t>「暴行」には凶器準備集合を含み、「傷害」には傷害致死を含む。</t>
  </si>
  <si>
    <t>警察署別は、それぞれの管轄区域内の数値である。</t>
  </si>
  <si>
    <t>練馬警察署</t>
  </si>
  <si>
    <t>光が丘警察署</t>
  </si>
  <si>
    <t>石神井警察署</t>
  </si>
  <si>
    <t>20- 2　警察・消防・防災</t>
  </si>
  <si>
    <t>年　次　お　よ　び
警　　　察　　　署</t>
  </si>
  <si>
    <t>でい酔者</t>
  </si>
  <si>
    <t>酩酊者</t>
  </si>
  <si>
    <t>迷い子(人)</t>
  </si>
  <si>
    <t>精神錯乱者</t>
  </si>
  <si>
    <t>自殺企図者</t>
  </si>
  <si>
    <t>負　傷　者
・　病　人</t>
  </si>
  <si>
    <t>：</t>
  </si>
  <si>
    <t>発生件数</t>
  </si>
  <si>
    <t>死傷者数</t>
  </si>
  <si>
    <t>死亡</t>
  </si>
  <si>
    <t>重傷</t>
  </si>
  <si>
    <t>軽傷</t>
  </si>
  <si>
    <t>幼児</t>
  </si>
  <si>
    <t>小学生</t>
  </si>
  <si>
    <t>中学生</t>
  </si>
  <si>
    <t>中卒～19歳</t>
  </si>
  <si>
    <t>20～24歳</t>
  </si>
  <si>
    <t>25～29歳</t>
  </si>
  <si>
    <t>30歳代</t>
  </si>
  <si>
    <t>死者</t>
  </si>
  <si>
    <t>負傷者</t>
  </si>
  <si>
    <t>40歳代</t>
  </si>
  <si>
    <t>50歳代</t>
  </si>
  <si>
    <t>60～64歳</t>
  </si>
  <si>
    <t>65～69歳</t>
  </si>
  <si>
    <t>70～74歳</t>
  </si>
  <si>
    <t>75～79歳</t>
  </si>
  <si>
    <t>80歳以上</t>
  </si>
  <si>
    <t>計</t>
  </si>
  <si>
    <t>警視庁総務部文書課「警視庁の統計」、警視庁交通部交通総務課「警視庁交通年鑑」</t>
  </si>
  <si>
    <t>取扱った件数の合計とは一致しない。</t>
  </si>
  <si>
    <t>死者数</t>
  </si>
  <si>
    <t>負傷者数</t>
  </si>
  <si>
    <t>件数は、子どもが第一・第二当事者となった事故件数で、死傷者数は、車両同乗者等を含む全被害者数を計上した。</t>
  </si>
  <si>
    <t>練馬警察署、光が丘警察署、石神井警察署の取扱い件数であるため、区内の発生件数とは一致しない。</t>
  </si>
  <si>
    <t>警視庁交通部交通総務課「警視庁交通年鑑」</t>
  </si>
  <si>
    <t>警察・消防・防災　20- 3</t>
  </si>
  <si>
    <t>年　次　お　よ　び
消　　　防　　　署</t>
  </si>
  <si>
    <t>火災件数</t>
  </si>
  <si>
    <t>建物</t>
  </si>
  <si>
    <t>全焼</t>
  </si>
  <si>
    <t>半焼</t>
  </si>
  <si>
    <t>部分焼</t>
  </si>
  <si>
    <t>ぼや</t>
  </si>
  <si>
    <t>車両</t>
  </si>
  <si>
    <t>り災人員</t>
  </si>
  <si>
    <t>練馬消防署</t>
  </si>
  <si>
    <t>光が丘消防署</t>
  </si>
  <si>
    <t>石神井消防署</t>
  </si>
  <si>
    <t>り災世帯数</t>
  </si>
  <si>
    <t>焼損棟数</t>
  </si>
  <si>
    <t>焼損床面積</t>
  </si>
  <si>
    <t>損害額</t>
  </si>
  <si>
    <t>全損</t>
  </si>
  <si>
    <t>半損</t>
  </si>
  <si>
    <t>小損</t>
  </si>
  <si>
    <t>ぼや</t>
  </si>
  <si>
    <t>㎡</t>
  </si>
  <si>
    <t>千円</t>
  </si>
  <si>
    <t>消防署別は、それぞれの管轄区域内の数値である。</t>
  </si>
  <si>
    <t>年  次 ・  原  因
お よ び 消 防 署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</si>
  <si>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</si>
  <si>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</si>
  <si>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</si>
  <si>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</si>
  <si>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</si>
  <si>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</si>
  <si>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</si>
  <si>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</si>
  <si>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</si>
  <si>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</si>
  <si>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</si>
  <si>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</si>
  <si>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練馬消防署、光が丘消防署、石神井消防署</t>
  </si>
  <si>
    <t>放火(疑い含む)</t>
  </si>
  <si>
    <t>電気関係</t>
  </si>
  <si>
    <t>たばこ</t>
  </si>
  <si>
    <t>ガス器具</t>
  </si>
  <si>
    <t>火遊び</t>
  </si>
  <si>
    <t>石油ストーブ</t>
  </si>
  <si>
    <t>たき火</t>
  </si>
  <si>
    <t>その他</t>
  </si>
  <si>
    <t>総数</t>
  </si>
  <si>
    <t>20- 4　警察・消防・防災</t>
  </si>
  <si>
    <t>(各年12月31日現在)</t>
  </si>
  <si>
    <t>年　次　お　よ　び
消　　　防　　　署</t>
  </si>
  <si>
    <t>火災</t>
  </si>
  <si>
    <t>交通</t>
  </si>
  <si>
    <t>災害種別出場件数</t>
  </si>
  <si>
    <t>救助
人員</t>
  </si>
  <si>
    <t>誘導
人員</t>
  </si>
  <si>
    <t>出　場
車両数</t>
  </si>
  <si>
    <t>従事
台数</t>
  </si>
  <si>
    <t>出場
人員</t>
  </si>
  <si>
    <t>従事
人員</t>
  </si>
  <si>
    <t>年</t>
  </si>
  <si>
    <t>平成</t>
  </si>
  <si>
    <t>練馬消防署</t>
  </si>
  <si>
    <t>光が丘消防署</t>
  </si>
  <si>
    <t>石神井消防署</t>
  </si>
  <si>
    <t>資料</t>
  </si>
  <si>
    <t>：</t>
  </si>
  <si>
    <t>(各年３月31日現在)</t>
  </si>
  <si>
    <t>年次</t>
  </si>
  <si>
    <t>団数</t>
  </si>
  <si>
    <t>分団数</t>
  </si>
  <si>
    <t>定員</t>
  </si>
  <si>
    <t>現員</t>
  </si>
  <si>
    <t>防災資機材
格　納　庫</t>
  </si>
  <si>
    <t>消 防 団 用
可搬ポンプ</t>
  </si>
  <si>
    <t>ホース</t>
  </si>
  <si>
    <t>防火服</t>
  </si>
  <si>
    <t>本</t>
  </si>
  <si>
    <t>着</t>
  </si>
  <si>
    <t>注</t>
  </si>
  <si>
    <t>(　)内は女性消防団員数で、内数である。</t>
  </si>
  <si>
    <t>(各年度末現在)</t>
  </si>
  <si>
    <t>年度</t>
  </si>
  <si>
    <t>消火栓</t>
  </si>
  <si>
    <t>防火水槽</t>
  </si>
  <si>
    <t>公設</t>
  </si>
  <si>
    <t>私設</t>
  </si>
  <si>
    <t>貯水池</t>
  </si>
  <si>
    <t>所管内</t>
  </si>
  <si>
    <t>所管外</t>
  </si>
  <si>
    <t>受水槽</t>
  </si>
  <si>
    <t>プール</t>
  </si>
  <si>
    <t>河川・みぞ</t>
  </si>
  <si>
    <t>池・ほり</t>
  </si>
  <si>
    <t>地下貯水槽</t>
  </si>
  <si>
    <t>設置数</t>
  </si>
  <si>
    <t>40トン槽</t>
  </si>
  <si>
    <t>５トン槽</t>
  </si>
  <si>
    <t>規模</t>
  </si>
  <si>
    <t>延面積</t>
  </si>
  <si>
    <t>備蓄倉庫</t>
  </si>
  <si>
    <t>基</t>
  </si>
  <si>
    <t>棟</t>
  </si>
  <si>
    <t>㎥</t>
  </si>
  <si>
    <t>避難場所</t>
  </si>
  <si>
    <t>無線塔</t>
  </si>
  <si>
    <t>ミニ防災井戸</t>
  </si>
  <si>
    <t>備蓄庫</t>
  </si>
  <si>
    <t>指定数</t>
  </si>
  <si>
    <t>避難有効面積</t>
  </si>
  <si>
    <t>延面積</t>
  </si>
  <si>
    <t>校</t>
  </si>
  <si>
    <t>危機管理室防災課</t>
  </si>
  <si>
    <t>警察・消防・防災　20- 5</t>
  </si>
  <si>
    <t>非常食糧
(クラッカー、アルファ米)</t>
  </si>
  <si>
    <t>毛布</t>
  </si>
  <si>
    <t>軽可搬ポンプ</t>
  </si>
  <si>
    <t>台</t>
  </si>
  <si>
    <t>食</t>
  </si>
  <si>
    <t>枚</t>
  </si>
  <si>
    <t>交通事故</t>
  </si>
  <si>
    <t>火災事故</t>
  </si>
  <si>
    <t>運動競技
事　　故</t>
  </si>
  <si>
    <t>労働災害
事　　故</t>
  </si>
  <si>
    <t>一般負傷</t>
  </si>
  <si>
    <t>自損行為</t>
  </si>
  <si>
    <t>急病</t>
  </si>
  <si>
    <t>転院搬送</t>
  </si>
  <si>
    <t>20　警察・消防・防災</t>
  </si>
  <si>
    <t>白紙ページ</t>
  </si>
  <si>
    <t>216　刑　法　犯　種　類　別　発　生　件　数</t>
  </si>
  <si>
    <t>217　でい酔者・迷い子等保護取扱状況</t>
  </si>
  <si>
    <t>218　交通事故発生状況(件数および年齢層別死傷者数)</t>
  </si>
  <si>
    <t>219　子 ど も の 交 通 事 故 発 生 状 況</t>
  </si>
  <si>
    <t>220　火　　災　　状　　況</t>
  </si>
  <si>
    <t>221　原　因　、　月　別　火　災　件　数</t>
  </si>
  <si>
    <t>222　災　害　救　助　活　動　状　況</t>
  </si>
  <si>
    <t>223　消　　防　　団　　状　　況</t>
  </si>
  <si>
    <t>224　消　　防　　水　　利　　数</t>
  </si>
  <si>
    <t>225　防　災　施　設　状　況</t>
  </si>
  <si>
    <t>226　防 災 資 器 材 等 の 状 況</t>
  </si>
  <si>
    <t>227　救　急　出　場　件　数</t>
  </si>
  <si>
    <t>228　救　　護　　人　　員　　数</t>
  </si>
  <si>
    <t>年齢層別死者、負傷者は、区内で発生した事故の死者、負傷者数であるため、練馬警察署、光が丘警察署、石神井警察署が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</si>
</sst>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0_);\(0\)"/>
    <numFmt numFmtId="178" formatCode="#,##0\ ;&quot;△&quot;?,??0\ ;&quot;－ &quot;"/>
    <numFmt numFmtId="179" formatCode="0_);\(\ \ 0\)"/>
    <numFmt numFmtId="180" formatCode="0_);\(\ 0\)"/>
    <numFmt numFmtId="181" formatCode="#,##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36"/>
      <color indexed="8"/>
      <name val="ＭＳ 明朝"/>
      <family val="1"/>
    </font>
    <font>
      <sz val="28"/>
      <color indexed="8"/>
      <name val="ＭＳ 明朝"/>
      <family val="1"/>
    </font>
    <font>
      <sz val="13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ゴシック"/>
      <family val="3"/>
    </font>
    <font>
      <sz val="36"/>
      <color theme="1"/>
      <name val="ＭＳ 明朝"/>
      <family val="1"/>
    </font>
    <font>
      <sz val="28"/>
      <color theme="1"/>
      <name val="ＭＳ 明朝"/>
      <family val="1"/>
    </font>
    <font>
      <sz val="13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177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distributed" vertical="center"/>
    </xf>
    <xf numFmtId="0" fontId="54" fillId="0" borderId="0" xfId="0" applyFont="1" applyAlignment="1">
      <alignment horizontal="center" vertical="center"/>
    </xf>
    <xf numFmtId="176" fontId="54" fillId="0" borderId="0" xfId="0" applyNumberFormat="1" applyFont="1" applyAlignment="1">
      <alignment vertical="center"/>
    </xf>
    <xf numFmtId="0" fontId="51" fillId="0" borderId="0" xfId="0" applyFont="1" applyAlignment="1">
      <alignment horizontal="left" vertical="center"/>
    </xf>
    <xf numFmtId="177" fontId="53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distributed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distributed" vertical="center"/>
    </xf>
    <xf numFmtId="176" fontId="54" fillId="0" borderId="0" xfId="0" applyNumberFormat="1" applyFont="1" applyAlignment="1">
      <alignment vertical="center"/>
    </xf>
    <xf numFmtId="0" fontId="54" fillId="0" borderId="0" xfId="0" applyFont="1" applyAlignment="1">
      <alignment horizontal="distributed" vertical="center"/>
    </xf>
    <xf numFmtId="0" fontId="53" fillId="0" borderId="11" xfId="0" applyFont="1" applyBorder="1" applyAlignment="1">
      <alignment horizontal="right" vertical="center"/>
    </xf>
    <xf numFmtId="177" fontId="53" fillId="0" borderId="11" xfId="0" applyNumberFormat="1" applyFont="1" applyBorder="1" applyAlignment="1">
      <alignment horizontal="center" vertical="center"/>
    </xf>
    <xf numFmtId="177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distributed" vertical="center"/>
    </xf>
    <xf numFmtId="176" fontId="52" fillId="0" borderId="0" xfId="0" applyNumberFormat="1" applyFont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2" fillId="0" borderId="16" xfId="0" applyFont="1" applyBorder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distributed" vertical="center"/>
    </xf>
    <xf numFmtId="0" fontId="52" fillId="0" borderId="0" xfId="0" applyFont="1" applyAlignment="1">
      <alignment horizontal="distributed" vertical="center"/>
    </xf>
    <xf numFmtId="0" fontId="57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/>
    </xf>
    <xf numFmtId="0" fontId="52" fillId="0" borderId="10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176" fontId="54" fillId="0" borderId="0" xfId="0" applyNumberFormat="1" applyFont="1" applyBorder="1" applyAlignment="1">
      <alignment vertical="center"/>
    </xf>
    <xf numFmtId="176" fontId="52" fillId="0" borderId="0" xfId="0" applyNumberFormat="1" applyFont="1" applyBorder="1" applyAlignment="1">
      <alignment vertical="center"/>
    </xf>
    <xf numFmtId="0" fontId="53" fillId="0" borderId="11" xfId="0" applyFont="1" applyBorder="1" applyAlignment="1">
      <alignment horizontal="distributed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distributed" vertical="center"/>
    </xf>
    <xf numFmtId="0" fontId="52" fillId="0" borderId="21" xfId="0" applyFont="1" applyBorder="1" applyAlignment="1">
      <alignment horizontal="distributed" vertical="center"/>
    </xf>
    <xf numFmtId="0" fontId="53" fillId="0" borderId="0" xfId="0" applyFont="1" applyBorder="1" applyAlignment="1">
      <alignment horizontal="right" vertical="center"/>
    </xf>
    <xf numFmtId="0" fontId="52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Alignment="1">
      <alignment horizontal="distributed" vertical="center"/>
    </xf>
    <xf numFmtId="0" fontId="52" fillId="0" borderId="15" xfId="0" applyFont="1" applyBorder="1" applyAlignment="1">
      <alignment horizontal="distributed" vertical="center" wrapText="1"/>
    </xf>
    <xf numFmtId="0" fontId="52" fillId="0" borderId="15" xfId="0" applyFont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2" fillId="0" borderId="0" xfId="0" applyNumberFormat="1" applyFont="1" applyAlignment="1">
      <alignment horizontal="right" vertical="center"/>
    </xf>
    <xf numFmtId="179" fontId="52" fillId="0" borderId="0" xfId="0" applyNumberFormat="1" applyFont="1" applyAlignment="1">
      <alignment horizontal="left" vertical="center"/>
    </xf>
    <xf numFmtId="180" fontId="52" fillId="0" borderId="0" xfId="0" applyNumberFormat="1" applyFont="1" applyAlignment="1">
      <alignment horizontal="left" vertical="center"/>
    </xf>
    <xf numFmtId="180" fontId="54" fillId="0" borderId="0" xfId="0" applyNumberFormat="1" applyFont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Alignment="1">
      <alignment horizontal="right" vertical="center"/>
    </xf>
    <xf numFmtId="0" fontId="53" fillId="0" borderId="0" xfId="0" applyFont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2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18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8" t="s">
        <v>203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3:61" ht="15.75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</row>
    <row r="11" spans="3:61" ht="15.7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3:61" ht="15.75" customHeight="1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1:AR21"/>
  <sheetViews>
    <sheetView zoomScalePageLayoutView="0" workbookViewId="0" topLeftCell="A1">
      <selection activeCell="S21" sqref="S21:AR21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spans="19:44" ht="30.75" customHeight="1">
      <c r="S21" s="29" t="s">
        <v>204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">
    <mergeCell ref="S21:AR21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60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0</v>
      </c>
    </row>
    <row r="2" ht="10.5" customHeight="1"/>
    <row r="3" spans="2:62" ht="18" customHeight="1">
      <c r="B3" s="46" t="s">
        <v>205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5" customHeight="1">
      <c r="B5" s="47" t="s">
        <v>39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38" t="s">
        <v>1</v>
      </c>
      <c r="P5" s="38"/>
      <c r="Q5" s="38"/>
      <c r="R5" s="38"/>
      <c r="S5" s="38"/>
      <c r="T5" s="38"/>
      <c r="U5" s="38"/>
      <c r="V5" s="38"/>
      <c r="W5" s="38" t="s">
        <v>2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41"/>
    </row>
    <row r="6" spans="2:62" ht="1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38"/>
      <c r="P6" s="38"/>
      <c r="Q6" s="38"/>
      <c r="R6" s="38"/>
      <c r="S6" s="38"/>
      <c r="T6" s="38"/>
      <c r="U6" s="38"/>
      <c r="V6" s="38"/>
      <c r="W6" s="37" t="s">
        <v>3</v>
      </c>
      <c r="X6" s="37"/>
      <c r="Y6" s="37"/>
      <c r="Z6" s="37"/>
      <c r="AA6" s="37"/>
      <c r="AB6" s="37"/>
      <c r="AC6" s="37"/>
      <c r="AD6" s="37"/>
      <c r="AE6" s="38" t="s">
        <v>4</v>
      </c>
      <c r="AF6" s="38"/>
      <c r="AG6" s="38"/>
      <c r="AH6" s="38"/>
      <c r="AI6" s="38"/>
      <c r="AJ6" s="38"/>
      <c r="AK6" s="38"/>
      <c r="AL6" s="38"/>
      <c r="AM6" s="38" t="s">
        <v>5</v>
      </c>
      <c r="AN6" s="38"/>
      <c r="AO6" s="38"/>
      <c r="AP6" s="38"/>
      <c r="AQ6" s="38"/>
      <c r="AR6" s="38"/>
      <c r="AS6" s="38"/>
      <c r="AT6" s="38"/>
      <c r="AU6" s="38" t="s">
        <v>6</v>
      </c>
      <c r="AV6" s="38"/>
      <c r="AW6" s="38"/>
      <c r="AX6" s="38"/>
      <c r="AY6" s="38"/>
      <c r="AZ6" s="38"/>
      <c r="BA6" s="38"/>
      <c r="BB6" s="38"/>
      <c r="BC6" s="38" t="s">
        <v>7</v>
      </c>
      <c r="BD6" s="38"/>
      <c r="BE6" s="38"/>
      <c r="BF6" s="38"/>
      <c r="BG6" s="38"/>
      <c r="BH6" s="38"/>
      <c r="BI6" s="38"/>
      <c r="BJ6" s="41"/>
    </row>
    <row r="7" ht="13.5">
      <c r="N7" s="23"/>
    </row>
    <row r="8" spans="3:62" ht="13.5">
      <c r="C8" s="45" t="s">
        <v>8</v>
      </c>
      <c r="D8" s="45"/>
      <c r="E8" s="45"/>
      <c r="F8" s="45"/>
      <c r="G8" s="42">
        <v>19</v>
      </c>
      <c r="H8" s="42"/>
      <c r="I8" s="42"/>
      <c r="J8" s="42" t="s">
        <v>9</v>
      </c>
      <c r="K8" s="42"/>
      <c r="L8" s="42"/>
      <c r="M8" s="42"/>
      <c r="N8" s="24"/>
      <c r="O8" s="36">
        <v>10750</v>
      </c>
      <c r="P8" s="36"/>
      <c r="Q8" s="36"/>
      <c r="R8" s="36"/>
      <c r="S8" s="36"/>
      <c r="T8" s="36"/>
      <c r="U8" s="36"/>
      <c r="V8" s="36"/>
      <c r="W8" s="36">
        <v>56</v>
      </c>
      <c r="X8" s="36"/>
      <c r="Y8" s="36"/>
      <c r="Z8" s="36"/>
      <c r="AA8" s="36"/>
      <c r="AB8" s="36"/>
      <c r="AC8" s="36"/>
      <c r="AD8" s="36"/>
      <c r="AE8" s="36">
        <v>8</v>
      </c>
      <c r="AF8" s="36"/>
      <c r="AG8" s="36"/>
      <c r="AH8" s="36"/>
      <c r="AI8" s="36"/>
      <c r="AJ8" s="36"/>
      <c r="AK8" s="36"/>
      <c r="AL8" s="36"/>
      <c r="AM8" s="36">
        <v>31</v>
      </c>
      <c r="AN8" s="36"/>
      <c r="AO8" s="36"/>
      <c r="AP8" s="36"/>
      <c r="AQ8" s="36"/>
      <c r="AR8" s="36"/>
      <c r="AS8" s="36"/>
      <c r="AT8" s="36"/>
      <c r="AU8" s="36">
        <v>8</v>
      </c>
      <c r="AV8" s="36"/>
      <c r="AW8" s="36"/>
      <c r="AX8" s="36"/>
      <c r="AY8" s="36"/>
      <c r="AZ8" s="36"/>
      <c r="BA8" s="36"/>
      <c r="BB8" s="36"/>
      <c r="BC8" s="36">
        <v>9</v>
      </c>
      <c r="BD8" s="36"/>
      <c r="BE8" s="36"/>
      <c r="BF8" s="36"/>
      <c r="BG8" s="36"/>
      <c r="BH8" s="36"/>
      <c r="BI8" s="36"/>
      <c r="BJ8" s="36"/>
    </row>
    <row r="9" spans="7:62" ht="13.5">
      <c r="G9" s="42">
        <v>20</v>
      </c>
      <c r="H9" s="42"/>
      <c r="I9" s="42"/>
      <c r="N9" s="24"/>
      <c r="O9" s="36">
        <v>9690</v>
      </c>
      <c r="P9" s="36"/>
      <c r="Q9" s="36"/>
      <c r="R9" s="36"/>
      <c r="S9" s="36"/>
      <c r="T9" s="36"/>
      <c r="U9" s="36"/>
      <c r="V9" s="36"/>
      <c r="W9" s="36">
        <v>50</v>
      </c>
      <c r="X9" s="36"/>
      <c r="Y9" s="36"/>
      <c r="Z9" s="36"/>
      <c r="AA9" s="36"/>
      <c r="AB9" s="36"/>
      <c r="AC9" s="36"/>
      <c r="AD9" s="36"/>
      <c r="AE9" s="36">
        <v>13</v>
      </c>
      <c r="AF9" s="36"/>
      <c r="AG9" s="36"/>
      <c r="AH9" s="36"/>
      <c r="AI9" s="36"/>
      <c r="AJ9" s="36"/>
      <c r="AK9" s="36"/>
      <c r="AL9" s="36"/>
      <c r="AM9" s="36">
        <v>29</v>
      </c>
      <c r="AN9" s="36"/>
      <c r="AO9" s="36"/>
      <c r="AP9" s="36"/>
      <c r="AQ9" s="36"/>
      <c r="AR9" s="36"/>
      <c r="AS9" s="36"/>
      <c r="AT9" s="36"/>
      <c r="AU9" s="36">
        <v>5</v>
      </c>
      <c r="AV9" s="36"/>
      <c r="AW9" s="36"/>
      <c r="AX9" s="36"/>
      <c r="AY9" s="36"/>
      <c r="AZ9" s="36"/>
      <c r="BA9" s="36"/>
      <c r="BB9" s="36"/>
      <c r="BC9" s="36">
        <v>3</v>
      </c>
      <c r="BD9" s="36"/>
      <c r="BE9" s="36"/>
      <c r="BF9" s="36"/>
      <c r="BG9" s="36"/>
      <c r="BH9" s="36"/>
      <c r="BI9" s="36"/>
      <c r="BJ9" s="36"/>
    </row>
    <row r="10" spans="7:62" ht="13.5">
      <c r="G10" s="42">
        <v>21</v>
      </c>
      <c r="H10" s="42"/>
      <c r="I10" s="42"/>
      <c r="N10" s="24"/>
      <c r="O10" s="36">
        <v>9062</v>
      </c>
      <c r="P10" s="36"/>
      <c r="Q10" s="36"/>
      <c r="R10" s="36"/>
      <c r="S10" s="36"/>
      <c r="T10" s="36"/>
      <c r="U10" s="36"/>
      <c r="V10" s="36"/>
      <c r="W10" s="36">
        <v>38</v>
      </c>
      <c r="X10" s="36"/>
      <c r="Y10" s="36"/>
      <c r="Z10" s="36"/>
      <c r="AA10" s="36"/>
      <c r="AB10" s="36"/>
      <c r="AC10" s="36"/>
      <c r="AD10" s="36"/>
      <c r="AE10" s="36">
        <v>5</v>
      </c>
      <c r="AF10" s="36"/>
      <c r="AG10" s="36"/>
      <c r="AH10" s="36"/>
      <c r="AI10" s="36"/>
      <c r="AJ10" s="36"/>
      <c r="AK10" s="36"/>
      <c r="AL10" s="36"/>
      <c r="AM10" s="36">
        <v>19</v>
      </c>
      <c r="AN10" s="36"/>
      <c r="AO10" s="36"/>
      <c r="AP10" s="36"/>
      <c r="AQ10" s="36"/>
      <c r="AR10" s="36"/>
      <c r="AS10" s="36"/>
      <c r="AT10" s="36"/>
      <c r="AU10" s="36">
        <v>3</v>
      </c>
      <c r="AV10" s="36"/>
      <c r="AW10" s="36"/>
      <c r="AX10" s="36"/>
      <c r="AY10" s="36"/>
      <c r="AZ10" s="36"/>
      <c r="BA10" s="36"/>
      <c r="BB10" s="36"/>
      <c r="BC10" s="36">
        <v>11</v>
      </c>
      <c r="BD10" s="36"/>
      <c r="BE10" s="36"/>
      <c r="BF10" s="36"/>
      <c r="BG10" s="36"/>
      <c r="BH10" s="36"/>
      <c r="BI10" s="36"/>
      <c r="BJ10" s="36"/>
    </row>
    <row r="11" spans="7:62" ht="13.5">
      <c r="G11" s="42">
        <v>22</v>
      </c>
      <c r="H11" s="42"/>
      <c r="I11" s="42"/>
      <c r="N11" s="24"/>
      <c r="O11" s="36">
        <v>8736</v>
      </c>
      <c r="P11" s="36"/>
      <c r="Q11" s="36"/>
      <c r="R11" s="36"/>
      <c r="S11" s="36"/>
      <c r="T11" s="36"/>
      <c r="U11" s="36"/>
      <c r="V11" s="36"/>
      <c r="W11" s="36">
        <v>38</v>
      </c>
      <c r="X11" s="36"/>
      <c r="Y11" s="36"/>
      <c r="Z11" s="36"/>
      <c r="AA11" s="36"/>
      <c r="AB11" s="36"/>
      <c r="AC11" s="36"/>
      <c r="AD11" s="36"/>
      <c r="AE11" s="36">
        <v>6</v>
      </c>
      <c r="AF11" s="36"/>
      <c r="AG11" s="36"/>
      <c r="AH11" s="36"/>
      <c r="AI11" s="36"/>
      <c r="AJ11" s="36"/>
      <c r="AK11" s="36"/>
      <c r="AL11" s="36"/>
      <c r="AM11" s="36">
        <v>24</v>
      </c>
      <c r="AN11" s="36"/>
      <c r="AO11" s="36"/>
      <c r="AP11" s="36"/>
      <c r="AQ11" s="36"/>
      <c r="AR11" s="36"/>
      <c r="AS11" s="36"/>
      <c r="AT11" s="36"/>
      <c r="AU11" s="36">
        <v>3</v>
      </c>
      <c r="AV11" s="36"/>
      <c r="AW11" s="36"/>
      <c r="AX11" s="36"/>
      <c r="AY11" s="36"/>
      <c r="AZ11" s="36"/>
      <c r="BA11" s="36"/>
      <c r="BB11" s="36"/>
      <c r="BC11" s="36">
        <v>5</v>
      </c>
      <c r="BD11" s="36"/>
      <c r="BE11" s="36"/>
      <c r="BF11" s="36"/>
      <c r="BG11" s="36"/>
      <c r="BH11" s="36"/>
      <c r="BI11" s="36"/>
      <c r="BJ11" s="36"/>
    </row>
    <row r="12" spans="7:62" ht="13.5">
      <c r="G12" s="43">
        <v>23</v>
      </c>
      <c r="H12" s="43"/>
      <c r="I12" s="43"/>
      <c r="N12" s="24"/>
      <c r="O12" s="30">
        <f>SUM(W12,O25,AM25,O38,O51,BC51)</f>
        <v>8144</v>
      </c>
      <c r="P12" s="30"/>
      <c r="Q12" s="30"/>
      <c r="R12" s="30"/>
      <c r="S12" s="30"/>
      <c r="T12" s="30"/>
      <c r="U12" s="30"/>
      <c r="V12" s="30"/>
      <c r="W12" s="30">
        <f>SUM(W14:AD16)</f>
        <v>33</v>
      </c>
      <c r="X12" s="30"/>
      <c r="Y12" s="30"/>
      <c r="Z12" s="30"/>
      <c r="AA12" s="30"/>
      <c r="AB12" s="30"/>
      <c r="AC12" s="30"/>
      <c r="AD12" s="30"/>
      <c r="AE12" s="30">
        <f>SUM(AE14:AL16)</f>
        <v>2</v>
      </c>
      <c r="AF12" s="30"/>
      <c r="AG12" s="30"/>
      <c r="AH12" s="30"/>
      <c r="AI12" s="30"/>
      <c r="AJ12" s="30"/>
      <c r="AK12" s="30"/>
      <c r="AL12" s="30"/>
      <c r="AM12" s="30">
        <f>SUM(AM14:AT16)</f>
        <v>19</v>
      </c>
      <c r="AN12" s="30"/>
      <c r="AO12" s="30"/>
      <c r="AP12" s="30"/>
      <c r="AQ12" s="30"/>
      <c r="AR12" s="30"/>
      <c r="AS12" s="30"/>
      <c r="AT12" s="30"/>
      <c r="AU12" s="30">
        <f>SUM(AU14:BB16)</f>
        <v>5</v>
      </c>
      <c r="AV12" s="30"/>
      <c r="AW12" s="30"/>
      <c r="AX12" s="30"/>
      <c r="AY12" s="30"/>
      <c r="AZ12" s="30"/>
      <c r="BA12" s="30"/>
      <c r="BB12" s="30"/>
      <c r="BC12" s="30">
        <f>SUM(BC14:BJ16)</f>
        <v>7</v>
      </c>
      <c r="BD12" s="30"/>
      <c r="BE12" s="30"/>
      <c r="BF12" s="30"/>
      <c r="BG12" s="30"/>
      <c r="BH12" s="30"/>
      <c r="BI12" s="30"/>
      <c r="BJ12" s="30"/>
    </row>
    <row r="13" spans="7:62" ht="13.5">
      <c r="G13" s="10"/>
      <c r="H13" s="10"/>
      <c r="I13" s="10"/>
      <c r="N13" s="24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3:62" ht="13.5">
      <c r="C14" s="31" t="s">
        <v>35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4"/>
      <c r="O14" s="30">
        <f>SUM(W14,O27,AM27,O40,O53,BC53)</f>
        <v>2820</v>
      </c>
      <c r="P14" s="30"/>
      <c r="Q14" s="30"/>
      <c r="R14" s="30"/>
      <c r="S14" s="30"/>
      <c r="T14" s="30"/>
      <c r="U14" s="30"/>
      <c r="V14" s="30"/>
      <c r="W14" s="30">
        <f>SUM(AE14,AM14,AU14,BC14)</f>
        <v>11</v>
      </c>
      <c r="X14" s="30"/>
      <c r="Y14" s="30"/>
      <c r="Z14" s="30"/>
      <c r="AA14" s="30"/>
      <c r="AB14" s="30"/>
      <c r="AC14" s="30"/>
      <c r="AD14" s="30"/>
      <c r="AE14" s="30">
        <v>0</v>
      </c>
      <c r="AF14" s="30"/>
      <c r="AG14" s="30"/>
      <c r="AH14" s="30"/>
      <c r="AI14" s="30"/>
      <c r="AJ14" s="30"/>
      <c r="AK14" s="30"/>
      <c r="AL14" s="30"/>
      <c r="AM14" s="30">
        <v>4</v>
      </c>
      <c r="AN14" s="30"/>
      <c r="AO14" s="30"/>
      <c r="AP14" s="30"/>
      <c r="AQ14" s="30"/>
      <c r="AR14" s="30"/>
      <c r="AS14" s="30"/>
      <c r="AT14" s="30"/>
      <c r="AU14" s="30">
        <v>4</v>
      </c>
      <c r="AV14" s="30"/>
      <c r="AW14" s="30"/>
      <c r="AX14" s="30"/>
      <c r="AY14" s="30"/>
      <c r="AZ14" s="30"/>
      <c r="BA14" s="30"/>
      <c r="BB14" s="30"/>
      <c r="BC14" s="30">
        <v>3</v>
      </c>
      <c r="BD14" s="30"/>
      <c r="BE14" s="30"/>
      <c r="BF14" s="30"/>
      <c r="BG14" s="30"/>
      <c r="BH14" s="30"/>
      <c r="BI14" s="30"/>
      <c r="BJ14" s="30"/>
    </row>
    <row r="15" spans="3:62" ht="13.5">
      <c r="C15" s="31" t="s">
        <v>36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24"/>
      <c r="O15" s="30">
        <f>SUM(W15,O28,AM28,O41,O54,BC54)</f>
        <v>2241</v>
      </c>
      <c r="P15" s="30"/>
      <c r="Q15" s="30"/>
      <c r="R15" s="30"/>
      <c r="S15" s="30"/>
      <c r="T15" s="30"/>
      <c r="U15" s="30"/>
      <c r="V15" s="30"/>
      <c r="W15" s="30">
        <f>SUM(AE15,AM15,AU15,BC15)</f>
        <v>8</v>
      </c>
      <c r="X15" s="30"/>
      <c r="Y15" s="30"/>
      <c r="Z15" s="30"/>
      <c r="AA15" s="30"/>
      <c r="AB15" s="30"/>
      <c r="AC15" s="30"/>
      <c r="AD15" s="30"/>
      <c r="AE15" s="30">
        <v>0</v>
      </c>
      <c r="AF15" s="30"/>
      <c r="AG15" s="30"/>
      <c r="AH15" s="30"/>
      <c r="AI15" s="30"/>
      <c r="AJ15" s="30"/>
      <c r="AK15" s="30"/>
      <c r="AL15" s="30"/>
      <c r="AM15" s="30">
        <v>7</v>
      </c>
      <c r="AN15" s="30"/>
      <c r="AO15" s="30"/>
      <c r="AP15" s="30"/>
      <c r="AQ15" s="30"/>
      <c r="AR15" s="30"/>
      <c r="AS15" s="30"/>
      <c r="AT15" s="30"/>
      <c r="AU15" s="30">
        <v>0</v>
      </c>
      <c r="AV15" s="30"/>
      <c r="AW15" s="30"/>
      <c r="AX15" s="30"/>
      <c r="AY15" s="30"/>
      <c r="AZ15" s="30"/>
      <c r="BA15" s="30"/>
      <c r="BB15" s="30"/>
      <c r="BC15" s="30">
        <v>1</v>
      </c>
      <c r="BD15" s="30"/>
      <c r="BE15" s="30"/>
      <c r="BF15" s="30"/>
      <c r="BG15" s="30"/>
      <c r="BH15" s="30"/>
      <c r="BI15" s="30"/>
      <c r="BJ15" s="30"/>
    </row>
    <row r="16" spans="3:62" ht="13.5">
      <c r="C16" s="31" t="s">
        <v>37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4"/>
      <c r="O16" s="30">
        <f>SUM(W16,O29,AM29,O42,O55,BC55)</f>
        <v>3083</v>
      </c>
      <c r="P16" s="30"/>
      <c r="Q16" s="30"/>
      <c r="R16" s="30"/>
      <c r="S16" s="30"/>
      <c r="T16" s="30"/>
      <c r="U16" s="30"/>
      <c r="V16" s="30"/>
      <c r="W16" s="30">
        <f>SUM(AE16,AM16,AU16,BC16)</f>
        <v>14</v>
      </c>
      <c r="X16" s="30"/>
      <c r="Y16" s="30"/>
      <c r="Z16" s="30"/>
      <c r="AA16" s="30"/>
      <c r="AB16" s="30"/>
      <c r="AC16" s="30"/>
      <c r="AD16" s="30"/>
      <c r="AE16" s="30">
        <v>2</v>
      </c>
      <c r="AF16" s="30"/>
      <c r="AG16" s="30"/>
      <c r="AH16" s="30"/>
      <c r="AI16" s="30"/>
      <c r="AJ16" s="30"/>
      <c r="AK16" s="30"/>
      <c r="AL16" s="30"/>
      <c r="AM16" s="30">
        <v>8</v>
      </c>
      <c r="AN16" s="30"/>
      <c r="AO16" s="30"/>
      <c r="AP16" s="30"/>
      <c r="AQ16" s="30"/>
      <c r="AR16" s="30"/>
      <c r="AS16" s="30"/>
      <c r="AT16" s="30"/>
      <c r="AU16" s="30">
        <v>1</v>
      </c>
      <c r="AV16" s="30"/>
      <c r="AW16" s="30"/>
      <c r="AX16" s="30"/>
      <c r="AY16" s="30"/>
      <c r="AZ16" s="30"/>
      <c r="BA16" s="30"/>
      <c r="BB16" s="30"/>
      <c r="BC16" s="30">
        <v>3</v>
      </c>
      <c r="BD16" s="30"/>
      <c r="BE16" s="30"/>
      <c r="BF16" s="30"/>
      <c r="BG16" s="30"/>
      <c r="BH16" s="30"/>
      <c r="BI16" s="30"/>
      <c r="BJ16" s="30"/>
    </row>
    <row r="17" spans="2:62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2:62" ht="15" customHeight="1">
      <c r="B18" s="44" t="s">
        <v>39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 t="s">
        <v>10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 t="s">
        <v>13</v>
      </c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41"/>
    </row>
    <row r="19" spans="2:62" ht="15" customHeight="1"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7" t="s">
        <v>3</v>
      </c>
      <c r="P19" s="37"/>
      <c r="Q19" s="37"/>
      <c r="R19" s="37"/>
      <c r="S19" s="37"/>
      <c r="T19" s="37"/>
      <c r="U19" s="37"/>
      <c r="V19" s="37"/>
      <c r="W19" s="38" t="s">
        <v>11</v>
      </c>
      <c r="X19" s="38"/>
      <c r="Y19" s="38"/>
      <c r="Z19" s="38"/>
      <c r="AA19" s="38"/>
      <c r="AB19" s="38"/>
      <c r="AC19" s="38"/>
      <c r="AD19" s="38"/>
      <c r="AE19" s="38" t="s">
        <v>12</v>
      </c>
      <c r="AF19" s="38"/>
      <c r="AG19" s="38"/>
      <c r="AH19" s="38"/>
      <c r="AI19" s="38"/>
      <c r="AJ19" s="38"/>
      <c r="AK19" s="38"/>
      <c r="AL19" s="38"/>
      <c r="AM19" s="37" t="s">
        <v>3</v>
      </c>
      <c r="AN19" s="37"/>
      <c r="AO19" s="37"/>
      <c r="AP19" s="37"/>
      <c r="AQ19" s="37"/>
      <c r="AR19" s="37"/>
      <c r="AS19" s="37"/>
      <c r="AT19" s="37"/>
      <c r="AU19" s="38" t="s">
        <v>14</v>
      </c>
      <c r="AV19" s="38"/>
      <c r="AW19" s="38"/>
      <c r="AX19" s="38"/>
      <c r="AY19" s="38"/>
      <c r="AZ19" s="38"/>
      <c r="BA19" s="38"/>
      <c r="BB19" s="38"/>
      <c r="BC19" s="38" t="s">
        <v>15</v>
      </c>
      <c r="BD19" s="38"/>
      <c r="BE19" s="38"/>
      <c r="BF19" s="38"/>
      <c r="BG19" s="38"/>
      <c r="BH19" s="38"/>
      <c r="BI19" s="38"/>
      <c r="BJ19" s="41"/>
    </row>
    <row r="20" ht="13.5">
      <c r="N20" s="23"/>
    </row>
    <row r="21" spans="3:62" ht="13.5">
      <c r="C21" s="45" t="s">
        <v>8</v>
      </c>
      <c r="D21" s="45"/>
      <c r="E21" s="45"/>
      <c r="F21" s="45"/>
      <c r="G21" s="42">
        <v>19</v>
      </c>
      <c r="H21" s="42"/>
      <c r="I21" s="42"/>
      <c r="J21" s="42" t="s">
        <v>9</v>
      </c>
      <c r="K21" s="42"/>
      <c r="L21" s="42"/>
      <c r="M21" s="42"/>
      <c r="N21" s="24"/>
      <c r="O21" s="36">
        <v>8027</v>
      </c>
      <c r="P21" s="36"/>
      <c r="Q21" s="36"/>
      <c r="R21" s="36"/>
      <c r="S21" s="36"/>
      <c r="T21" s="36"/>
      <c r="U21" s="36"/>
      <c r="V21" s="36"/>
      <c r="W21" s="36">
        <v>741</v>
      </c>
      <c r="X21" s="36"/>
      <c r="Y21" s="36"/>
      <c r="Z21" s="36"/>
      <c r="AA21" s="36"/>
      <c r="AB21" s="36"/>
      <c r="AC21" s="36"/>
      <c r="AD21" s="36"/>
      <c r="AE21" s="36">
        <v>7286</v>
      </c>
      <c r="AF21" s="36"/>
      <c r="AG21" s="36"/>
      <c r="AH21" s="36"/>
      <c r="AI21" s="36"/>
      <c r="AJ21" s="36"/>
      <c r="AK21" s="36"/>
      <c r="AL21" s="36"/>
      <c r="AM21" s="36">
        <v>93</v>
      </c>
      <c r="AN21" s="36"/>
      <c r="AO21" s="36"/>
      <c r="AP21" s="36"/>
      <c r="AQ21" s="36"/>
      <c r="AR21" s="36"/>
      <c r="AS21" s="36"/>
      <c r="AT21" s="36"/>
      <c r="AU21" s="36">
        <v>0</v>
      </c>
      <c r="AV21" s="36"/>
      <c r="AW21" s="36"/>
      <c r="AX21" s="36"/>
      <c r="AY21" s="36"/>
      <c r="AZ21" s="36"/>
      <c r="BA21" s="36"/>
      <c r="BB21" s="36"/>
      <c r="BC21" s="36">
        <v>93</v>
      </c>
      <c r="BD21" s="36"/>
      <c r="BE21" s="36"/>
      <c r="BF21" s="36"/>
      <c r="BG21" s="36"/>
      <c r="BH21" s="36"/>
      <c r="BI21" s="36"/>
      <c r="BJ21" s="36"/>
    </row>
    <row r="22" spans="7:62" ht="13.5">
      <c r="G22" s="42">
        <v>20</v>
      </c>
      <c r="H22" s="42"/>
      <c r="I22" s="42"/>
      <c r="N22" s="24"/>
      <c r="O22" s="36">
        <v>7265</v>
      </c>
      <c r="P22" s="36"/>
      <c r="Q22" s="36"/>
      <c r="R22" s="36"/>
      <c r="S22" s="36"/>
      <c r="T22" s="36"/>
      <c r="U22" s="36"/>
      <c r="V22" s="36"/>
      <c r="W22" s="36">
        <v>589</v>
      </c>
      <c r="X22" s="36"/>
      <c r="Y22" s="36"/>
      <c r="Z22" s="36"/>
      <c r="AA22" s="36"/>
      <c r="AB22" s="36"/>
      <c r="AC22" s="36"/>
      <c r="AD22" s="36"/>
      <c r="AE22" s="36">
        <v>6676</v>
      </c>
      <c r="AF22" s="36"/>
      <c r="AG22" s="36"/>
      <c r="AH22" s="36"/>
      <c r="AI22" s="36"/>
      <c r="AJ22" s="36"/>
      <c r="AK22" s="36"/>
      <c r="AL22" s="36"/>
      <c r="AM22" s="36">
        <v>69</v>
      </c>
      <c r="AN22" s="36"/>
      <c r="AO22" s="36"/>
      <c r="AP22" s="36"/>
      <c r="AQ22" s="36"/>
      <c r="AR22" s="36"/>
      <c r="AS22" s="36"/>
      <c r="AT22" s="36"/>
      <c r="AU22" s="36">
        <v>1</v>
      </c>
      <c r="AV22" s="36"/>
      <c r="AW22" s="36"/>
      <c r="AX22" s="36"/>
      <c r="AY22" s="36"/>
      <c r="AZ22" s="36"/>
      <c r="BA22" s="36"/>
      <c r="BB22" s="36"/>
      <c r="BC22" s="36">
        <v>68</v>
      </c>
      <c r="BD22" s="36"/>
      <c r="BE22" s="36"/>
      <c r="BF22" s="36"/>
      <c r="BG22" s="36"/>
      <c r="BH22" s="36"/>
      <c r="BI22" s="36"/>
      <c r="BJ22" s="36"/>
    </row>
    <row r="23" spans="7:62" ht="13.5">
      <c r="G23" s="42">
        <v>21</v>
      </c>
      <c r="H23" s="42"/>
      <c r="I23" s="42"/>
      <c r="N23" s="24"/>
      <c r="O23" s="36">
        <v>7000</v>
      </c>
      <c r="P23" s="36"/>
      <c r="Q23" s="36"/>
      <c r="R23" s="36"/>
      <c r="S23" s="36"/>
      <c r="T23" s="36"/>
      <c r="U23" s="36"/>
      <c r="V23" s="36"/>
      <c r="W23" s="36">
        <v>485</v>
      </c>
      <c r="X23" s="36"/>
      <c r="Y23" s="36"/>
      <c r="Z23" s="36"/>
      <c r="AA23" s="36"/>
      <c r="AB23" s="36"/>
      <c r="AC23" s="36"/>
      <c r="AD23" s="36"/>
      <c r="AE23" s="36">
        <v>6515</v>
      </c>
      <c r="AF23" s="36"/>
      <c r="AG23" s="36"/>
      <c r="AH23" s="36"/>
      <c r="AI23" s="36"/>
      <c r="AJ23" s="36"/>
      <c r="AK23" s="36"/>
      <c r="AL23" s="36"/>
      <c r="AM23" s="36">
        <v>56</v>
      </c>
      <c r="AN23" s="36"/>
      <c r="AO23" s="36"/>
      <c r="AP23" s="36"/>
      <c r="AQ23" s="36"/>
      <c r="AR23" s="36"/>
      <c r="AS23" s="36"/>
      <c r="AT23" s="36"/>
      <c r="AU23" s="36">
        <v>2</v>
      </c>
      <c r="AV23" s="36"/>
      <c r="AW23" s="36"/>
      <c r="AX23" s="36"/>
      <c r="AY23" s="36"/>
      <c r="AZ23" s="36"/>
      <c r="BA23" s="36"/>
      <c r="BB23" s="36"/>
      <c r="BC23" s="36">
        <v>54</v>
      </c>
      <c r="BD23" s="36"/>
      <c r="BE23" s="36"/>
      <c r="BF23" s="36"/>
      <c r="BG23" s="36"/>
      <c r="BH23" s="36"/>
      <c r="BI23" s="36"/>
      <c r="BJ23" s="36"/>
    </row>
    <row r="24" spans="7:62" ht="13.5">
      <c r="G24" s="42">
        <v>22</v>
      </c>
      <c r="H24" s="42"/>
      <c r="I24" s="42"/>
      <c r="N24" s="24"/>
      <c r="O24" s="36">
        <v>6803</v>
      </c>
      <c r="P24" s="36"/>
      <c r="Q24" s="36"/>
      <c r="R24" s="36"/>
      <c r="S24" s="36"/>
      <c r="T24" s="36"/>
      <c r="U24" s="36"/>
      <c r="V24" s="36"/>
      <c r="W24" s="36">
        <v>433</v>
      </c>
      <c r="X24" s="36"/>
      <c r="Y24" s="36"/>
      <c r="Z24" s="36"/>
      <c r="AA24" s="36"/>
      <c r="AB24" s="36"/>
      <c r="AC24" s="36"/>
      <c r="AD24" s="36"/>
      <c r="AE24" s="36">
        <v>6370</v>
      </c>
      <c r="AF24" s="36"/>
      <c r="AG24" s="36"/>
      <c r="AH24" s="36"/>
      <c r="AI24" s="36"/>
      <c r="AJ24" s="36"/>
      <c r="AK24" s="36"/>
      <c r="AL24" s="36"/>
      <c r="AM24" s="36">
        <v>57</v>
      </c>
      <c r="AN24" s="36"/>
      <c r="AO24" s="36"/>
      <c r="AP24" s="36"/>
      <c r="AQ24" s="36"/>
      <c r="AR24" s="36"/>
      <c r="AS24" s="36"/>
      <c r="AT24" s="36"/>
      <c r="AU24" s="36">
        <v>0</v>
      </c>
      <c r="AV24" s="36"/>
      <c r="AW24" s="36"/>
      <c r="AX24" s="36"/>
      <c r="AY24" s="36"/>
      <c r="AZ24" s="36"/>
      <c r="BA24" s="36"/>
      <c r="BB24" s="36"/>
      <c r="BC24" s="36">
        <v>57</v>
      </c>
      <c r="BD24" s="36"/>
      <c r="BE24" s="36"/>
      <c r="BF24" s="36"/>
      <c r="BG24" s="36"/>
      <c r="BH24" s="36"/>
      <c r="BI24" s="36"/>
      <c r="BJ24" s="36"/>
    </row>
    <row r="25" spans="7:62" ht="13.5">
      <c r="G25" s="43">
        <v>23</v>
      </c>
      <c r="H25" s="43"/>
      <c r="I25" s="43"/>
      <c r="N25" s="24"/>
      <c r="O25" s="30">
        <f>SUM(O27:V29)</f>
        <v>6425</v>
      </c>
      <c r="P25" s="30"/>
      <c r="Q25" s="30"/>
      <c r="R25" s="30"/>
      <c r="S25" s="30"/>
      <c r="T25" s="30"/>
      <c r="U25" s="30"/>
      <c r="V25" s="30"/>
      <c r="W25" s="30">
        <f>SUM(W27:AD29)</f>
        <v>326</v>
      </c>
      <c r="X25" s="30"/>
      <c r="Y25" s="30"/>
      <c r="Z25" s="30"/>
      <c r="AA25" s="30"/>
      <c r="AB25" s="30"/>
      <c r="AC25" s="30"/>
      <c r="AD25" s="30"/>
      <c r="AE25" s="30">
        <f>SUM(AE27:AL29)</f>
        <v>6099</v>
      </c>
      <c r="AF25" s="30"/>
      <c r="AG25" s="30"/>
      <c r="AH25" s="30"/>
      <c r="AI25" s="30"/>
      <c r="AJ25" s="30"/>
      <c r="AK25" s="30"/>
      <c r="AL25" s="30"/>
      <c r="AM25" s="30">
        <f>SUM(AM27:AT29)</f>
        <v>40</v>
      </c>
      <c r="AN25" s="30"/>
      <c r="AO25" s="30"/>
      <c r="AP25" s="30"/>
      <c r="AQ25" s="30"/>
      <c r="AR25" s="30"/>
      <c r="AS25" s="30"/>
      <c r="AT25" s="30"/>
      <c r="AU25" s="30">
        <f>SUM(AU27:BB29)</f>
        <v>2</v>
      </c>
      <c r="AV25" s="30"/>
      <c r="AW25" s="30"/>
      <c r="AX25" s="30"/>
      <c r="AY25" s="30"/>
      <c r="AZ25" s="30"/>
      <c r="BA25" s="30"/>
      <c r="BB25" s="30"/>
      <c r="BC25" s="30">
        <f>SUM(BC27:BJ29)</f>
        <v>38</v>
      </c>
      <c r="BD25" s="30"/>
      <c r="BE25" s="30"/>
      <c r="BF25" s="30"/>
      <c r="BG25" s="30"/>
      <c r="BH25" s="30"/>
      <c r="BI25" s="30"/>
      <c r="BJ25" s="30"/>
    </row>
    <row r="26" spans="7:62" ht="13.5">
      <c r="G26" s="10"/>
      <c r="H26" s="10"/>
      <c r="I26" s="10"/>
      <c r="N26" s="24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3:62" ht="13.5">
      <c r="C27" s="31" t="s">
        <v>35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4"/>
      <c r="O27" s="30">
        <f>SUM(W27,AE27)</f>
        <v>2194</v>
      </c>
      <c r="P27" s="30"/>
      <c r="Q27" s="30"/>
      <c r="R27" s="30"/>
      <c r="S27" s="30"/>
      <c r="T27" s="30"/>
      <c r="U27" s="30"/>
      <c r="V27" s="30"/>
      <c r="W27" s="30">
        <v>145</v>
      </c>
      <c r="X27" s="30"/>
      <c r="Y27" s="30"/>
      <c r="Z27" s="30"/>
      <c r="AA27" s="30"/>
      <c r="AB27" s="30"/>
      <c r="AC27" s="30"/>
      <c r="AD27" s="30"/>
      <c r="AE27" s="30">
        <v>2049</v>
      </c>
      <c r="AF27" s="30"/>
      <c r="AG27" s="30"/>
      <c r="AH27" s="30"/>
      <c r="AI27" s="30"/>
      <c r="AJ27" s="30"/>
      <c r="AK27" s="30"/>
      <c r="AL27" s="30"/>
      <c r="AM27" s="30">
        <f>SUM(AU27,BC27)</f>
        <v>16</v>
      </c>
      <c r="AN27" s="30"/>
      <c r="AO27" s="30"/>
      <c r="AP27" s="30"/>
      <c r="AQ27" s="30"/>
      <c r="AR27" s="30"/>
      <c r="AS27" s="30"/>
      <c r="AT27" s="30"/>
      <c r="AU27" s="30">
        <v>0</v>
      </c>
      <c r="AV27" s="30"/>
      <c r="AW27" s="30"/>
      <c r="AX27" s="30"/>
      <c r="AY27" s="30"/>
      <c r="AZ27" s="30"/>
      <c r="BA27" s="30"/>
      <c r="BB27" s="30"/>
      <c r="BC27" s="30">
        <v>16</v>
      </c>
      <c r="BD27" s="30"/>
      <c r="BE27" s="30"/>
      <c r="BF27" s="30"/>
      <c r="BG27" s="30"/>
      <c r="BH27" s="30"/>
      <c r="BI27" s="30"/>
      <c r="BJ27" s="30"/>
    </row>
    <row r="28" spans="3:62" ht="13.5">
      <c r="C28" s="31" t="s">
        <v>36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24"/>
      <c r="O28" s="30">
        <f>SUM(W28,AE28)</f>
        <v>1808</v>
      </c>
      <c r="P28" s="30"/>
      <c r="Q28" s="30"/>
      <c r="R28" s="30"/>
      <c r="S28" s="30"/>
      <c r="T28" s="30"/>
      <c r="U28" s="30"/>
      <c r="V28" s="30"/>
      <c r="W28" s="30">
        <v>70</v>
      </c>
      <c r="X28" s="30"/>
      <c r="Y28" s="30"/>
      <c r="Z28" s="30"/>
      <c r="AA28" s="30"/>
      <c r="AB28" s="30"/>
      <c r="AC28" s="30"/>
      <c r="AD28" s="30"/>
      <c r="AE28" s="30">
        <v>1738</v>
      </c>
      <c r="AF28" s="30"/>
      <c r="AG28" s="30"/>
      <c r="AH28" s="30"/>
      <c r="AI28" s="30"/>
      <c r="AJ28" s="30"/>
      <c r="AK28" s="30"/>
      <c r="AL28" s="30"/>
      <c r="AM28" s="30">
        <f>SUM(AU28,BC28)</f>
        <v>10</v>
      </c>
      <c r="AN28" s="30"/>
      <c r="AO28" s="30"/>
      <c r="AP28" s="30"/>
      <c r="AQ28" s="30"/>
      <c r="AR28" s="30"/>
      <c r="AS28" s="30"/>
      <c r="AT28" s="30"/>
      <c r="AU28" s="30">
        <v>0</v>
      </c>
      <c r="AV28" s="30"/>
      <c r="AW28" s="30"/>
      <c r="AX28" s="30"/>
      <c r="AY28" s="30"/>
      <c r="AZ28" s="30"/>
      <c r="BA28" s="30"/>
      <c r="BB28" s="30"/>
      <c r="BC28" s="30">
        <v>10</v>
      </c>
      <c r="BD28" s="30"/>
      <c r="BE28" s="30"/>
      <c r="BF28" s="30"/>
      <c r="BG28" s="30"/>
      <c r="BH28" s="30"/>
      <c r="BI28" s="30"/>
      <c r="BJ28" s="30"/>
    </row>
    <row r="29" spans="3:62" ht="13.5">
      <c r="C29" s="31" t="s">
        <v>37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4"/>
      <c r="O29" s="30">
        <f>SUM(W29,AE29)</f>
        <v>2423</v>
      </c>
      <c r="P29" s="30"/>
      <c r="Q29" s="30"/>
      <c r="R29" s="30"/>
      <c r="S29" s="30"/>
      <c r="T29" s="30"/>
      <c r="U29" s="30"/>
      <c r="V29" s="30"/>
      <c r="W29" s="30">
        <v>111</v>
      </c>
      <c r="X29" s="30"/>
      <c r="Y29" s="30"/>
      <c r="Z29" s="30"/>
      <c r="AA29" s="30"/>
      <c r="AB29" s="30"/>
      <c r="AC29" s="30"/>
      <c r="AD29" s="30"/>
      <c r="AE29" s="30">
        <v>2312</v>
      </c>
      <c r="AF29" s="30"/>
      <c r="AG29" s="30"/>
      <c r="AH29" s="30"/>
      <c r="AI29" s="30"/>
      <c r="AJ29" s="30"/>
      <c r="AK29" s="30"/>
      <c r="AL29" s="30"/>
      <c r="AM29" s="30">
        <f>SUM(AU29,BC29)</f>
        <v>14</v>
      </c>
      <c r="AN29" s="30"/>
      <c r="AO29" s="30"/>
      <c r="AP29" s="30"/>
      <c r="AQ29" s="30"/>
      <c r="AR29" s="30"/>
      <c r="AS29" s="30"/>
      <c r="AT29" s="30"/>
      <c r="AU29" s="30">
        <v>2</v>
      </c>
      <c r="AV29" s="30"/>
      <c r="AW29" s="30"/>
      <c r="AX29" s="30"/>
      <c r="AY29" s="30"/>
      <c r="AZ29" s="30"/>
      <c r="BA29" s="30"/>
      <c r="BB29" s="30"/>
      <c r="BC29" s="30">
        <v>12</v>
      </c>
      <c r="BD29" s="30"/>
      <c r="BE29" s="30"/>
      <c r="BF29" s="30"/>
      <c r="BG29" s="30"/>
      <c r="BH29" s="30"/>
      <c r="BI29" s="30"/>
      <c r="BJ29" s="30"/>
    </row>
    <row r="30" spans="2:62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2:62" ht="15" customHeight="1">
      <c r="B31" s="44" t="s">
        <v>39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 t="s">
        <v>16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40"/>
    </row>
    <row r="32" spans="2:62" ht="15" customHeight="1"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 t="s">
        <v>3</v>
      </c>
      <c r="P32" s="37"/>
      <c r="Q32" s="37"/>
      <c r="R32" s="37"/>
      <c r="S32" s="37"/>
      <c r="T32" s="37"/>
      <c r="U32" s="37"/>
      <c r="V32" s="37"/>
      <c r="W32" s="38" t="s">
        <v>17</v>
      </c>
      <c r="X32" s="38"/>
      <c r="Y32" s="38"/>
      <c r="Z32" s="38"/>
      <c r="AA32" s="38"/>
      <c r="AB32" s="38"/>
      <c r="AC32" s="38"/>
      <c r="AD32" s="38"/>
      <c r="AE32" s="38" t="s">
        <v>18</v>
      </c>
      <c r="AF32" s="38"/>
      <c r="AG32" s="38"/>
      <c r="AH32" s="38"/>
      <c r="AI32" s="38"/>
      <c r="AJ32" s="38"/>
      <c r="AK32" s="38"/>
      <c r="AL32" s="38"/>
      <c r="AM32" s="38" t="s">
        <v>19</v>
      </c>
      <c r="AN32" s="38"/>
      <c r="AO32" s="38"/>
      <c r="AP32" s="38"/>
      <c r="AQ32" s="38"/>
      <c r="AR32" s="38"/>
      <c r="AS32" s="38"/>
      <c r="AT32" s="38"/>
      <c r="AU32" s="38" t="s">
        <v>20</v>
      </c>
      <c r="AV32" s="38"/>
      <c r="AW32" s="38"/>
      <c r="AX32" s="38"/>
      <c r="AY32" s="38"/>
      <c r="AZ32" s="38"/>
      <c r="BA32" s="38"/>
      <c r="BB32" s="38"/>
      <c r="BC32" s="38" t="s">
        <v>21</v>
      </c>
      <c r="BD32" s="38"/>
      <c r="BE32" s="38"/>
      <c r="BF32" s="38"/>
      <c r="BG32" s="38"/>
      <c r="BH32" s="38"/>
      <c r="BI32" s="38"/>
      <c r="BJ32" s="41"/>
    </row>
    <row r="33" ht="13.5">
      <c r="N33" s="23"/>
    </row>
    <row r="34" spans="3:62" ht="13.5">
      <c r="C34" s="45" t="s">
        <v>8</v>
      </c>
      <c r="D34" s="45"/>
      <c r="E34" s="45"/>
      <c r="F34" s="45"/>
      <c r="G34" s="42">
        <v>19</v>
      </c>
      <c r="H34" s="42"/>
      <c r="I34" s="42"/>
      <c r="J34" s="42" t="s">
        <v>9</v>
      </c>
      <c r="K34" s="42"/>
      <c r="L34" s="42"/>
      <c r="M34" s="42"/>
      <c r="N34" s="24"/>
      <c r="O34" s="36">
        <v>554</v>
      </c>
      <c r="P34" s="36"/>
      <c r="Q34" s="36"/>
      <c r="R34" s="36"/>
      <c r="S34" s="36"/>
      <c r="T34" s="36"/>
      <c r="U34" s="36"/>
      <c r="V34" s="36"/>
      <c r="W34" s="36">
        <v>508</v>
      </c>
      <c r="X34" s="36"/>
      <c r="Y34" s="36"/>
      <c r="Z34" s="36"/>
      <c r="AA34" s="36"/>
      <c r="AB34" s="36"/>
      <c r="AC34" s="36"/>
      <c r="AD34" s="36"/>
      <c r="AE34" s="36">
        <v>7</v>
      </c>
      <c r="AF34" s="36"/>
      <c r="AG34" s="36"/>
      <c r="AH34" s="36"/>
      <c r="AI34" s="36"/>
      <c r="AJ34" s="36"/>
      <c r="AK34" s="36"/>
      <c r="AL34" s="36"/>
      <c r="AM34" s="36">
        <v>39</v>
      </c>
      <c r="AN34" s="36"/>
      <c r="AO34" s="36"/>
      <c r="AP34" s="36"/>
      <c r="AQ34" s="36"/>
      <c r="AR34" s="36"/>
      <c r="AS34" s="36"/>
      <c r="AT34" s="36"/>
      <c r="AU34" s="36">
        <v>0</v>
      </c>
      <c r="AV34" s="36"/>
      <c r="AW34" s="36"/>
      <c r="AX34" s="36"/>
      <c r="AY34" s="36"/>
      <c r="AZ34" s="36"/>
      <c r="BA34" s="36"/>
      <c r="BB34" s="36"/>
      <c r="BC34" s="36">
        <v>0</v>
      </c>
      <c r="BD34" s="36"/>
      <c r="BE34" s="36"/>
      <c r="BF34" s="36"/>
      <c r="BG34" s="36"/>
      <c r="BH34" s="36"/>
      <c r="BI34" s="36"/>
      <c r="BJ34" s="36"/>
    </row>
    <row r="35" spans="7:62" ht="13.5">
      <c r="G35" s="42">
        <v>20</v>
      </c>
      <c r="H35" s="42"/>
      <c r="I35" s="42"/>
      <c r="N35" s="24"/>
      <c r="O35" s="36">
        <v>463</v>
      </c>
      <c r="P35" s="36"/>
      <c r="Q35" s="36"/>
      <c r="R35" s="36"/>
      <c r="S35" s="36"/>
      <c r="T35" s="36"/>
      <c r="U35" s="36"/>
      <c r="V35" s="36"/>
      <c r="W35" s="36">
        <v>423</v>
      </c>
      <c r="X35" s="36"/>
      <c r="Y35" s="36"/>
      <c r="Z35" s="36"/>
      <c r="AA35" s="36"/>
      <c r="AB35" s="36"/>
      <c r="AC35" s="36"/>
      <c r="AD35" s="36"/>
      <c r="AE35" s="36">
        <v>9</v>
      </c>
      <c r="AF35" s="36"/>
      <c r="AG35" s="36"/>
      <c r="AH35" s="36"/>
      <c r="AI35" s="36"/>
      <c r="AJ35" s="36"/>
      <c r="AK35" s="36"/>
      <c r="AL35" s="36"/>
      <c r="AM35" s="36">
        <v>31</v>
      </c>
      <c r="AN35" s="36"/>
      <c r="AO35" s="36"/>
      <c r="AP35" s="36"/>
      <c r="AQ35" s="36"/>
      <c r="AR35" s="36"/>
      <c r="AS35" s="36"/>
      <c r="AT35" s="36"/>
      <c r="AU35" s="36">
        <v>0</v>
      </c>
      <c r="AV35" s="36"/>
      <c r="AW35" s="36"/>
      <c r="AX35" s="36"/>
      <c r="AY35" s="36"/>
      <c r="AZ35" s="36"/>
      <c r="BA35" s="36"/>
      <c r="BB35" s="36"/>
      <c r="BC35" s="36">
        <v>0</v>
      </c>
      <c r="BD35" s="36"/>
      <c r="BE35" s="36"/>
      <c r="BF35" s="36"/>
      <c r="BG35" s="36"/>
      <c r="BH35" s="36"/>
      <c r="BI35" s="36"/>
      <c r="BJ35" s="36"/>
    </row>
    <row r="36" spans="7:62" ht="13.5">
      <c r="G36" s="42">
        <v>21</v>
      </c>
      <c r="H36" s="42"/>
      <c r="I36" s="42"/>
      <c r="N36" s="24"/>
      <c r="O36" s="36">
        <v>267</v>
      </c>
      <c r="P36" s="36"/>
      <c r="Q36" s="36"/>
      <c r="R36" s="36"/>
      <c r="S36" s="36"/>
      <c r="T36" s="36"/>
      <c r="U36" s="36"/>
      <c r="V36" s="36"/>
      <c r="W36" s="36">
        <v>229</v>
      </c>
      <c r="X36" s="36"/>
      <c r="Y36" s="36"/>
      <c r="Z36" s="36"/>
      <c r="AA36" s="36"/>
      <c r="AB36" s="36"/>
      <c r="AC36" s="36"/>
      <c r="AD36" s="36"/>
      <c r="AE36" s="36">
        <v>5</v>
      </c>
      <c r="AF36" s="36"/>
      <c r="AG36" s="36"/>
      <c r="AH36" s="36"/>
      <c r="AI36" s="36"/>
      <c r="AJ36" s="36"/>
      <c r="AK36" s="36"/>
      <c r="AL36" s="36"/>
      <c r="AM36" s="36">
        <v>33</v>
      </c>
      <c r="AN36" s="36"/>
      <c r="AO36" s="36"/>
      <c r="AP36" s="36"/>
      <c r="AQ36" s="36"/>
      <c r="AR36" s="36"/>
      <c r="AS36" s="36"/>
      <c r="AT36" s="36"/>
      <c r="AU36" s="36">
        <v>0</v>
      </c>
      <c r="AV36" s="36"/>
      <c r="AW36" s="36"/>
      <c r="AX36" s="36"/>
      <c r="AY36" s="36"/>
      <c r="AZ36" s="36"/>
      <c r="BA36" s="36"/>
      <c r="BB36" s="36"/>
      <c r="BC36" s="36">
        <v>0</v>
      </c>
      <c r="BD36" s="36"/>
      <c r="BE36" s="36"/>
      <c r="BF36" s="36"/>
      <c r="BG36" s="36"/>
      <c r="BH36" s="36"/>
      <c r="BI36" s="36"/>
      <c r="BJ36" s="36"/>
    </row>
    <row r="37" spans="7:62" ht="13.5">
      <c r="G37" s="42">
        <v>22</v>
      </c>
      <c r="H37" s="42"/>
      <c r="I37" s="42"/>
      <c r="N37" s="24"/>
      <c r="O37" s="36">
        <v>293</v>
      </c>
      <c r="P37" s="36"/>
      <c r="Q37" s="36"/>
      <c r="R37" s="36"/>
      <c r="S37" s="36"/>
      <c r="T37" s="36"/>
      <c r="U37" s="36"/>
      <c r="V37" s="36"/>
      <c r="W37" s="36">
        <v>250</v>
      </c>
      <c r="X37" s="36"/>
      <c r="Y37" s="36"/>
      <c r="Z37" s="36"/>
      <c r="AA37" s="36"/>
      <c r="AB37" s="36"/>
      <c r="AC37" s="36"/>
      <c r="AD37" s="36"/>
      <c r="AE37" s="36">
        <v>5</v>
      </c>
      <c r="AF37" s="36"/>
      <c r="AG37" s="36"/>
      <c r="AH37" s="36"/>
      <c r="AI37" s="36"/>
      <c r="AJ37" s="36"/>
      <c r="AK37" s="36"/>
      <c r="AL37" s="36"/>
      <c r="AM37" s="36">
        <v>38</v>
      </c>
      <c r="AN37" s="36"/>
      <c r="AO37" s="36"/>
      <c r="AP37" s="36"/>
      <c r="AQ37" s="36"/>
      <c r="AR37" s="36"/>
      <c r="AS37" s="36"/>
      <c r="AT37" s="36"/>
      <c r="AU37" s="36">
        <v>0</v>
      </c>
      <c r="AV37" s="36"/>
      <c r="AW37" s="36"/>
      <c r="AX37" s="36"/>
      <c r="AY37" s="36"/>
      <c r="AZ37" s="36"/>
      <c r="BA37" s="36"/>
      <c r="BB37" s="36"/>
      <c r="BC37" s="36">
        <v>0</v>
      </c>
      <c r="BD37" s="36"/>
      <c r="BE37" s="36"/>
      <c r="BF37" s="36"/>
      <c r="BG37" s="36"/>
      <c r="BH37" s="36"/>
      <c r="BI37" s="36"/>
      <c r="BJ37" s="36"/>
    </row>
    <row r="38" spans="7:62" ht="13.5">
      <c r="G38" s="43">
        <v>23</v>
      </c>
      <c r="H38" s="43"/>
      <c r="I38" s="43"/>
      <c r="N38" s="24"/>
      <c r="O38" s="30">
        <f>SUM(O40:V42)</f>
        <v>281</v>
      </c>
      <c r="P38" s="30"/>
      <c r="Q38" s="30"/>
      <c r="R38" s="30"/>
      <c r="S38" s="30"/>
      <c r="T38" s="30"/>
      <c r="U38" s="30"/>
      <c r="V38" s="30"/>
      <c r="W38" s="30">
        <f>SUM(W40:AD42)</f>
        <v>241</v>
      </c>
      <c r="X38" s="30"/>
      <c r="Y38" s="30"/>
      <c r="Z38" s="30"/>
      <c r="AA38" s="30"/>
      <c r="AB38" s="30"/>
      <c r="AC38" s="30"/>
      <c r="AD38" s="30"/>
      <c r="AE38" s="30">
        <f>SUM(AE40:AL42)</f>
        <v>7</v>
      </c>
      <c r="AF38" s="30"/>
      <c r="AG38" s="30"/>
      <c r="AH38" s="30"/>
      <c r="AI38" s="30"/>
      <c r="AJ38" s="30"/>
      <c r="AK38" s="30"/>
      <c r="AL38" s="30"/>
      <c r="AM38" s="30">
        <f>SUM(AM40:AT42)</f>
        <v>33</v>
      </c>
      <c r="AN38" s="30"/>
      <c r="AO38" s="30"/>
      <c r="AP38" s="30"/>
      <c r="AQ38" s="30"/>
      <c r="AR38" s="30"/>
      <c r="AS38" s="30"/>
      <c r="AT38" s="30"/>
      <c r="AU38" s="30">
        <f>SUM(AU40:BB42)</f>
        <v>0</v>
      </c>
      <c r="AV38" s="30"/>
      <c r="AW38" s="30"/>
      <c r="AX38" s="30"/>
      <c r="AY38" s="30"/>
      <c r="AZ38" s="30"/>
      <c r="BA38" s="30"/>
      <c r="BB38" s="30"/>
      <c r="BC38" s="30">
        <f>SUM(BC40:BJ42)</f>
        <v>0</v>
      </c>
      <c r="BD38" s="30"/>
      <c r="BE38" s="30"/>
      <c r="BF38" s="30"/>
      <c r="BG38" s="30"/>
      <c r="BH38" s="30"/>
      <c r="BI38" s="30"/>
      <c r="BJ38" s="30"/>
    </row>
    <row r="39" spans="7:62" ht="13.5">
      <c r="G39" s="10"/>
      <c r="H39" s="10"/>
      <c r="I39" s="10"/>
      <c r="N39" s="24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3:62" ht="13.5">
      <c r="C40" s="31" t="s">
        <v>35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4"/>
      <c r="O40" s="30">
        <f>SUM(W40:BJ40)</f>
        <v>111</v>
      </c>
      <c r="P40" s="30"/>
      <c r="Q40" s="30"/>
      <c r="R40" s="30"/>
      <c r="S40" s="30"/>
      <c r="T40" s="30"/>
      <c r="U40" s="30"/>
      <c r="V40" s="30"/>
      <c r="W40" s="30">
        <v>95</v>
      </c>
      <c r="X40" s="30"/>
      <c r="Y40" s="30"/>
      <c r="Z40" s="30"/>
      <c r="AA40" s="30"/>
      <c r="AB40" s="30"/>
      <c r="AC40" s="30"/>
      <c r="AD40" s="30"/>
      <c r="AE40" s="30">
        <v>1</v>
      </c>
      <c r="AF40" s="30"/>
      <c r="AG40" s="30"/>
      <c r="AH40" s="30"/>
      <c r="AI40" s="30"/>
      <c r="AJ40" s="30"/>
      <c r="AK40" s="30"/>
      <c r="AL40" s="30"/>
      <c r="AM40" s="30">
        <v>15</v>
      </c>
      <c r="AN40" s="30"/>
      <c r="AO40" s="30"/>
      <c r="AP40" s="30"/>
      <c r="AQ40" s="30"/>
      <c r="AR40" s="30"/>
      <c r="AS40" s="30"/>
      <c r="AT40" s="30"/>
      <c r="AU40" s="30">
        <v>0</v>
      </c>
      <c r="AV40" s="30"/>
      <c r="AW40" s="30"/>
      <c r="AX40" s="30"/>
      <c r="AY40" s="30"/>
      <c r="AZ40" s="30"/>
      <c r="BA40" s="30"/>
      <c r="BB40" s="30"/>
      <c r="BC40" s="30">
        <v>0</v>
      </c>
      <c r="BD40" s="30"/>
      <c r="BE40" s="30"/>
      <c r="BF40" s="30"/>
      <c r="BG40" s="30"/>
      <c r="BH40" s="30"/>
      <c r="BI40" s="30"/>
      <c r="BJ40" s="30"/>
    </row>
    <row r="41" spans="3:62" ht="13.5">
      <c r="C41" s="31" t="s">
        <v>36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4"/>
      <c r="O41" s="30">
        <f>SUM(W41:BJ41)</f>
        <v>60</v>
      </c>
      <c r="P41" s="30"/>
      <c r="Q41" s="30"/>
      <c r="R41" s="30"/>
      <c r="S41" s="30"/>
      <c r="T41" s="30"/>
      <c r="U41" s="30"/>
      <c r="V41" s="30"/>
      <c r="W41" s="30">
        <v>54</v>
      </c>
      <c r="X41" s="30"/>
      <c r="Y41" s="30"/>
      <c r="Z41" s="30"/>
      <c r="AA41" s="30"/>
      <c r="AB41" s="30"/>
      <c r="AC41" s="30"/>
      <c r="AD41" s="30"/>
      <c r="AE41" s="30">
        <v>4</v>
      </c>
      <c r="AF41" s="30"/>
      <c r="AG41" s="30"/>
      <c r="AH41" s="30"/>
      <c r="AI41" s="30"/>
      <c r="AJ41" s="30"/>
      <c r="AK41" s="30"/>
      <c r="AL41" s="30"/>
      <c r="AM41" s="30">
        <v>2</v>
      </c>
      <c r="AN41" s="30"/>
      <c r="AO41" s="30"/>
      <c r="AP41" s="30"/>
      <c r="AQ41" s="30"/>
      <c r="AR41" s="30"/>
      <c r="AS41" s="30"/>
      <c r="AT41" s="30"/>
      <c r="AU41" s="30">
        <v>0</v>
      </c>
      <c r="AV41" s="30"/>
      <c r="AW41" s="30"/>
      <c r="AX41" s="30"/>
      <c r="AY41" s="30"/>
      <c r="AZ41" s="30"/>
      <c r="BA41" s="30"/>
      <c r="BB41" s="30"/>
      <c r="BC41" s="30">
        <v>0</v>
      </c>
      <c r="BD41" s="30"/>
      <c r="BE41" s="30"/>
      <c r="BF41" s="30"/>
      <c r="BG41" s="30"/>
      <c r="BH41" s="30"/>
      <c r="BI41" s="30"/>
      <c r="BJ41" s="30"/>
    </row>
    <row r="42" spans="3:62" ht="13.5">
      <c r="C42" s="31" t="s">
        <v>37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4"/>
      <c r="O42" s="30">
        <f>SUM(W42:BJ42)</f>
        <v>110</v>
      </c>
      <c r="P42" s="30"/>
      <c r="Q42" s="30"/>
      <c r="R42" s="30"/>
      <c r="S42" s="30"/>
      <c r="T42" s="30"/>
      <c r="U42" s="30"/>
      <c r="V42" s="30"/>
      <c r="W42" s="30">
        <v>92</v>
      </c>
      <c r="X42" s="30"/>
      <c r="Y42" s="30"/>
      <c r="Z42" s="30"/>
      <c r="AA42" s="30"/>
      <c r="AB42" s="30"/>
      <c r="AC42" s="30"/>
      <c r="AD42" s="30"/>
      <c r="AE42" s="30">
        <v>2</v>
      </c>
      <c r="AF42" s="30"/>
      <c r="AG42" s="30"/>
      <c r="AH42" s="30"/>
      <c r="AI42" s="30"/>
      <c r="AJ42" s="30"/>
      <c r="AK42" s="30"/>
      <c r="AL42" s="30"/>
      <c r="AM42" s="30">
        <v>16</v>
      </c>
      <c r="AN42" s="30"/>
      <c r="AO42" s="30"/>
      <c r="AP42" s="30"/>
      <c r="AQ42" s="30"/>
      <c r="AR42" s="30"/>
      <c r="AS42" s="30"/>
      <c r="AT42" s="30"/>
      <c r="AU42" s="30">
        <v>0</v>
      </c>
      <c r="AV42" s="30"/>
      <c r="AW42" s="30"/>
      <c r="AX42" s="30"/>
      <c r="AY42" s="30"/>
      <c r="AZ42" s="30"/>
      <c r="BA42" s="30"/>
      <c r="BB42" s="30"/>
      <c r="BC42" s="30">
        <v>0</v>
      </c>
      <c r="BD42" s="30"/>
      <c r="BE42" s="30"/>
      <c r="BF42" s="30"/>
      <c r="BG42" s="30"/>
      <c r="BH42" s="30"/>
      <c r="BI42" s="30"/>
      <c r="BJ42" s="30"/>
    </row>
    <row r="43" spans="2:62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2:62" ht="15" customHeight="1">
      <c r="B44" s="44" t="s">
        <v>39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 t="s">
        <v>22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8" t="s">
        <v>27</v>
      </c>
      <c r="BD44" s="39"/>
      <c r="BE44" s="39"/>
      <c r="BF44" s="39"/>
      <c r="BG44" s="39"/>
      <c r="BH44" s="39"/>
      <c r="BI44" s="39"/>
      <c r="BJ44" s="40"/>
    </row>
    <row r="45" spans="2:62" ht="15" customHeight="1">
      <c r="B45" s="4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7" t="s">
        <v>3</v>
      </c>
      <c r="P45" s="37"/>
      <c r="Q45" s="37"/>
      <c r="R45" s="37"/>
      <c r="S45" s="37"/>
      <c r="T45" s="37"/>
      <c r="U45" s="37"/>
      <c r="V45" s="37"/>
      <c r="W45" s="38" t="s">
        <v>23</v>
      </c>
      <c r="X45" s="38"/>
      <c r="Y45" s="38"/>
      <c r="Z45" s="38"/>
      <c r="AA45" s="38"/>
      <c r="AB45" s="38"/>
      <c r="AC45" s="38"/>
      <c r="AD45" s="38"/>
      <c r="AE45" s="38" t="s">
        <v>24</v>
      </c>
      <c r="AF45" s="38"/>
      <c r="AG45" s="38"/>
      <c r="AH45" s="38"/>
      <c r="AI45" s="38"/>
      <c r="AJ45" s="38"/>
      <c r="AK45" s="38"/>
      <c r="AL45" s="38"/>
      <c r="AM45" s="38" t="s">
        <v>25</v>
      </c>
      <c r="AN45" s="38"/>
      <c r="AO45" s="38"/>
      <c r="AP45" s="38"/>
      <c r="AQ45" s="38"/>
      <c r="AR45" s="38"/>
      <c r="AS45" s="38"/>
      <c r="AT45" s="38"/>
      <c r="AU45" s="38" t="s">
        <v>26</v>
      </c>
      <c r="AV45" s="38"/>
      <c r="AW45" s="38"/>
      <c r="AX45" s="38"/>
      <c r="AY45" s="38"/>
      <c r="AZ45" s="38"/>
      <c r="BA45" s="38"/>
      <c r="BB45" s="38"/>
      <c r="BC45" s="39"/>
      <c r="BD45" s="39"/>
      <c r="BE45" s="39"/>
      <c r="BF45" s="39"/>
      <c r="BG45" s="39"/>
      <c r="BH45" s="39"/>
      <c r="BI45" s="39"/>
      <c r="BJ45" s="40"/>
    </row>
    <row r="46" ht="13.5">
      <c r="N46" s="23"/>
    </row>
    <row r="47" spans="3:62" ht="13.5">
      <c r="C47" s="45" t="s">
        <v>8</v>
      </c>
      <c r="D47" s="45"/>
      <c r="E47" s="45"/>
      <c r="F47" s="45"/>
      <c r="G47" s="42">
        <v>19</v>
      </c>
      <c r="H47" s="42"/>
      <c r="I47" s="42"/>
      <c r="J47" s="42" t="s">
        <v>9</v>
      </c>
      <c r="K47" s="42"/>
      <c r="L47" s="42"/>
      <c r="M47" s="42"/>
      <c r="N47" s="24"/>
      <c r="O47" s="36">
        <v>355</v>
      </c>
      <c r="P47" s="36"/>
      <c r="Q47" s="36"/>
      <c r="R47" s="36"/>
      <c r="S47" s="36"/>
      <c r="T47" s="36"/>
      <c r="U47" s="36"/>
      <c r="V47" s="36"/>
      <c r="W47" s="36">
        <v>191</v>
      </c>
      <c r="X47" s="36"/>
      <c r="Y47" s="36"/>
      <c r="Z47" s="36"/>
      <c r="AA47" s="36"/>
      <c r="AB47" s="36"/>
      <c r="AC47" s="36"/>
      <c r="AD47" s="36"/>
      <c r="AE47" s="36">
        <v>126</v>
      </c>
      <c r="AF47" s="36"/>
      <c r="AG47" s="36"/>
      <c r="AH47" s="36"/>
      <c r="AI47" s="36"/>
      <c r="AJ47" s="36"/>
      <c r="AK47" s="36"/>
      <c r="AL47" s="36"/>
      <c r="AM47" s="36">
        <v>16</v>
      </c>
      <c r="AN47" s="36"/>
      <c r="AO47" s="36"/>
      <c r="AP47" s="36"/>
      <c r="AQ47" s="36"/>
      <c r="AR47" s="36"/>
      <c r="AS47" s="36"/>
      <c r="AT47" s="36"/>
      <c r="AU47" s="36">
        <v>22</v>
      </c>
      <c r="AV47" s="36"/>
      <c r="AW47" s="36"/>
      <c r="AX47" s="36"/>
      <c r="AY47" s="36"/>
      <c r="AZ47" s="36"/>
      <c r="BA47" s="36"/>
      <c r="BB47" s="36"/>
      <c r="BC47" s="36">
        <v>1665</v>
      </c>
      <c r="BD47" s="36"/>
      <c r="BE47" s="36"/>
      <c r="BF47" s="36"/>
      <c r="BG47" s="36"/>
      <c r="BH47" s="36"/>
      <c r="BI47" s="36"/>
      <c r="BJ47" s="36"/>
    </row>
    <row r="48" spans="7:62" ht="13.5">
      <c r="G48" s="42">
        <v>20</v>
      </c>
      <c r="H48" s="42"/>
      <c r="I48" s="42"/>
      <c r="N48" s="24"/>
      <c r="O48" s="36">
        <v>326</v>
      </c>
      <c r="P48" s="36"/>
      <c r="Q48" s="36"/>
      <c r="R48" s="36"/>
      <c r="S48" s="36"/>
      <c r="T48" s="36"/>
      <c r="U48" s="36"/>
      <c r="V48" s="36"/>
      <c r="W48" s="36">
        <v>188</v>
      </c>
      <c r="X48" s="36"/>
      <c r="Y48" s="36"/>
      <c r="Z48" s="36"/>
      <c r="AA48" s="36"/>
      <c r="AB48" s="36"/>
      <c r="AC48" s="36"/>
      <c r="AD48" s="36"/>
      <c r="AE48" s="36">
        <v>113</v>
      </c>
      <c r="AF48" s="36"/>
      <c r="AG48" s="36"/>
      <c r="AH48" s="36"/>
      <c r="AI48" s="36"/>
      <c r="AJ48" s="36"/>
      <c r="AK48" s="36"/>
      <c r="AL48" s="36"/>
      <c r="AM48" s="36">
        <v>8</v>
      </c>
      <c r="AN48" s="36"/>
      <c r="AO48" s="36"/>
      <c r="AP48" s="36"/>
      <c r="AQ48" s="36"/>
      <c r="AR48" s="36"/>
      <c r="AS48" s="36"/>
      <c r="AT48" s="36"/>
      <c r="AU48" s="36">
        <v>17</v>
      </c>
      <c r="AV48" s="36"/>
      <c r="AW48" s="36"/>
      <c r="AX48" s="36"/>
      <c r="AY48" s="36"/>
      <c r="AZ48" s="36"/>
      <c r="BA48" s="36"/>
      <c r="BB48" s="36"/>
      <c r="BC48" s="36">
        <v>1517</v>
      </c>
      <c r="BD48" s="36"/>
      <c r="BE48" s="36"/>
      <c r="BF48" s="36"/>
      <c r="BG48" s="36"/>
      <c r="BH48" s="36"/>
      <c r="BI48" s="36"/>
      <c r="BJ48" s="36"/>
    </row>
    <row r="49" spans="7:62" ht="13.5">
      <c r="G49" s="42">
        <v>21</v>
      </c>
      <c r="H49" s="42"/>
      <c r="I49" s="42"/>
      <c r="N49" s="24"/>
      <c r="O49" s="36">
        <v>281</v>
      </c>
      <c r="P49" s="36"/>
      <c r="Q49" s="36"/>
      <c r="R49" s="36"/>
      <c r="S49" s="36"/>
      <c r="T49" s="36"/>
      <c r="U49" s="36"/>
      <c r="V49" s="36"/>
      <c r="W49" s="36">
        <v>153</v>
      </c>
      <c r="X49" s="36"/>
      <c r="Y49" s="36"/>
      <c r="Z49" s="36"/>
      <c r="AA49" s="36"/>
      <c r="AB49" s="36"/>
      <c r="AC49" s="36"/>
      <c r="AD49" s="36"/>
      <c r="AE49" s="36">
        <v>103</v>
      </c>
      <c r="AF49" s="36"/>
      <c r="AG49" s="36"/>
      <c r="AH49" s="36"/>
      <c r="AI49" s="36"/>
      <c r="AJ49" s="36"/>
      <c r="AK49" s="36"/>
      <c r="AL49" s="36"/>
      <c r="AM49" s="36">
        <v>6</v>
      </c>
      <c r="AN49" s="36"/>
      <c r="AO49" s="36"/>
      <c r="AP49" s="36"/>
      <c r="AQ49" s="36"/>
      <c r="AR49" s="36"/>
      <c r="AS49" s="36"/>
      <c r="AT49" s="36"/>
      <c r="AU49" s="36">
        <v>19</v>
      </c>
      <c r="AV49" s="36"/>
      <c r="AW49" s="36"/>
      <c r="AX49" s="36"/>
      <c r="AY49" s="36"/>
      <c r="AZ49" s="36"/>
      <c r="BA49" s="36"/>
      <c r="BB49" s="36"/>
      <c r="BC49" s="36">
        <v>1420</v>
      </c>
      <c r="BD49" s="36"/>
      <c r="BE49" s="36"/>
      <c r="BF49" s="36"/>
      <c r="BG49" s="36"/>
      <c r="BH49" s="36"/>
      <c r="BI49" s="36"/>
      <c r="BJ49" s="36"/>
    </row>
    <row r="50" spans="7:62" ht="13.5">
      <c r="G50" s="42">
        <v>22</v>
      </c>
      <c r="H50" s="42"/>
      <c r="I50" s="42"/>
      <c r="N50" s="24"/>
      <c r="O50" s="36">
        <v>237</v>
      </c>
      <c r="P50" s="36"/>
      <c r="Q50" s="36"/>
      <c r="R50" s="36"/>
      <c r="S50" s="36"/>
      <c r="T50" s="36"/>
      <c r="U50" s="36"/>
      <c r="V50" s="36"/>
      <c r="W50" s="36">
        <v>116</v>
      </c>
      <c r="X50" s="36"/>
      <c r="Y50" s="36"/>
      <c r="Z50" s="36"/>
      <c r="AA50" s="36"/>
      <c r="AB50" s="36"/>
      <c r="AC50" s="36"/>
      <c r="AD50" s="36"/>
      <c r="AE50" s="36">
        <v>98</v>
      </c>
      <c r="AF50" s="36"/>
      <c r="AG50" s="36"/>
      <c r="AH50" s="36"/>
      <c r="AI50" s="36"/>
      <c r="AJ50" s="36"/>
      <c r="AK50" s="36"/>
      <c r="AL50" s="36"/>
      <c r="AM50" s="36">
        <v>6</v>
      </c>
      <c r="AN50" s="36"/>
      <c r="AO50" s="36"/>
      <c r="AP50" s="36"/>
      <c r="AQ50" s="36"/>
      <c r="AR50" s="36"/>
      <c r="AS50" s="36"/>
      <c r="AT50" s="36"/>
      <c r="AU50" s="36">
        <v>17</v>
      </c>
      <c r="AV50" s="36"/>
      <c r="AW50" s="36"/>
      <c r="AX50" s="36"/>
      <c r="AY50" s="36"/>
      <c r="AZ50" s="36"/>
      <c r="BA50" s="36"/>
      <c r="BB50" s="36"/>
      <c r="BC50" s="36">
        <v>1308</v>
      </c>
      <c r="BD50" s="36"/>
      <c r="BE50" s="36"/>
      <c r="BF50" s="36"/>
      <c r="BG50" s="36"/>
      <c r="BH50" s="36"/>
      <c r="BI50" s="36"/>
      <c r="BJ50" s="36"/>
    </row>
    <row r="51" spans="7:62" ht="13.5">
      <c r="G51" s="43">
        <v>23</v>
      </c>
      <c r="H51" s="43"/>
      <c r="I51" s="43"/>
      <c r="N51" s="24"/>
      <c r="O51" s="30">
        <f>SUM(W51,AE51,AM51,AU51)</f>
        <v>252</v>
      </c>
      <c r="P51" s="30"/>
      <c r="Q51" s="30"/>
      <c r="R51" s="30"/>
      <c r="S51" s="30"/>
      <c r="T51" s="30"/>
      <c r="U51" s="30"/>
      <c r="V51" s="30"/>
      <c r="W51" s="30">
        <f>SUM(W53:AD55)</f>
        <v>112</v>
      </c>
      <c r="X51" s="30"/>
      <c r="Y51" s="30"/>
      <c r="Z51" s="30"/>
      <c r="AA51" s="30"/>
      <c r="AB51" s="30"/>
      <c r="AC51" s="30"/>
      <c r="AD51" s="30"/>
      <c r="AE51" s="30">
        <f>SUM(AE53:AL55)</f>
        <v>116</v>
      </c>
      <c r="AF51" s="30"/>
      <c r="AG51" s="30"/>
      <c r="AH51" s="30"/>
      <c r="AI51" s="30"/>
      <c r="AJ51" s="30"/>
      <c r="AK51" s="30"/>
      <c r="AL51" s="30"/>
      <c r="AM51" s="30">
        <f>SUM(AM53:AT55)</f>
        <v>14</v>
      </c>
      <c r="AN51" s="30"/>
      <c r="AO51" s="30"/>
      <c r="AP51" s="30"/>
      <c r="AQ51" s="30"/>
      <c r="AR51" s="30"/>
      <c r="AS51" s="30"/>
      <c r="AT51" s="30"/>
      <c r="AU51" s="30">
        <f>SUM(AU53:BB55)</f>
        <v>10</v>
      </c>
      <c r="AV51" s="30"/>
      <c r="AW51" s="30"/>
      <c r="AX51" s="30"/>
      <c r="AY51" s="30"/>
      <c r="AZ51" s="30"/>
      <c r="BA51" s="30"/>
      <c r="BB51" s="30"/>
      <c r="BC51" s="30">
        <f>SUM(BC53:BJ55)</f>
        <v>1113</v>
      </c>
      <c r="BD51" s="30"/>
      <c r="BE51" s="30"/>
      <c r="BF51" s="30"/>
      <c r="BG51" s="30"/>
      <c r="BH51" s="30"/>
      <c r="BI51" s="30"/>
      <c r="BJ51" s="30"/>
    </row>
    <row r="52" spans="7:62" ht="13.5">
      <c r="G52" s="10"/>
      <c r="H52" s="10"/>
      <c r="I52" s="10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3:62" ht="13.5">
      <c r="C53" s="31" t="s">
        <v>35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4"/>
      <c r="O53" s="30">
        <f>SUM(W53,AE53,AM53,AU53)</f>
        <v>73</v>
      </c>
      <c r="P53" s="30"/>
      <c r="Q53" s="30"/>
      <c r="R53" s="30"/>
      <c r="S53" s="30"/>
      <c r="T53" s="30"/>
      <c r="U53" s="30"/>
      <c r="V53" s="30"/>
      <c r="W53" s="30">
        <v>29</v>
      </c>
      <c r="X53" s="30"/>
      <c r="Y53" s="30"/>
      <c r="Z53" s="30"/>
      <c r="AA53" s="30"/>
      <c r="AB53" s="30"/>
      <c r="AC53" s="30"/>
      <c r="AD53" s="30"/>
      <c r="AE53" s="30">
        <v>37</v>
      </c>
      <c r="AF53" s="30"/>
      <c r="AG53" s="30"/>
      <c r="AH53" s="30"/>
      <c r="AI53" s="30"/>
      <c r="AJ53" s="30"/>
      <c r="AK53" s="30"/>
      <c r="AL53" s="30"/>
      <c r="AM53" s="30">
        <v>5</v>
      </c>
      <c r="AN53" s="30"/>
      <c r="AO53" s="30"/>
      <c r="AP53" s="30"/>
      <c r="AQ53" s="30"/>
      <c r="AR53" s="30"/>
      <c r="AS53" s="30"/>
      <c r="AT53" s="30"/>
      <c r="AU53" s="30">
        <v>2</v>
      </c>
      <c r="AV53" s="30"/>
      <c r="AW53" s="30"/>
      <c r="AX53" s="30"/>
      <c r="AY53" s="30"/>
      <c r="AZ53" s="30"/>
      <c r="BA53" s="30"/>
      <c r="BB53" s="30"/>
      <c r="BC53" s="30">
        <v>415</v>
      </c>
      <c r="BD53" s="30"/>
      <c r="BE53" s="30"/>
      <c r="BF53" s="30"/>
      <c r="BG53" s="30"/>
      <c r="BH53" s="30"/>
      <c r="BI53" s="30"/>
      <c r="BJ53" s="30"/>
    </row>
    <row r="54" spans="3:62" ht="13.5">
      <c r="C54" s="31" t="s">
        <v>36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4"/>
      <c r="O54" s="30">
        <f>SUM(W54,AE54,AM54,AU54)</f>
        <v>67</v>
      </c>
      <c r="P54" s="30"/>
      <c r="Q54" s="30"/>
      <c r="R54" s="30"/>
      <c r="S54" s="30"/>
      <c r="T54" s="30"/>
      <c r="U54" s="30"/>
      <c r="V54" s="30"/>
      <c r="W54" s="30">
        <v>24</v>
      </c>
      <c r="X54" s="30"/>
      <c r="Y54" s="30"/>
      <c r="Z54" s="30"/>
      <c r="AA54" s="30"/>
      <c r="AB54" s="30"/>
      <c r="AC54" s="30"/>
      <c r="AD54" s="30"/>
      <c r="AE54" s="30">
        <v>35</v>
      </c>
      <c r="AF54" s="30"/>
      <c r="AG54" s="30"/>
      <c r="AH54" s="30"/>
      <c r="AI54" s="30"/>
      <c r="AJ54" s="30"/>
      <c r="AK54" s="30"/>
      <c r="AL54" s="30"/>
      <c r="AM54" s="30">
        <v>5</v>
      </c>
      <c r="AN54" s="30"/>
      <c r="AO54" s="30"/>
      <c r="AP54" s="30"/>
      <c r="AQ54" s="30"/>
      <c r="AR54" s="30"/>
      <c r="AS54" s="30"/>
      <c r="AT54" s="30"/>
      <c r="AU54" s="30">
        <v>3</v>
      </c>
      <c r="AV54" s="30"/>
      <c r="AW54" s="30"/>
      <c r="AX54" s="30"/>
      <c r="AY54" s="30"/>
      <c r="AZ54" s="30"/>
      <c r="BA54" s="30"/>
      <c r="BB54" s="30"/>
      <c r="BC54" s="30">
        <v>288</v>
      </c>
      <c r="BD54" s="30"/>
      <c r="BE54" s="30"/>
      <c r="BF54" s="30"/>
      <c r="BG54" s="30"/>
      <c r="BH54" s="30"/>
      <c r="BI54" s="30"/>
      <c r="BJ54" s="30"/>
    </row>
    <row r="55" spans="3:62" ht="13.5">
      <c r="C55" s="31" t="s">
        <v>37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4"/>
      <c r="O55" s="30">
        <f>SUM(W55,AE55,AM55,AU55)</f>
        <v>112</v>
      </c>
      <c r="P55" s="30"/>
      <c r="Q55" s="30"/>
      <c r="R55" s="30"/>
      <c r="S55" s="30"/>
      <c r="T55" s="30"/>
      <c r="U55" s="30"/>
      <c r="V55" s="30"/>
      <c r="W55" s="30">
        <v>59</v>
      </c>
      <c r="X55" s="30"/>
      <c r="Y55" s="30"/>
      <c r="Z55" s="30"/>
      <c r="AA55" s="30"/>
      <c r="AB55" s="30"/>
      <c r="AC55" s="30"/>
      <c r="AD55" s="30"/>
      <c r="AE55" s="30">
        <v>44</v>
      </c>
      <c r="AF55" s="30"/>
      <c r="AG55" s="30"/>
      <c r="AH55" s="30"/>
      <c r="AI55" s="30"/>
      <c r="AJ55" s="30"/>
      <c r="AK55" s="30"/>
      <c r="AL55" s="30"/>
      <c r="AM55" s="30">
        <v>4</v>
      </c>
      <c r="AN55" s="30"/>
      <c r="AO55" s="30"/>
      <c r="AP55" s="30"/>
      <c r="AQ55" s="30"/>
      <c r="AR55" s="30"/>
      <c r="AS55" s="30"/>
      <c r="AT55" s="30"/>
      <c r="AU55" s="30">
        <v>5</v>
      </c>
      <c r="AV55" s="30"/>
      <c r="AW55" s="30"/>
      <c r="AX55" s="30"/>
      <c r="AY55" s="30"/>
      <c r="AZ55" s="30"/>
      <c r="BA55" s="30"/>
      <c r="BB55" s="30"/>
      <c r="BC55" s="30">
        <v>410</v>
      </c>
      <c r="BD55" s="30"/>
      <c r="BE55" s="30"/>
      <c r="BF55" s="30"/>
      <c r="BG55" s="30"/>
      <c r="BH55" s="30"/>
      <c r="BI55" s="30"/>
      <c r="BJ55" s="30"/>
    </row>
    <row r="56" spans="2:62" ht="13.5">
      <c r="B56" s="2"/>
      <c r="C56" s="2"/>
      <c r="D56" s="2"/>
      <c r="E56" s="2"/>
      <c r="F56" s="5"/>
      <c r="G56" s="5"/>
      <c r="H56" s="5"/>
      <c r="I56" s="2"/>
      <c r="J56" s="2"/>
      <c r="K56" s="2"/>
      <c r="L56" s="2"/>
      <c r="M56" s="2"/>
      <c r="N56" s="2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3:8" ht="13.5">
      <c r="C57" s="32" t="s">
        <v>28</v>
      </c>
      <c r="D57" s="32"/>
      <c r="E57" s="3" t="s">
        <v>29</v>
      </c>
      <c r="F57" s="33">
        <v>-1</v>
      </c>
      <c r="G57" s="33"/>
      <c r="H57" s="8" t="s">
        <v>32</v>
      </c>
    </row>
    <row r="58" spans="6:8" ht="13.5">
      <c r="F58" s="34">
        <v>-2</v>
      </c>
      <c r="G58" s="34"/>
      <c r="H58" s="7" t="s">
        <v>33</v>
      </c>
    </row>
    <row r="59" spans="6:8" ht="13.5">
      <c r="F59" s="34">
        <v>-3</v>
      </c>
      <c r="G59" s="34"/>
      <c r="H59" s="7" t="s">
        <v>34</v>
      </c>
    </row>
    <row r="60" spans="2:6" ht="13.5">
      <c r="B60" s="35" t="s">
        <v>30</v>
      </c>
      <c r="C60" s="35"/>
      <c r="D60" s="35"/>
      <c r="E60" s="3" t="s">
        <v>29</v>
      </c>
      <c r="F60" s="4" t="s">
        <v>31</v>
      </c>
    </row>
  </sheetData>
  <sheetProtection/>
  <mergeCells count="271">
    <mergeCell ref="B3:BJ3"/>
    <mergeCell ref="B5:N6"/>
    <mergeCell ref="O5:V6"/>
    <mergeCell ref="W5:BJ5"/>
    <mergeCell ref="W6:AD6"/>
    <mergeCell ref="AE6:AL6"/>
    <mergeCell ref="AM6:AT6"/>
    <mergeCell ref="AU6:BB6"/>
    <mergeCell ref="BC6:BJ6"/>
    <mergeCell ref="C8:F8"/>
    <mergeCell ref="J8:M8"/>
    <mergeCell ref="G8:I8"/>
    <mergeCell ref="G9:I9"/>
    <mergeCell ref="G10:I10"/>
    <mergeCell ref="G11:I11"/>
    <mergeCell ref="G12:I12"/>
    <mergeCell ref="O8:V8"/>
    <mergeCell ref="O9:V9"/>
    <mergeCell ref="O10:V10"/>
    <mergeCell ref="O11:V11"/>
    <mergeCell ref="O12:V12"/>
    <mergeCell ref="W8:AD8"/>
    <mergeCell ref="AE8:AL8"/>
    <mergeCell ref="AM8:AT8"/>
    <mergeCell ref="AU8:BB8"/>
    <mergeCell ref="BC8:BJ8"/>
    <mergeCell ref="W9:AD9"/>
    <mergeCell ref="AE9:AL9"/>
    <mergeCell ref="AM9:AT9"/>
    <mergeCell ref="AU9:BB9"/>
    <mergeCell ref="BC9:BJ9"/>
    <mergeCell ref="W10:AD10"/>
    <mergeCell ref="AE10:AL10"/>
    <mergeCell ref="AM10:AT10"/>
    <mergeCell ref="AU10:BB10"/>
    <mergeCell ref="BC10:BJ10"/>
    <mergeCell ref="W11:AD11"/>
    <mergeCell ref="AE11:AL11"/>
    <mergeCell ref="AM11:AT11"/>
    <mergeCell ref="AU11:BB11"/>
    <mergeCell ref="BC11:BJ11"/>
    <mergeCell ref="W12:AD12"/>
    <mergeCell ref="AE12:AL12"/>
    <mergeCell ref="AM12:AT12"/>
    <mergeCell ref="AU12:BB12"/>
    <mergeCell ref="BC12:BJ12"/>
    <mergeCell ref="B18:N19"/>
    <mergeCell ref="AE19:AL19"/>
    <mergeCell ref="AM19:AT19"/>
    <mergeCell ref="AU19:BB19"/>
    <mergeCell ref="BC19:BJ19"/>
    <mergeCell ref="C21:F21"/>
    <mergeCell ref="G21:I21"/>
    <mergeCell ref="J21:M21"/>
    <mergeCell ref="G22:I22"/>
    <mergeCell ref="G23:I23"/>
    <mergeCell ref="G24:I24"/>
    <mergeCell ref="G25:I25"/>
    <mergeCell ref="B31:N32"/>
    <mergeCell ref="C34:F34"/>
    <mergeCell ref="G34:I34"/>
    <mergeCell ref="J34:M34"/>
    <mergeCell ref="G35:I35"/>
    <mergeCell ref="C29:M29"/>
    <mergeCell ref="G36:I36"/>
    <mergeCell ref="G37:I37"/>
    <mergeCell ref="G38:I38"/>
    <mergeCell ref="B44:N45"/>
    <mergeCell ref="C47:F47"/>
    <mergeCell ref="G47:I47"/>
    <mergeCell ref="J47:M47"/>
    <mergeCell ref="C40:M40"/>
    <mergeCell ref="C41:M41"/>
    <mergeCell ref="C42:M42"/>
    <mergeCell ref="G48:I48"/>
    <mergeCell ref="G49:I49"/>
    <mergeCell ref="G50:I50"/>
    <mergeCell ref="G51:I51"/>
    <mergeCell ref="O19:V19"/>
    <mergeCell ref="W19:AD19"/>
    <mergeCell ref="O22:V22"/>
    <mergeCell ref="W22:AD22"/>
    <mergeCell ref="O24:V24"/>
    <mergeCell ref="W24:AD24"/>
    <mergeCell ref="BC23:BJ23"/>
    <mergeCell ref="O18:AL18"/>
    <mergeCell ref="AM18:BJ18"/>
    <mergeCell ref="O21:V21"/>
    <mergeCell ref="W21:AD21"/>
    <mergeCell ref="AE21:AL21"/>
    <mergeCell ref="AM21:AT21"/>
    <mergeCell ref="AU21:BB21"/>
    <mergeCell ref="BC21:BJ21"/>
    <mergeCell ref="BC25:BJ25"/>
    <mergeCell ref="AE22:AL22"/>
    <mergeCell ref="AM22:AT22"/>
    <mergeCell ref="AU22:BB22"/>
    <mergeCell ref="BC22:BJ22"/>
    <mergeCell ref="O23:V23"/>
    <mergeCell ref="W23:AD23"/>
    <mergeCell ref="AE23:AL23"/>
    <mergeCell ref="AM23:AT23"/>
    <mergeCell ref="AU23:BB23"/>
    <mergeCell ref="O31:BJ31"/>
    <mergeCell ref="AE24:AL24"/>
    <mergeCell ref="AM24:AT24"/>
    <mergeCell ref="AU24:BB24"/>
    <mergeCell ref="BC24:BJ24"/>
    <mergeCell ref="O25:V25"/>
    <mergeCell ref="W25:AD25"/>
    <mergeCell ref="AE25:AL25"/>
    <mergeCell ref="AM25:AT25"/>
    <mergeCell ref="AU25:BB25"/>
    <mergeCell ref="O32:V32"/>
    <mergeCell ref="W32:AD32"/>
    <mergeCell ref="AE32:AL32"/>
    <mergeCell ref="AM32:AT32"/>
    <mergeCell ref="AU32:BB32"/>
    <mergeCell ref="BC32:BJ32"/>
    <mergeCell ref="O34:V34"/>
    <mergeCell ref="W34:AD34"/>
    <mergeCell ref="AE34:AL34"/>
    <mergeCell ref="AM34:AT34"/>
    <mergeCell ref="AU34:BB34"/>
    <mergeCell ref="BC34:BJ34"/>
    <mergeCell ref="O35:V35"/>
    <mergeCell ref="W35:AD35"/>
    <mergeCell ref="AE35:AL35"/>
    <mergeCell ref="AM35:AT35"/>
    <mergeCell ref="AU35:BB35"/>
    <mergeCell ref="BC35:BJ35"/>
    <mergeCell ref="O36:V36"/>
    <mergeCell ref="W36:AD36"/>
    <mergeCell ref="AE36:AL36"/>
    <mergeCell ref="AM36:AT36"/>
    <mergeCell ref="AU36:BB36"/>
    <mergeCell ref="BC36:BJ36"/>
    <mergeCell ref="O37:V37"/>
    <mergeCell ref="W37:AD37"/>
    <mergeCell ref="AE37:AL37"/>
    <mergeCell ref="AM37:AT37"/>
    <mergeCell ref="AU37:BB37"/>
    <mergeCell ref="BC37:BJ37"/>
    <mergeCell ref="O38:V38"/>
    <mergeCell ref="W38:AD38"/>
    <mergeCell ref="AE38:AL38"/>
    <mergeCell ref="AM38:AT38"/>
    <mergeCell ref="AU38:BB38"/>
    <mergeCell ref="BC38:BJ38"/>
    <mergeCell ref="O45:V45"/>
    <mergeCell ref="W45:AD45"/>
    <mergeCell ref="AE45:AL45"/>
    <mergeCell ref="AM45:AT45"/>
    <mergeCell ref="AU45:BB45"/>
    <mergeCell ref="BC44:BJ45"/>
    <mergeCell ref="O44:BB44"/>
    <mergeCell ref="O47:V47"/>
    <mergeCell ref="W47:AD47"/>
    <mergeCell ref="AE47:AL47"/>
    <mergeCell ref="AM47:AT47"/>
    <mergeCell ref="AU47:BB47"/>
    <mergeCell ref="BC47:BJ47"/>
    <mergeCell ref="O48:V48"/>
    <mergeCell ref="W48:AD48"/>
    <mergeCell ref="AE48:AL48"/>
    <mergeCell ref="AM48:AT48"/>
    <mergeCell ref="AU48:BB48"/>
    <mergeCell ref="BC48:BJ48"/>
    <mergeCell ref="BC50:BJ50"/>
    <mergeCell ref="O49:V49"/>
    <mergeCell ref="W49:AD49"/>
    <mergeCell ref="AE49:AL49"/>
    <mergeCell ref="AM49:AT49"/>
    <mergeCell ref="AU49:BB49"/>
    <mergeCell ref="BC49:BJ49"/>
    <mergeCell ref="W51:AD51"/>
    <mergeCell ref="AE51:AL51"/>
    <mergeCell ref="AM51:AT51"/>
    <mergeCell ref="AU51:BB51"/>
    <mergeCell ref="BC51:BJ51"/>
    <mergeCell ref="O50:V50"/>
    <mergeCell ref="W50:AD50"/>
    <mergeCell ref="AE50:AL50"/>
    <mergeCell ref="AM50:AT50"/>
    <mergeCell ref="AU50:BB50"/>
    <mergeCell ref="C57:D57"/>
    <mergeCell ref="F57:G57"/>
    <mergeCell ref="F58:G58"/>
    <mergeCell ref="F59:G59"/>
    <mergeCell ref="B60:D60"/>
    <mergeCell ref="C14:M14"/>
    <mergeCell ref="C15:M15"/>
    <mergeCell ref="C16:M16"/>
    <mergeCell ref="C27:M27"/>
    <mergeCell ref="C28:M28"/>
    <mergeCell ref="O14:V14"/>
    <mergeCell ref="W14:AD14"/>
    <mergeCell ref="AE14:AL14"/>
    <mergeCell ref="AM14:AT14"/>
    <mergeCell ref="AU14:BB14"/>
    <mergeCell ref="BC14:BJ14"/>
    <mergeCell ref="O15:V15"/>
    <mergeCell ref="W15:AD15"/>
    <mergeCell ref="AE15:AL15"/>
    <mergeCell ref="AM15:AT15"/>
    <mergeCell ref="AU15:BB15"/>
    <mergeCell ref="BC15:BJ15"/>
    <mergeCell ref="O16:V16"/>
    <mergeCell ref="W16:AD16"/>
    <mergeCell ref="AE16:AL16"/>
    <mergeCell ref="AM16:AT16"/>
    <mergeCell ref="AU16:BB16"/>
    <mergeCell ref="BC16:BJ16"/>
    <mergeCell ref="O27:V27"/>
    <mergeCell ref="W27:AD27"/>
    <mergeCell ref="AE27:AL27"/>
    <mergeCell ref="AM27:AT27"/>
    <mergeCell ref="AU27:BB27"/>
    <mergeCell ref="BC27:BJ27"/>
    <mergeCell ref="O28:V28"/>
    <mergeCell ref="W28:AD28"/>
    <mergeCell ref="AE28:AL28"/>
    <mergeCell ref="AM28:AT28"/>
    <mergeCell ref="AU28:BB28"/>
    <mergeCell ref="BC28:BJ28"/>
    <mergeCell ref="O29:V29"/>
    <mergeCell ref="W29:AD29"/>
    <mergeCell ref="AE29:AL29"/>
    <mergeCell ref="AM29:AT29"/>
    <mergeCell ref="AU29:BB29"/>
    <mergeCell ref="BC29:BJ29"/>
    <mergeCell ref="O40:V40"/>
    <mergeCell ref="W40:AD40"/>
    <mergeCell ref="AE40:AL40"/>
    <mergeCell ref="AM40:AT40"/>
    <mergeCell ref="AU40:BB40"/>
    <mergeCell ref="BC40:BJ40"/>
    <mergeCell ref="BC42:BJ42"/>
    <mergeCell ref="O41:V41"/>
    <mergeCell ref="W41:AD41"/>
    <mergeCell ref="AE41:AL41"/>
    <mergeCell ref="AM41:AT41"/>
    <mergeCell ref="AU41:BB41"/>
    <mergeCell ref="BC41:BJ41"/>
    <mergeCell ref="W53:AD53"/>
    <mergeCell ref="AE53:AL53"/>
    <mergeCell ref="AM53:AT53"/>
    <mergeCell ref="AU53:BB53"/>
    <mergeCell ref="O42:V42"/>
    <mergeCell ref="W42:AD42"/>
    <mergeCell ref="AE42:AL42"/>
    <mergeCell ref="AM42:AT42"/>
    <mergeCell ref="AU42:BB42"/>
    <mergeCell ref="O51:V51"/>
    <mergeCell ref="BC53:BJ53"/>
    <mergeCell ref="C54:M54"/>
    <mergeCell ref="O54:V54"/>
    <mergeCell ref="W54:AD54"/>
    <mergeCell ref="AE54:AL54"/>
    <mergeCell ref="AM54:AT54"/>
    <mergeCell ref="AU54:BB54"/>
    <mergeCell ref="BC54:BJ54"/>
    <mergeCell ref="C53:M53"/>
    <mergeCell ref="O53:V53"/>
    <mergeCell ref="BC55:BJ55"/>
    <mergeCell ref="C55:M55"/>
    <mergeCell ref="O55:V55"/>
    <mergeCell ref="W55:AD55"/>
    <mergeCell ref="AE55:AL55"/>
    <mergeCell ref="AM55:AT55"/>
    <mergeCell ref="AU55:BB55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4"/>
  <sheetViews>
    <sheetView zoomScalePageLayoutView="0" workbookViewId="0" topLeftCell="A1">
      <selection activeCell="B5" sqref="B5:N6"/>
    </sheetView>
  </sheetViews>
  <sheetFormatPr defaultColWidth="9.140625" defaultRowHeight="15"/>
  <cols>
    <col min="1" max="63" width="1.57421875" style="0" customWidth="1"/>
  </cols>
  <sheetData>
    <row r="1" ht="10.5" customHeight="1">
      <c r="A1" s="12" t="s">
        <v>38</v>
      </c>
    </row>
    <row r="2" ht="10.5" customHeight="1"/>
    <row r="3" spans="2:62" ht="18" customHeight="1">
      <c r="B3" s="46" t="s">
        <v>206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2:63" ht="7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5"/>
    </row>
    <row r="5" spans="2:63" ht="12" customHeight="1">
      <c r="B5" s="56" t="s">
        <v>39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60" t="s">
        <v>1</v>
      </c>
      <c r="P5" s="60"/>
      <c r="Q5" s="60"/>
      <c r="R5" s="60"/>
      <c r="S5" s="60"/>
      <c r="T5" s="60"/>
      <c r="U5" s="60" t="s">
        <v>40</v>
      </c>
      <c r="V5" s="60"/>
      <c r="W5" s="60"/>
      <c r="X5" s="60"/>
      <c r="Y5" s="60"/>
      <c r="Z5" s="60"/>
      <c r="AA5" s="60" t="s">
        <v>41</v>
      </c>
      <c r="AB5" s="60"/>
      <c r="AC5" s="60"/>
      <c r="AD5" s="60"/>
      <c r="AE5" s="60"/>
      <c r="AF5" s="60"/>
      <c r="AG5" s="60" t="s">
        <v>42</v>
      </c>
      <c r="AH5" s="60"/>
      <c r="AI5" s="60"/>
      <c r="AJ5" s="60"/>
      <c r="AK5" s="60"/>
      <c r="AL5" s="60"/>
      <c r="AM5" s="60" t="s">
        <v>43</v>
      </c>
      <c r="AN5" s="60"/>
      <c r="AO5" s="60"/>
      <c r="AP5" s="60"/>
      <c r="AQ5" s="60"/>
      <c r="AR5" s="60"/>
      <c r="AS5" s="60" t="s">
        <v>44</v>
      </c>
      <c r="AT5" s="60"/>
      <c r="AU5" s="60"/>
      <c r="AV5" s="60"/>
      <c r="AW5" s="60"/>
      <c r="AX5" s="60"/>
      <c r="AY5" s="62" t="s">
        <v>45</v>
      </c>
      <c r="AZ5" s="57"/>
      <c r="BA5" s="57"/>
      <c r="BB5" s="57"/>
      <c r="BC5" s="57"/>
      <c r="BD5" s="57"/>
      <c r="BE5" s="60" t="s">
        <v>27</v>
      </c>
      <c r="BF5" s="60"/>
      <c r="BG5" s="60"/>
      <c r="BH5" s="60"/>
      <c r="BI5" s="60"/>
      <c r="BJ5" s="63"/>
      <c r="BK5" s="5"/>
    </row>
    <row r="6" spans="2:62" ht="12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59"/>
      <c r="AZ6" s="59"/>
      <c r="BA6" s="59"/>
      <c r="BB6" s="59"/>
      <c r="BC6" s="59"/>
      <c r="BD6" s="59"/>
      <c r="BE6" s="61"/>
      <c r="BF6" s="61"/>
      <c r="BG6" s="61"/>
      <c r="BH6" s="61"/>
      <c r="BI6" s="61"/>
      <c r="BJ6" s="64"/>
    </row>
    <row r="7" ht="7.5" customHeight="1">
      <c r="N7" s="23"/>
    </row>
    <row r="8" spans="3:62" ht="13.5">
      <c r="C8" s="45" t="s">
        <v>8</v>
      </c>
      <c r="D8" s="45"/>
      <c r="E8" s="45"/>
      <c r="F8" s="45"/>
      <c r="G8" s="42">
        <v>19</v>
      </c>
      <c r="H8" s="42"/>
      <c r="I8" s="42"/>
      <c r="J8" s="42" t="s">
        <v>9</v>
      </c>
      <c r="K8" s="42"/>
      <c r="L8" s="42"/>
      <c r="M8" s="42"/>
      <c r="N8" s="24"/>
      <c r="O8" s="36">
        <v>1920</v>
      </c>
      <c r="P8" s="36"/>
      <c r="Q8" s="36"/>
      <c r="R8" s="36"/>
      <c r="S8" s="36"/>
      <c r="T8" s="36"/>
      <c r="U8" s="36">
        <v>241</v>
      </c>
      <c r="V8" s="36"/>
      <c r="W8" s="36"/>
      <c r="X8" s="36"/>
      <c r="Y8" s="36"/>
      <c r="Z8" s="36"/>
      <c r="AA8" s="36">
        <v>19</v>
      </c>
      <c r="AB8" s="36"/>
      <c r="AC8" s="36"/>
      <c r="AD8" s="36"/>
      <c r="AE8" s="36"/>
      <c r="AF8" s="36"/>
      <c r="AG8" s="36">
        <v>890</v>
      </c>
      <c r="AH8" s="36"/>
      <c r="AI8" s="36"/>
      <c r="AJ8" s="36"/>
      <c r="AK8" s="36"/>
      <c r="AL8" s="36"/>
      <c r="AM8" s="36">
        <v>300</v>
      </c>
      <c r="AN8" s="36"/>
      <c r="AO8" s="36"/>
      <c r="AP8" s="36"/>
      <c r="AQ8" s="36"/>
      <c r="AR8" s="36"/>
      <c r="AS8" s="36">
        <v>121</v>
      </c>
      <c r="AT8" s="36"/>
      <c r="AU8" s="36"/>
      <c r="AV8" s="36"/>
      <c r="AW8" s="36"/>
      <c r="AX8" s="36"/>
      <c r="AY8" s="36">
        <v>48</v>
      </c>
      <c r="AZ8" s="36"/>
      <c r="BA8" s="36"/>
      <c r="BB8" s="36"/>
      <c r="BC8" s="36"/>
      <c r="BD8" s="36"/>
      <c r="BE8" s="36">
        <v>301</v>
      </c>
      <c r="BF8" s="36"/>
      <c r="BG8" s="36"/>
      <c r="BH8" s="36"/>
      <c r="BI8" s="36"/>
      <c r="BJ8" s="36"/>
    </row>
    <row r="9" spans="7:62" ht="13.5">
      <c r="G9" s="42">
        <v>20</v>
      </c>
      <c r="H9" s="42"/>
      <c r="I9" s="42"/>
      <c r="N9" s="24"/>
      <c r="O9" s="36">
        <v>1597</v>
      </c>
      <c r="P9" s="36"/>
      <c r="Q9" s="36"/>
      <c r="R9" s="36"/>
      <c r="S9" s="36"/>
      <c r="T9" s="36"/>
      <c r="U9" s="36">
        <v>285</v>
      </c>
      <c r="V9" s="36"/>
      <c r="W9" s="36"/>
      <c r="X9" s="36"/>
      <c r="Y9" s="36"/>
      <c r="Z9" s="36"/>
      <c r="AA9" s="36">
        <v>40</v>
      </c>
      <c r="AB9" s="36"/>
      <c r="AC9" s="36"/>
      <c r="AD9" s="36"/>
      <c r="AE9" s="36"/>
      <c r="AF9" s="36"/>
      <c r="AG9" s="36">
        <v>910</v>
      </c>
      <c r="AH9" s="36"/>
      <c r="AI9" s="36"/>
      <c r="AJ9" s="36"/>
      <c r="AK9" s="36"/>
      <c r="AL9" s="36"/>
      <c r="AM9" s="36">
        <v>160</v>
      </c>
      <c r="AN9" s="36"/>
      <c r="AO9" s="36"/>
      <c r="AP9" s="36"/>
      <c r="AQ9" s="36"/>
      <c r="AR9" s="36"/>
      <c r="AS9" s="36">
        <v>55</v>
      </c>
      <c r="AT9" s="36"/>
      <c r="AU9" s="36"/>
      <c r="AV9" s="36"/>
      <c r="AW9" s="36"/>
      <c r="AX9" s="36"/>
      <c r="AY9" s="36">
        <v>51</v>
      </c>
      <c r="AZ9" s="36"/>
      <c r="BA9" s="36"/>
      <c r="BB9" s="36"/>
      <c r="BC9" s="36"/>
      <c r="BD9" s="36"/>
      <c r="BE9" s="36">
        <v>96</v>
      </c>
      <c r="BF9" s="36"/>
      <c r="BG9" s="36"/>
      <c r="BH9" s="36"/>
      <c r="BI9" s="36"/>
      <c r="BJ9" s="36"/>
    </row>
    <row r="10" spans="7:62" ht="13.5">
      <c r="G10" s="42">
        <v>21</v>
      </c>
      <c r="H10" s="42"/>
      <c r="I10" s="42"/>
      <c r="N10" s="24"/>
      <c r="O10" s="36">
        <v>1688</v>
      </c>
      <c r="P10" s="36"/>
      <c r="Q10" s="36"/>
      <c r="R10" s="36"/>
      <c r="S10" s="36"/>
      <c r="T10" s="36"/>
      <c r="U10" s="36">
        <v>365</v>
      </c>
      <c r="V10" s="36"/>
      <c r="W10" s="36"/>
      <c r="X10" s="36"/>
      <c r="Y10" s="36"/>
      <c r="Z10" s="36"/>
      <c r="AA10" s="36">
        <v>28</v>
      </c>
      <c r="AB10" s="36"/>
      <c r="AC10" s="36"/>
      <c r="AD10" s="36"/>
      <c r="AE10" s="36"/>
      <c r="AF10" s="36"/>
      <c r="AG10" s="36">
        <v>904</v>
      </c>
      <c r="AH10" s="36"/>
      <c r="AI10" s="36"/>
      <c r="AJ10" s="36"/>
      <c r="AK10" s="36"/>
      <c r="AL10" s="36"/>
      <c r="AM10" s="36">
        <v>154</v>
      </c>
      <c r="AN10" s="36"/>
      <c r="AO10" s="36"/>
      <c r="AP10" s="36"/>
      <c r="AQ10" s="36"/>
      <c r="AR10" s="36"/>
      <c r="AS10" s="36">
        <v>61</v>
      </c>
      <c r="AT10" s="36"/>
      <c r="AU10" s="36"/>
      <c r="AV10" s="36"/>
      <c r="AW10" s="36"/>
      <c r="AX10" s="36"/>
      <c r="AY10" s="36">
        <v>74</v>
      </c>
      <c r="AZ10" s="36"/>
      <c r="BA10" s="36"/>
      <c r="BB10" s="36"/>
      <c r="BC10" s="36"/>
      <c r="BD10" s="36"/>
      <c r="BE10" s="36">
        <v>102</v>
      </c>
      <c r="BF10" s="36"/>
      <c r="BG10" s="36"/>
      <c r="BH10" s="36"/>
      <c r="BI10" s="36"/>
      <c r="BJ10" s="36"/>
    </row>
    <row r="11" spans="7:62" ht="13.5">
      <c r="G11" s="42">
        <v>22</v>
      </c>
      <c r="H11" s="42"/>
      <c r="I11" s="42"/>
      <c r="N11" s="24"/>
      <c r="O11" s="36">
        <v>1579</v>
      </c>
      <c r="P11" s="36"/>
      <c r="Q11" s="36"/>
      <c r="R11" s="36"/>
      <c r="S11" s="36"/>
      <c r="T11" s="36"/>
      <c r="U11" s="36">
        <v>304</v>
      </c>
      <c r="V11" s="36"/>
      <c r="W11" s="36"/>
      <c r="X11" s="36"/>
      <c r="Y11" s="36"/>
      <c r="Z11" s="36"/>
      <c r="AA11" s="36">
        <v>22</v>
      </c>
      <c r="AB11" s="36"/>
      <c r="AC11" s="36"/>
      <c r="AD11" s="36"/>
      <c r="AE11" s="36"/>
      <c r="AF11" s="36"/>
      <c r="AG11" s="36">
        <v>898</v>
      </c>
      <c r="AH11" s="36"/>
      <c r="AI11" s="36"/>
      <c r="AJ11" s="36"/>
      <c r="AK11" s="36"/>
      <c r="AL11" s="36"/>
      <c r="AM11" s="36">
        <v>118</v>
      </c>
      <c r="AN11" s="36"/>
      <c r="AO11" s="36"/>
      <c r="AP11" s="36"/>
      <c r="AQ11" s="36"/>
      <c r="AR11" s="36"/>
      <c r="AS11" s="36">
        <v>67</v>
      </c>
      <c r="AT11" s="36"/>
      <c r="AU11" s="36"/>
      <c r="AV11" s="36"/>
      <c r="AW11" s="36"/>
      <c r="AX11" s="36"/>
      <c r="AY11" s="36">
        <v>70</v>
      </c>
      <c r="AZ11" s="36"/>
      <c r="BA11" s="36"/>
      <c r="BB11" s="36"/>
      <c r="BC11" s="36"/>
      <c r="BD11" s="36"/>
      <c r="BE11" s="36">
        <v>100</v>
      </c>
      <c r="BF11" s="36"/>
      <c r="BG11" s="36"/>
      <c r="BH11" s="36"/>
      <c r="BI11" s="36"/>
      <c r="BJ11" s="36"/>
    </row>
    <row r="12" spans="7:62" ht="13.5">
      <c r="G12" s="43">
        <v>23</v>
      </c>
      <c r="H12" s="43"/>
      <c r="I12" s="43"/>
      <c r="N12" s="24"/>
      <c r="O12" s="30">
        <f>SUM(O14:T16)</f>
        <v>1513</v>
      </c>
      <c r="P12" s="30"/>
      <c r="Q12" s="30"/>
      <c r="R12" s="30"/>
      <c r="S12" s="30"/>
      <c r="T12" s="30"/>
      <c r="U12" s="30">
        <f>SUM(U14:Z16)</f>
        <v>256</v>
      </c>
      <c r="V12" s="30"/>
      <c r="W12" s="30"/>
      <c r="X12" s="30"/>
      <c r="Y12" s="30"/>
      <c r="Z12" s="30"/>
      <c r="AA12" s="30">
        <f>SUM(AA14:AF16)</f>
        <v>19</v>
      </c>
      <c r="AB12" s="30"/>
      <c r="AC12" s="30"/>
      <c r="AD12" s="30"/>
      <c r="AE12" s="30"/>
      <c r="AF12" s="30"/>
      <c r="AG12" s="30">
        <f>SUM(AG14:AL16)</f>
        <v>904</v>
      </c>
      <c r="AH12" s="30"/>
      <c r="AI12" s="30"/>
      <c r="AJ12" s="30"/>
      <c r="AK12" s="30"/>
      <c r="AL12" s="30"/>
      <c r="AM12" s="30">
        <f>SUM(AM14:AR16)</f>
        <v>114</v>
      </c>
      <c r="AN12" s="30"/>
      <c r="AO12" s="30"/>
      <c r="AP12" s="30"/>
      <c r="AQ12" s="30"/>
      <c r="AR12" s="30"/>
      <c r="AS12" s="30">
        <f>SUM(AS14:AX16)</f>
        <v>57</v>
      </c>
      <c r="AT12" s="30"/>
      <c r="AU12" s="30"/>
      <c r="AV12" s="30"/>
      <c r="AW12" s="30"/>
      <c r="AX12" s="30"/>
      <c r="AY12" s="30">
        <f>SUM(AY14:BD16)</f>
        <v>101</v>
      </c>
      <c r="AZ12" s="30"/>
      <c r="BA12" s="30"/>
      <c r="BB12" s="30"/>
      <c r="BC12" s="30"/>
      <c r="BD12" s="30"/>
      <c r="BE12" s="30">
        <f>SUM(BE14:BJ16)</f>
        <v>62</v>
      </c>
      <c r="BF12" s="30"/>
      <c r="BG12" s="30"/>
      <c r="BH12" s="30"/>
      <c r="BI12" s="30"/>
      <c r="BJ12" s="30"/>
    </row>
    <row r="13" ht="7.5" customHeight="1">
      <c r="N13" s="24"/>
    </row>
    <row r="14" spans="3:62" ht="13.5">
      <c r="C14" s="31" t="s">
        <v>35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4"/>
      <c r="O14" s="30">
        <f>SUM(U14,AA14,AG14,AM14,AS14,AY14,BE14)</f>
        <v>458</v>
      </c>
      <c r="P14" s="30"/>
      <c r="Q14" s="30"/>
      <c r="R14" s="30"/>
      <c r="S14" s="30"/>
      <c r="T14" s="30"/>
      <c r="U14" s="30">
        <v>77</v>
      </c>
      <c r="V14" s="30"/>
      <c r="W14" s="30"/>
      <c r="X14" s="30"/>
      <c r="Y14" s="30"/>
      <c r="Z14" s="30"/>
      <c r="AA14" s="30">
        <v>5</v>
      </c>
      <c r="AB14" s="30"/>
      <c r="AC14" s="30"/>
      <c r="AD14" s="30"/>
      <c r="AE14" s="30"/>
      <c r="AF14" s="30"/>
      <c r="AG14" s="30">
        <v>270</v>
      </c>
      <c r="AH14" s="30"/>
      <c r="AI14" s="30"/>
      <c r="AJ14" s="30"/>
      <c r="AK14" s="30"/>
      <c r="AL14" s="30"/>
      <c r="AM14" s="30">
        <v>37</v>
      </c>
      <c r="AN14" s="30"/>
      <c r="AO14" s="30"/>
      <c r="AP14" s="30"/>
      <c r="AQ14" s="30"/>
      <c r="AR14" s="30"/>
      <c r="AS14" s="30">
        <v>23</v>
      </c>
      <c r="AT14" s="30"/>
      <c r="AU14" s="30"/>
      <c r="AV14" s="30"/>
      <c r="AW14" s="30"/>
      <c r="AX14" s="30"/>
      <c r="AY14" s="30">
        <v>25</v>
      </c>
      <c r="AZ14" s="30"/>
      <c r="BA14" s="30"/>
      <c r="BB14" s="30"/>
      <c r="BC14" s="30"/>
      <c r="BD14" s="30"/>
      <c r="BE14" s="30">
        <v>21</v>
      </c>
      <c r="BF14" s="30"/>
      <c r="BG14" s="30"/>
      <c r="BH14" s="30"/>
      <c r="BI14" s="30"/>
      <c r="BJ14" s="30"/>
    </row>
    <row r="15" spans="3:62" ht="13.5">
      <c r="C15" s="31" t="s">
        <v>36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24"/>
      <c r="O15" s="30">
        <f>SUM(U15,AA15,AG15,AM15,AS15,AY15,BE15)</f>
        <v>388</v>
      </c>
      <c r="P15" s="30"/>
      <c r="Q15" s="30"/>
      <c r="R15" s="30"/>
      <c r="S15" s="30"/>
      <c r="T15" s="30"/>
      <c r="U15" s="30">
        <v>56</v>
      </c>
      <c r="V15" s="30"/>
      <c r="W15" s="30"/>
      <c r="X15" s="30"/>
      <c r="Y15" s="30"/>
      <c r="Z15" s="30"/>
      <c r="AA15" s="30">
        <v>6</v>
      </c>
      <c r="AB15" s="30"/>
      <c r="AC15" s="30"/>
      <c r="AD15" s="30"/>
      <c r="AE15" s="30"/>
      <c r="AF15" s="30"/>
      <c r="AG15" s="30">
        <v>249</v>
      </c>
      <c r="AH15" s="30"/>
      <c r="AI15" s="30"/>
      <c r="AJ15" s="30"/>
      <c r="AK15" s="30"/>
      <c r="AL15" s="30"/>
      <c r="AM15" s="30">
        <v>29</v>
      </c>
      <c r="AN15" s="30"/>
      <c r="AO15" s="30"/>
      <c r="AP15" s="30"/>
      <c r="AQ15" s="30"/>
      <c r="AR15" s="30"/>
      <c r="AS15" s="30">
        <v>12</v>
      </c>
      <c r="AT15" s="30"/>
      <c r="AU15" s="30"/>
      <c r="AV15" s="30"/>
      <c r="AW15" s="30"/>
      <c r="AX15" s="30"/>
      <c r="AY15" s="30">
        <v>20</v>
      </c>
      <c r="AZ15" s="30"/>
      <c r="BA15" s="30"/>
      <c r="BB15" s="30"/>
      <c r="BC15" s="30"/>
      <c r="BD15" s="30"/>
      <c r="BE15" s="30">
        <v>16</v>
      </c>
      <c r="BF15" s="30"/>
      <c r="BG15" s="30"/>
      <c r="BH15" s="30"/>
      <c r="BI15" s="30"/>
      <c r="BJ15" s="30"/>
    </row>
    <row r="16" spans="3:62" ht="13.5">
      <c r="C16" s="31" t="s">
        <v>37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4"/>
      <c r="O16" s="30">
        <f>SUM(U16,AA16,AG16,AM16,AS16,AY16,BE16)</f>
        <v>667</v>
      </c>
      <c r="P16" s="30"/>
      <c r="Q16" s="30"/>
      <c r="R16" s="30"/>
      <c r="S16" s="30"/>
      <c r="T16" s="30"/>
      <c r="U16" s="30">
        <v>123</v>
      </c>
      <c r="V16" s="30"/>
      <c r="W16" s="30"/>
      <c r="X16" s="30"/>
      <c r="Y16" s="30"/>
      <c r="Z16" s="30"/>
      <c r="AA16" s="30">
        <v>8</v>
      </c>
      <c r="AB16" s="30"/>
      <c r="AC16" s="30"/>
      <c r="AD16" s="30"/>
      <c r="AE16" s="30"/>
      <c r="AF16" s="30"/>
      <c r="AG16" s="30">
        <v>385</v>
      </c>
      <c r="AH16" s="30"/>
      <c r="AI16" s="30"/>
      <c r="AJ16" s="30"/>
      <c r="AK16" s="30"/>
      <c r="AL16" s="30"/>
      <c r="AM16" s="30">
        <v>48</v>
      </c>
      <c r="AN16" s="30"/>
      <c r="AO16" s="30"/>
      <c r="AP16" s="30"/>
      <c r="AQ16" s="30"/>
      <c r="AR16" s="30"/>
      <c r="AS16" s="30">
        <v>22</v>
      </c>
      <c r="AT16" s="30"/>
      <c r="AU16" s="30"/>
      <c r="AV16" s="30"/>
      <c r="AW16" s="30"/>
      <c r="AX16" s="30"/>
      <c r="AY16" s="30">
        <v>56</v>
      </c>
      <c r="AZ16" s="30"/>
      <c r="BA16" s="30"/>
      <c r="BB16" s="30"/>
      <c r="BC16" s="30"/>
      <c r="BD16" s="30"/>
      <c r="BE16" s="30">
        <v>25</v>
      </c>
      <c r="BF16" s="30"/>
      <c r="BG16" s="30"/>
      <c r="BH16" s="30"/>
      <c r="BI16" s="30"/>
      <c r="BJ16" s="30"/>
    </row>
    <row r="17" spans="2:62" ht="7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2:6" ht="12" customHeight="1">
      <c r="B18" s="53" t="s">
        <v>30</v>
      </c>
      <c r="C18" s="53"/>
      <c r="D18" s="53"/>
      <c r="E18" s="3" t="s">
        <v>46</v>
      </c>
      <c r="F18" s="4" t="s">
        <v>31</v>
      </c>
    </row>
    <row r="20" spans="2:62" ht="18" customHeight="1">
      <c r="B20" s="46" t="s">
        <v>207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</row>
    <row r="21" spans="2:62" ht="7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2:62" ht="12" customHeight="1">
      <c r="B22" s="54" t="s">
        <v>39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47</v>
      </c>
      <c r="P22" s="38"/>
      <c r="Q22" s="38"/>
      <c r="R22" s="38"/>
      <c r="S22" s="38"/>
      <c r="T22" s="38"/>
      <c r="U22" s="38"/>
      <c r="V22" s="38"/>
      <c r="W22" s="38"/>
      <c r="X22" s="38"/>
      <c r="Y22" s="38" t="s">
        <v>48</v>
      </c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41"/>
    </row>
    <row r="23" spans="2:62" ht="12" customHeight="1">
      <c r="B23" s="5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7" t="s">
        <v>3</v>
      </c>
      <c r="Z23" s="37"/>
      <c r="AA23" s="37"/>
      <c r="AB23" s="37"/>
      <c r="AC23" s="37"/>
      <c r="AD23" s="37"/>
      <c r="AE23" s="37"/>
      <c r="AF23" s="37"/>
      <c r="AG23" s="37"/>
      <c r="AH23" s="37"/>
      <c r="AI23" s="38" t="s">
        <v>49</v>
      </c>
      <c r="AJ23" s="38"/>
      <c r="AK23" s="38"/>
      <c r="AL23" s="38"/>
      <c r="AM23" s="38"/>
      <c r="AN23" s="38"/>
      <c r="AO23" s="38"/>
      <c r="AP23" s="38"/>
      <c r="AQ23" s="38"/>
      <c r="AR23" s="38" t="s">
        <v>50</v>
      </c>
      <c r="AS23" s="38"/>
      <c r="AT23" s="38"/>
      <c r="AU23" s="38"/>
      <c r="AV23" s="38"/>
      <c r="AW23" s="38"/>
      <c r="AX23" s="38"/>
      <c r="AY23" s="38"/>
      <c r="AZ23" s="38"/>
      <c r="BA23" s="38" t="s">
        <v>51</v>
      </c>
      <c r="BB23" s="38"/>
      <c r="BC23" s="38"/>
      <c r="BD23" s="38"/>
      <c r="BE23" s="38"/>
      <c r="BF23" s="38"/>
      <c r="BG23" s="38"/>
      <c r="BH23" s="38"/>
      <c r="BI23" s="38"/>
      <c r="BJ23" s="41"/>
    </row>
    <row r="24" ht="7.5" customHeight="1">
      <c r="N24" s="23"/>
    </row>
    <row r="25" spans="3:62" ht="13.5">
      <c r="C25" s="45" t="s">
        <v>8</v>
      </c>
      <c r="D25" s="45"/>
      <c r="E25" s="45"/>
      <c r="F25" s="45"/>
      <c r="G25" s="42">
        <v>19</v>
      </c>
      <c r="H25" s="42"/>
      <c r="I25" s="42"/>
      <c r="J25" s="42" t="s">
        <v>9</v>
      </c>
      <c r="K25" s="42"/>
      <c r="L25" s="42"/>
      <c r="M25" s="42"/>
      <c r="N25" s="24"/>
      <c r="O25" s="52">
        <v>2954</v>
      </c>
      <c r="P25" s="52"/>
      <c r="Q25" s="52"/>
      <c r="R25" s="52"/>
      <c r="S25" s="52"/>
      <c r="T25" s="52"/>
      <c r="U25" s="52"/>
      <c r="V25" s="52"/>
      <c r="W25" s="52"/>
      <c r="X25" s="52"/>
      <c r="Y25" s="52">
        <v>3257</v>
      </c>
      <c r="Z25" s="52"/>
      <c r="AA25" s="52"/>
      <c r="AB25" s="52"/>
      <c r="AC25" s="52"/>
      <c r="AD25" s="52"/>
      <c r="AE25" s="52"/>
      <c r="AF25" s="52"/>
      <c r="AG25" s="52"/>
      <c r="AH25" s="52"/>
      <c r="AI25" s="36">
        <v>15</v>
      </c>
      <c r="AJ25" s="36"/>
      <c r="AK25" s="36"/>
      <c r="AL25" s="36"/>
      <c r="AM25" s="36"/>
      <c r="AN25" s="36"/>
      <c r="AO25" s="36"/>
      <c r="AP25" s="36"/>
      <c r="AQ25" s="36"/>
      <c r="AR25" s="36">
        <v>36</v>
      </c>
      <c r="AS25" s="36"/>
      <c r="AT25" s="36"/>
      <c r="AU25" s="36"/>
      <c r="AV25" s="36"/>
      <c r="AW25" s="36"/>
      <c r="AX25" s="36"/>
      <c r="AY25" s="36"/>
      <c r="AZ25" s="36"/>
      <c r="BA25" s="52">
        <v>3206</v>
      </c>
      <c r="BB25" s="52"/>
      <c r="BC25" s="52"/>
      <c r="BD25" s="52"/>
      <c r="BE25" s="52"/>
      <c r="BF25" s="52"/>
      <c r="BG25" s="52"/>
      <c r="BH25" s="52"/>
      <c r="BI25" s="52"/>
      <c r="BJ25" s="52"/>
    </row>
    <row r="26" spans="7:62" ht="13.5">
      <c r="G26" s="42">
        <v>20</v>
      </c>
      <c r="H26" s="42"/>
      <c r="I26" s="42"/>
      <c r="N26" s="24"/>
      <c r="O26" s="52">
        <v>2834</v>
      </c>
      <c r="P26" s="52"/>
      <c r="Q26" s="52"/>
      <c r="R26" s="52"/>
      <c r="S26" s="52"/>
      <c r="T26" s="52"/>
      <c r="U26" s="52"/>
      <c r="V26" s="52"/>
      <c r="W26" s="52"/>
      <c r="X26" s="52"/>
      <c r="Y26" s="52">
        <v>3198</v>
      </c>
      <c r="Z26" s="52"/>
      <c r="AA26" s="52"/>
      <c r="AB26" s="52"/>
      <c r="AC26" s="52"/>
      <c r="AD26" s="52"/>
      <c r="AE26" s="52"/>
      <c r="AF26" s="52"/>
      <c r="AG26" s="52"/>
      <c r="AH26" s="52"/>
      <c r="AI26" s="36">
        <v>4</v>
      </c>
      <c r="AJ26" s="36"/>
      <c r="AK26" s="36"/>
      <c r="AL26" s="36"/>
      <c r="AM26" s="36"/>
      <c r="AN26" s="36"/>
      <c r="AO26" s="36"/>
      <c r="AP26" s="36"/>
      <c r="AQ26" s="36"/>
      <c r="AR26" s="36">
        <v>29</v>
      </c>
      <c r="AS26" s="36"/>
      <c r="AT26" s="36"/>
      <c r="AU26" s="36"/>
      <c r="AV26" s="36"/>
      <c r="AW26" s="36"/>
      <c r="AX26" s="36"/>
      <c r="AY26" s="36"/>
      <c r="AZ26" s="36"/>
      <c r="BA26" s="52">
        <v>3165</v>
      </c>
      <c r="BB26" s="52"/>
      <c r="BC26" s="52"/>
      <c r="BD26" s="52"/>
      <c r="BE26" s="52"/>
      <c r="BF26" s="52"/>
      <c r="BG26" s="52"/>
      <c r="BH26" s="52"/>
      <c r="BI26" s="52"/>
      <c r="BJ26" s="52"/>
    </row>
    <row r="27" spans="7:62" ht="13.5">
      <c r="G27" s="42">
        <v>21</v>
      </c>
      <c r="H27" s="42"/>
      <c r="I27" s="42"/>
      <c r="N27" s="24"/>
      <c r="O27" s="52">
        <v>2448</v>
      </c>
      <c r="P27" s="52"/>
      <c r="Q27" s="52"/>
      <c r="R27" s="52"/>
      <c r="S27" s="52"/>
      <c r="T27" s="52"/>
      <c r="U27" s="52"/>
      <c r="V27" s="52"/>
      <c r="W27" s="52"/>
      <c r="X27" s="52"/>
      <c r="Y27" s="52">
        <v>2716</v>
      </c>
      <c r="Z27" s="52"/>
      <c r="AA27" s="52"/>
      <c r="AB27" s="52"/>
      <c r="AC27" s="52"/>
      <c r="AD27" s="52"/>
      <c r="AE27" s="52"/>
      <c r="AF27" s="52"/>
      <c r="AG27" s="52"/>
      <c r="AH27" s="52"/>
      <c r="AI27" s="36">
        <v>8</v>
      </c>
      <c r="AJ27" s="36"/>
      <c r="AK27" s="36"/>
      <c r="AL27" s="36"/>
      <c r="AM27" s="36"/>
      <c r="AN27" s="36"/>
      <c r="AO27" s="36"/>
      <c r="AP27" s="36"/>
      <c r="AQ27" s="36"/>
      <c r="AR27" s="36">
        <v>26</v>
      </c>
      <c r="AS27" s="36"/>
      <c r="AT27" s="36"/>
      <c r="AU27" s="36"/>
      <c r="AV27" s="36"/>
      <c r="AW27" s="36"/>
      <c r="AX27" s="36"/>
      <c r="AY27" s="36"/>
      <c r="AZ27" s="36"/>
      <c r="BA27" s="52">
        <v>2682</v>
      </c>
      <c r="BB27" s="52"/>
      <c r="BC27" s="52"/>
      <c r="BD27" s="52"/>
      <c r="BE27" s="52"/>
      <c r="BF27" s="52"/>
      <c r="BG27" s="52"/>
      <c r="BH27" s="52"/>
      <c r="BI27" s="52"/>
      <c r="BJ27" s="52"/>
    </row>
    <row r="28" spans="7:62" ht="13.5">
      <c r="G28" s="42">
        <v>22</v>
      </c>
      <c r="H28" s="42"/>
      <c r="I28" s="42"/>
      <c r="N28" s="24"/>
      <c r="O28" s="52">
        <v>2276</v>
      </c>
      <c r="P28" s="52"/>
      <c r="Q28" s="52"/>
      <c r="R28" s="52"/>
      <c r="S28" s="52"/>
      <c r="T28" s="52"/>
      <c r="U28" s="52"/>
      <c r="V28" s="52"/>
      <c r="W28" s="52"/>
      <c r="X28" s="52"/>
      <c r="Y28" s="52">
        <v>2530</v>
      </c>
      <c r="Z28" s="52"/>
      <c r="AA28" s="52"/>
      <c r="AB28" s="52"/>
      <c r="AC28" s="52"/>
      <c r="AD28" s="52"/>
      <c r="AE28" s="52"/>
      <c r="AF28" s="52"/>
      <c r="AG28" s="52"/>
      <c r="AH28" s="52"/>
      <c r="AI28" s="36">
        <v>8</v>
      </c>
      <c r="AJ28" s="36"/>
      <c r="AK28" s="36"/>
      <c r="AL28" s="36"/>
      <c r="AM28" s="36"/>
      <c r="AN28" s="36"/>
      <c r="AO28" s="36"/>
      <c r="AP28" s="36"/>
      <c r="AQ28" s="36"/>
      <c r="AR28" s="36">
        <v>31</v>
      </c>
      <c r="AS28" s="36"/>
      <c r="AT28" s="36"/>
      <c r="AU28" s="36"/>
      <c r="AV28" s="36"/>
      <c r="AW28" s="36"/>
      <c r="AX28" s="36"/>
      <c r="AY28" s="36"/>
      <c r="AZ28" s="36"/>
      <c r="BA28" s="52">
        <v>2491</v>
      </c>
      <c r="BB28" s="52"/>
      <c r="BC28" s="52"/>
      <c r="BD28" s="52"/>
      <c r="BE28" s="52"/>
      <c r="BF28" s="52"/>
      <c r="BG28" s="52"/>
      <c r="BH28" s="52"/>
      <c r="BI28" s="52"/>
      <c r="BJ28" s="52"/>
    </row>
    <row r="29" spans="7:62" ht="13.5">
      <c r="G29" s="43">
        <v>23</v>
      </c>
      <c r="H29" s="43"/>
      <c r="I29" s="43"/>
      <c r="N29" s="24"/>
      <c r="O29" s="51">
        <f>SUM(O31:X33)</f>
        <v>2162</v>
      </c>
      <c r="P29" s="51"/>
      <c r="Q29" s="51"/>
      <c r="R29" s="51"/>
      <c r="S29" s="51"/>
      <c r="T29" s="51"/>
      <c r="U29" s="51"/>
      <c r="V29" s="51"/>
      <c r="W29" s="51"/>
      <c r="X29" s="51"/>
      <c r="Y29" s="51">
        <f>SUM(Y31:AH33)</f>
        <v>2426</v>
      </c>
      <c r="Z29" s="51"/>
      <c r="AA29" s="51"/>
      <c r="AB29" s="51"/>
      <c r="AC29" s="51"/>
      <c r="AD29" s="51"/>
      <c r="AE29" s="51"/>
      <c r="AF29" s="51"/>
      <c r="AG29" s="51"/>
      <c r="AH29" s="51"/>
      <c r="AI29" s="30">
        <f>SUM(AI31:AQ33)</f>
        <v>7</v>
      </c>
      <c r="AJ29" s="30"/>
      <c r="AK29" s="30"/>
      <c r="AL29" s="30"/>
      <c r="AM29" s="30"/>
      <c r="AN29" s="30"/>
      <c r="AO29" s="30"/>
      <c r="AP29" s="30"/>
      <c r="AQ29" s="30"/>
      <c r="AR29" s="30">
        <f>SUM(AR31:AZ33)</f>
        <v>41</v>
      </c>
      <c r="AS29" s="30"/>
      <c r="AT29" s="30"/>
      <c r="AU29" s="30"/>
      <c r="AV29" s="30"/>
      <c r="AW29" s="30"/>
      <c r="AX29" s="30"/>
      <c r="AY29" s="30"/>
      <c r="AZ29" s="30"/>
      <c r="BA29" s="51">
        <f>SUM(BA31:BJ33)</f>
        <v>2378</v>
      </c>
      <c r="BB29" s="51"/>
      <c r="BC29" s="51"/>
      <c r="BD29" s="51"/>
      <c r="BE29" s="51"/>
      <c r="BF29" s="51"/>
      <c r="BG29" s="51"/>
      <c r="BH29" s="51"/>
      <c r="BI29" s="51"/>
      <c r="BJ29" s="51"/>
    </row>
    <row r="30" spans="14:62" ht="7.5" customHeight="1">
      <c r="N30" s="2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3:62" ht="13.5">
      <c r="C31" s="31" t="s">
        <v>35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4"/>
      <c r="O31" s="51">
        <v>714</v>
      </c>
      <c r="P31" s="51"/>
      <c r="Q31" s="51"/>
      <c r="R31" s="51"/>
      <c r="S31" s="51"/>
      <c r="T31" s="51"/>
      <c r="U31" s="51"/>
      <c r="V31" s="51"/>
      <c r="W31" s="51"/>
      <c r="X31" s="51"/>
      <c r="Y31" s="51">
        <f>SUM(AI31,AR31,BA31)</f>
        <v>807</v>
      </c>
      <c r="Z31" s="51"/>
      <c r="AA31" s="51"/>
      <c r="AB31" s="51"/>
      <c r="AC31" s="51"/>
      <c r="AD31" s="51"/>
      <c r="AE31" s="51"/>
      <c r="AF31" s="51"/>
      <c r="AG31" s="51"/>
      <c r="AH31" s="51"/>
      <c r="AI31" s="30">
        <v>1</v>
      </c>
      <c r="AJ31" s="30"/>
      <c r="AK31" s="30"/>
      <c r="AL31" s="30"/>
      <c r="AM31" s="30"/>
      <c r="AN31" s="30"/>
      <c r="AO31" s="30"/>
      <c r="AP31" s="30"/>
      <c r="AQ31" s="30"/>
      <c r="AR31" s="30">
        <v>22</v>
      </c>
      <c r="AS31" s="30"/>
      <c r="AT31" s="30"/>
      <c r="AU31" s="30"/>
      <c r="AV31" s="30"/>
      <c r="AW31" s="30"/>
      <c r="AX31" s="30"/>
      <c r="AY31" s="30"/>
      <c r="AZ31" s="30"/>
      <c r="BA31" s="51">
        <v>784</v>
      </c>
      <c r="BB31" s="51"/>
      <c r="BC31" s="51"/>
      <c r="BD31" s="51"/>
      <c r="BE31" s="51"/>
      <c r="BF31" s="51"/>
      <c r="BG31" s="51"/>
      <c r="BH31" s="51"/>
      <c r="BI31" s="51"/>
      <c r="BJ31" s="51"/>
    </row>
    <row r="32" spans="3:62" ht="13.5">
      <c r="C32" s="31" t="s">
        <v>36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4"/>
      <c r="O32" s="51">
        <v>633</v>
      </c>
      <c r="P32" s="51"/>
      <c r="Q32" s="51"/>
      <c r="R32" s="51"/>
      <c r="S32" s="51"/>
      <c r="T32" s="51"/>
      <c r="U32" s="51"/>
      <c r="V32" s="51"/>
      <c r="W32" s="51"/>
      <c r="X32" s="51"/>
      <c r="Y32" s="51">
        <f>SUM(AI32,AR32,BA32)</f>
        <v>731</v>
      </c>
      <c r="Z32" s="51"/>
      <c r="AA32" s="51"/>
      <c r="AB32" s="51"/>
      <c r="AC32" s="51"/>
      <c r="AD32" s="51"/>
      <c r="AE32" s="51"/>
      <c r="AF32" s="51"/>
      <c r="AG32" s="51"/>
      <c r="AH32" s="51"/>
      <c r="AI32" s="30">
        <v>4</v>
      </c>
      <c r="AJ32" s="30"/>
      <c r="AK32" s="30"/>
      <c r="AL32" s="30"/>
      <c r="AM32" s="30"/>
      <c r="AN32" s="30"/>
      <c r="AO32" s="30"/>
      <c r="AP32" s="30"/>
      <c r="AQ32" s="30"/>
      <c r="AR32" s="30">
        <v>4</v>
      </c>
      <c r="AS32" s="30"/>
      <c r="AT32" s="30"/>
      <c r="AU32" s="30"/>
      <c r="AV32" s="30"/>
      <c r="AW32" s="30"/>
      <c r="AX32" s="30"/>
      <c r="AY32" s="30"/>
      <c r="AZ32" s="30"/>
      <c r="BA32" s="51">
        <v>723</v>
      </c>
      <c r="BB32" s="51"/>
      <c r="BC32" s="51"/>
      <c r="BD32" s="51"/>
      <c r="BE32" s="51"/>
      <c r="BF32" s="51"/>
      <c r="BG32" s="51"/>
      <c r="BH32" s="51"/>
      <c r="BI32" s="51"/>
      <c r="BJ32" s="51"/>
    </row>
    <row r="33" spans="3:62" ht="13.5">
      <c r="C33" s="31" t="s">
        <v>37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4"/>
      <c r="O33" s="51">
        <v>815</v>
      </c>
      <c r="P33" s="51"/>
      <c r="Q33" s="51"/>
      <c r="R33" s="51"/>
      <c r="S33" s="51"/>
      <c r="T33" s="51"/>
      <c r="U33" s="51"/>
      <c r="V33" s="51"/>
      <c r="W33" s="51"/>
      <c r="X33" s="51"/>
      <c r="Y33" s="51">
        <f>SUM(AI33,AR33,BA33)</f>
        <v>888</v>
      </c>
      <c r="Z33" s="51"/>
      <c r="AA33" s="51"/>
      <c r="AB33" s="51"/>
      <c r="AC33" s="51"/>
      <c r="AD33" s="51"/>
      <c r="AE33" s="51"/>
      <c r="AF33" s="51"/>
      <c r="AG33" s="51"/>
      <c r="AH33" s="51"/>
      <c r="AI33" s="30">
        <v>2</v>
      </c>
      <c r="AJ33" s="30"/>
      <c r="AK33" s="30"/>
      <c r="AL33" s="30"/>
      <c r="AM33" s="30"/>
      <c r="AN33" s="30"/>
      <c r="AO33" s="30"/>
      <c r="AP33" s="30"/>
      <c r="AQ33" s="30"/>
      <c r="AR33" s="30">
        <v>15</v>
      </c>
      <c r="AS33" s="30"/>
      <c r="AT33" s="30"/>
      <c r="AU33" s="30"/>
      <c r="AV33" s="30"/>
      <c r="AW33" s="30"/>
      <c r="AX33" s="30"/>
      <c r="AY33" s="30"/>
      <c r="AZ33" s="30"/>
      <c r="BA33" s="51">
        <v>871</v>
      </c>
      <c r="BB33" s="51"/>
      <c r="BC33" s="51"/>
      <c r="BD33" s="51"/>
      <c r="BE33" s="51"/>
      <c r="BF33" s="51"/>
      <c r="BG33" s="51"/>
      <c r="BH33" s="51"/>
      <c r="BI33" s="51"/>
      <c r="BJ33" s="51"/>
    </row>
    <row r="34" spans="2:62" ht="7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4:62" ht="12" customHeight="1">
      <c r="N35" s="24"/>
      <c r="O35" s="38" t="s">
        <v>52</v>
      </c>
      <c r="P35" s="38"/>
      <c r="Q35" s="38"/>
      <c r="R35" s="38"/>
      <c r="S35" s="38"/>
      <c r="T35" s="38"/>
      <c r="U35" s="38"/>
      <c r="V35" s="38" t="s">
        <v>53</v>
      </c>
      <c r="W35" s="38"/>
      <c r="X35" s="38"/>
      <c r="Y35" s="38"/>
      <c r="Z35" s="38"/>
      <c r="AA35" s="38"/>
      <c r="AB35" s="38"/>
      <c r="AC35" s="38" t="s">
        <v>54</v>
      </c>
      <c r="AD35" s="38"/>
      <c r="AE35" s="38"/>
      <c r="AF35" s="38"/>
      <c r="AG35" s="38"/>
      <c r="AH35" s="38"/>
      <c r="AI35" s="38" t="s">
        <v>55</v>
      </c>
      <c r="AJ35" s="38"/>
      <c r="AK35" s="38"/>
      <c r="AL35" s="38"/>
      <c r="AM35" s="38"/>
      <c r="AN35" s="38"/>
      <c r="AO35" s="38"/>
      <c r="AP35" s="38" t="s">
        <v>56</v>
      </c>
      <c r="AQ35" s="38"/>
      <c r="AR35" s="38"/>
      <c r="AS35" s="38"/>
      <c r="AT35" s="38"/>
      <c r="AU35" s="38"/>
      <c r="AV35" s="38"/>
      <c r="AW35" s="38" t="s">
        <v>57</v>
      </c>
      <c r="AX35" s="38"/>
      <c r="AY35" s="38"/>
      <c r="AZ35" s="38"/>
      <c r="BA35" s="38"/>
      <c r="BB35" s="38"/>
      <c r="BC35" s="38"/>
      <c r="BD35" s="38" t="s">
        <v>58</v>
      </c>
      <c r="BE35" s="38"/>
      <c r="BF35" s="38"/>
      <c r="BG35" s="38"/>
      <c r="BH35" s="38"/>
      <c r="BI35" s="38"/>
      <c r="BJ35" s="41"/>
    </row>
    <row r="36" spans="14:62" ht="12" customHeight="1">
      <c r="N36" s="24"/>
      <c r="O36" s="38" t="s">
        <v>59</v>
      </c>
      <c r="P36" s="38"/>
      <c r="Q36" s="38"/>
      <c r="R36" s="38" t="s">
        <v>60</v>
      </c>
      <c r="S36" s="38"/>
      <c r="T36" s="38"/>
      <c r="U36" s="38"/>
      <c r="V36" s="38" t="s">
        <v>59</v>
      </c>
      <c r="W36" s="38"/>
      <c r="X36" s="38"/>
      <c r="Y36" s="38" t="s">
        <v>60</v>
      </c>
      <c r="Z36" s="38"/>
      <c r="AA36" s="38"/>
      <c r="AB36" s="38"/>
      <c r="AC36" s="38" t="s">
        <v>59</v>
      </c>
      <c r="AD36" s="38"/>
      <c r="AE36" s="38"/>
      <c r="AF36" s="37" t="s">
        <v>60</v>
      </c>
      <c r="AG36" s="37"/>
      <c r="AH36" s="37"/>
      <c r="AI36" s="38" t="s">
        <v>59</v>
      </c>
      <c r="AJ36" s="38"/>
      <c r="AK36" s="38"/>
      <c r="AL36" s="38" t="s">
        <v>60</v>
      </c>
      <c r="AM36" s="38"/>
      <c r="AN36" s="38"/>
      <c r="AO36" s="38"/>
      <c r="AP36" s="38" t="s">
        <v>59</v>
      </c>
      <c r="AQ36" s="38"/>
      <c r="AR36" s="38"/>
      <c r="AS36" s="38" t="s">
        <v>60</v>
      </c>
      <c r="AT36" s="38"/>
      <c r="AU36" s="38"/>
      <c r="AV36" s="38"/>
      <c r="AW36" s="38" t="s">
        <v>59</v>
      </c>
      <c r="AX36" s="38"/>
      <c r="AY36" s="38"/>
      <c r="AZ36" s="38" t="s">
        <v>60</v>
      </c>
      <c r="BA36" s="38"/>
      <c r="BB36" s="38"/>
      <c r="BC36" s="38"/>
      <c r="BD36" s="38" t="s">
        <v>59</v>
      </c>
      <c r="BE36" s="38"/>
      <c r="BF36" s="38"/>
      <c r="BG36" s="38" t="s">
        <v>60</v>
      </c>
      <c r="BH36" s="38"/>
      <c r="BI36" s="38"/>
      <c r="BJ36" s="41"/>
    </row>
    <row r="37" ht="7.5" customHeight="1">
      <c r="N37" s="24"/>
    </row>
    <row r="38" spans="3:62" ht="13.5">
      <c r="C38" s="45" t="s">
        <v>8</v>
      </c>
      <c r="D38" s="45"/>
      <c r="E38" s="45"/>
      <c r="F38" s="45"/>
      <c r="G38" s="42">
        <v>19</v>
      </c>
      <c r="H38" s="42"/>
      <c r="I38" s="42"/>
      <c r="J38" s="42" t="s">
        <v>9</v>
      </c>
      <c r="K38" s="42"/>
      <c r="L38" s="42"/>
      <c r="M38" s="42"/>
      <c r="N38" s="24"/>
      <c r="O38" s="36">
        <v>0</v>
      </c>
      <c r="P38" s="36"/>
      <c r="Q38" s="36"/>
      <c r="R38" s="36">
        <v>69</v>
      </c>
      <c r="S38" s="36"/>
      <c r="T38" s="36"/>
      <c r="U38" s="36"/>
      <c r="V38" s="36">
        <v>1</v>
      </c>
      <c r="W38" s="36"/>
      <c r="X38" s="36"/>
      <c r="Y38" s="36">
        <v>172</v>
      </c>
      <c r="Z38" s="36"/>
      <c r="AA38" s="36"/>
      <c r="AB38" s="36"/>
      <c r="AC38" s="36">
        <v>0</v>
      </c>
      <c r="AD38" s="36"/>
      <c r="AE38" s="36"/>
      <c r="AF38" s="36">
        <v>51</v>
      </c>
      <c r="AG38" s="36"/>
      <c r="AH38" s="36"/>
      <c r="AI38" s="36">
        <v>0</v>
      </c>
      <c r="AJ38" s="36"/>
      <c r="AK38" s="36"/>
      <c r="AL38" s="36">
        <v>229</v>
      </c>
      <c r="AM38" s="36"/>
      <c r="AN38" s="36"/>
      <c r="AO38" s="36"/>
      <c r="AP38" s="36">
        <v>1</v>
      </c>
      <c r="AQ38" s="36"/>
      <c r="AR38" s="36"/>
      <c r="AS38" s="36">
        <v>303</v>
      </c>
      <c r="AT38" s="36"/>
      <c r="AU38" s="36"/>
      <c r="AV38" s="36"/>
      <c r="AW38" s="36">
        <v>1</v>
      </c>
      <c r="AX38" s="36"/>
      <c r="AY38" s="36"/>
      <c r="AZ38" s="36">
        <v>305</v>
      </c>
      <c r="BA38" s="36"/>
      <c r="BB38" s="36"/>
      <c r="BC38" s="36"/>
      <c r="BD38" s="36">
        <v>2</v>
      </c>
      <c r="BE38" s="36"/>
      <c r="BF38" s="36"/>
      <c r="BG38" s="36">
        <v>676</v>
      </c>
      <c r="BH38" s="36"/>
      <c r="BI38" s="36"/>
      <c r="BJ38" s="36"/>
    </row>
    <row r="39" spans="7:62" ht="13.5">
      <c r="G39" s="42">
        <v>20</v>
      </c>
      <c r="H39" s="42"/>
      <c r="I39" s="42"/>
      <c r="N39" s="24"/>
      <c r="O39" s="36">
        <v>0</v>
      </c>
      <c r="P39" s="36"/>
      <c r="Q39" s="36"/>
      <c r="R39" s="36">
        <v>73</v>
      </c>
      <c r="S39" s="36"/>
      <c r="T39" s="36"/>
      <c r="U39" s="36"/>
      <c r="V39" s="36">
        <v>0</v>
      </c>
      <c r="W39" s="36"/>
      <c r="X39" s="36"/>
      <c r="Y39" s="36">
        <v>205</v>
      </c>
      <c r="Z39" s="36"/>
      <c r="AA39" s="36"/>
      <c r="AB39" s="36"/>
      <c r="AC39" s="36">
        <v>0</v>
      </c>
      <c r="AD39" s="36"/>
      <c r="AE39" s="36"/>
      <c r="AF39" s="36">
        <v>44</v>
      </c>
      <c r="AG39" s="36"/>
      <c r="AH39" s="36"/>
      <c r="AI39" s="36">
        <v>0</v>
      </c>
      <c r="AJ39" s="36"/>
      <c r="AK39" s="36"/>
      <c r="AL39" s="36">
        <v>203</v>
      </c>
      <c r="AM39" s="36"/>
      <c r="AN39" s="36"/>
      <c r="AO39" s="36"/>
      <c r="AP39" s="36">
        <v>0</v>
      </c>
      <c r="AQ39" s="36"/>
      <c r="AR39" s="36"/>
      <c r="AS39" s="36">
        <v>272</v>
      </c>
      <c r="AT39" s="36"/>
      <c r="AU39" s="36"/>
      <c r="AV39" s="36"/>
      <c r="AW39" s="36">
        <v>0</v>
      </c>
      <c r="AX39" s="36"/>
      <c r="AY39" s="36"/>
      <c r="AZ39" s="36">
        <v>280</v>
      </c>
      <c r="BA39" s="36"/>
      <c r="BB39" s="36"/>
      <c r="BC39" s="36"/>
      <c r="BD39" s="36">
        <v>0</v>
      </c>
      <c r="BE39" s="36"/>
      <c r="BF39" s="36"/>
      <c r="BG39" s="36">
        <v>640</v>
      </c>
      <c r="BH39" s="36"/>
      <c r="BI39" s="36"/>
      <c r="BJ39" s="36"/>
    </row>
    <row r="40" spans="7:62" ht="13.5">
      <c r="G40" s="42">
        <v>21</v>
      </c>
      <c r="H40" s="42"/>
      <c r="I40" s="42"/>
      <c r="N40" s="24"/>
      <c r="O40" s="36">
        <v>0</v>
      </c>
      <c r="P40" s="36"/>
      <c r="Q40" s="36"/>
      <c r="R40" s="36">
        <v>31</v>
      </c>
      <c r="S40" s="36"/>
      <c r="T40" s="36"/>
      <c r="U40" s="36"/>
      <c r="V40" s="36">
        <v>0</v>
      </c>
      <c r="W40" s="36"/>
      <c r="X40" s="36"/>
      <c r="Y40" s="36">
        <v>149</v>
      </c>
      <c r="Z40" s="36"/>
      <c r="AA40" s="36"/>
      <c r="AB40" s="36"/>
      <c r="AC40" s="36">
        <v>0</v>
      </c>
      <c r="AD40" s="36"/>
      <c r="AE40" s="36"/>
      <c r="AF40" s="36">
        <v>54</v>
      </c>
      <c r="AG40" s="36"/>
      <c r="AH40" s="36"/>
      <c r="AI40" s="36">
        <v>0</v>
      </c>
      <c r="AJ40" s="36"/>
      <c r="AK40" s="36"/>
      <c r="AL40" s="36">
        <v>174</v>
      </c>
      <c r="AM40" s="36"/>
      <c r="AN40" s="36"/>
      <c r="AO40" s="36"/>
      <c r="AP40" s="36">
        <v>1</v>
      </c>
      <c r="AQ40" s="36"/>
      <c r="AR40" s="36"/>
      <c r="AS40" s="36">
        <v>261</v>
      </c>
      <c r="AT40" s="36"/>
      <c r="AU40" s="36"/>
      <c r="AV40" s="36"/>
      <c r="AW40" s="36">
        <v>0</v>
      </c>
      <c r="AX40" s="36"/>
      <c r="AY40" s="36"/>
      <c r="AZ40" s="36">
        <v>245</v>
      </c>
      <c r="BA40" s="36"/>
      <c r="BB40" s="36"/>
      <c r="BC40" s="36"/>
      <c r="BD40" s="36">
        <v>0</v>
      </c>
      <c r="BE40" s="36"/>
      <c r="BF40" s="36"/>
      <c r="BG40" s="36">
        <v>482</v>
      </c>
      <c r="BH40" s="36"/>
      <c r="BI40" s="36"/>
      <c r="BJ40" s="36"/>
    </row>
    <row r="41" spans="7:62" ht="13.5">
      <c r="G41" s="42">
        <v>22</v>
      </c>
      <c r="H41" s="42"/>
      <c r="I41" s="42"/>
      <c r="N41" s="24"/>
      <c r="O41" s="36">
        <v>1</v>
      </c>
      <c r="P41" s="36"/>
      <c r="Q41" s="36"/>
      <c r="R41" s="36">
        <v>50</v>
      </c>
      <c r="S41" s="36"/>
      <c r="T41" s="36"/>
      <c r="U41" s="36"/>
      <c r="V41" s="36">
        <v>0</v>
      </c>
      <c r="W41" s="36"/>
      <c r="X41" s="36"/>
      <c r="Y41" s="36">
        <v>124</v>
      </c>
      <c r="Z41" s="36"/>
      <c r="AA41" s="36"/>
      <c r="AB41" s="36"/>
      <c r="AC41" s="36">
        <v>0</v>
      </c>
      <c r="AD41" s="36"/>
      <c r="AE41" s="36"/>
      <c r="AF41" s="36">
        <v>42</v>
      </c>
      <c r="AG41" s="36"/>
      <c r="AH41" s="36"/>
      <c r="AI41" s="36">
        <v>0</v>
      </c>
      <c r="AJ41" s="36"/>
      <c r="AK41" s="36"/>
      <c r="AL41" s="36">
        <v>151</v>
      </c>
      <c r="AM41" s="36"/>
      <c r="AN41" s="36"/>
      <c r="AO41" s="36"/>
      <c r="AP41" s="36">
        <v>0</v>
      </c>
      <c r="AQ41" s="36"/>
      <c r="AR41" s="36"/>
      <c r="AS41" s="36">
        <v>222</v>
      </c>
      <c r="AT41" s="36"/>
      <c r="AU41" s="36"/>
      <c r="AV41" s="36"/>
      <c r="AW41" s="36">
        <v>1</v>
      </c>
      <c r="AX41" s="36"/>
      <c r="AY41" s="36"/>
      <c r="AZ41" s="36">
        <v>240</v>
      </c>
      <c r="BA41" s="36"/>
      <c r="BB41" s="36"/>
      <c r="BC41" s="36"/>
      <c r="BD41" s="36">
        <v>0</v>
      </c>
      <c r="BE41" s="36"/>
      <c r="BF41" s="36"/>
      <c r="BG41" s="36">
        <v>503</v>
      </c>
      <c r="BH41" s="36"/>
      <c r="BI41" s="36"/>
      <c r="BJ41" s="36"/>
    </row>
    <row r="42" spans="7:62" ht="13.5">
      <c r="G42" s="43">
        <v>23</v>
      </c>
      <c r="H42" s="43"/>
      <c r="I42" s="43"/>
      <c r="N42" s="24"/>
      <c r="O42" s="30">
        <v>0</v>
      </c>
      <c r="P42" s="30"/>
      <c r="Q42" s="30"/>
      <c r="R42" s="30">
        <v>50</v>
      </c>
      <c r="S42" s="30"/>
      <c r="T42" s="30"/>
      <c r="U42" s="30"/>
      <c r="V42" s="30">
        <v>0</v>
      </c>
      <c r="W42" s="30"/>
      <c r="X42" s="30"/>
      <c r="Y42" s="30">
        <v>120</v>
      </c>
      <c r="Z42" s="30"/>
      <c r="AA42" s="30"/>
      <c r="AB42" s="30"/>
      <c r="AC42" s="30">
        <v>0</v>
      </c>
      <c r="AD42" s="30"/>
      <c r="AE42" s="30"/>
      <c r="AF42" s="30">
        <v>42</v>
      </c>
      <c r="AG42" s="30"/>
      <c r="AH42" s="30"/>
      <c r="AI42" s="30">
        <v>0</v>
      </c>
      <c r="AJ42" s="30"/>
      <c r="AK42" s="30"/>
      <c r="AL42" s="30">
        <v>120</v>
      </c>
      <c r="AM42" s="30"/>
      <c r="AN42" s="30"/>
      <c r="AO42" s="30"/>
      <c r="AP42" s="30">
        <v>0</v>
      </c>
      <c r="AQ42" s="30"/>
      <c r="AR42" s="30"/>
      <c r="AS42" s="30">
        <v>191</v>
      </c>
      <c r="AT42" s="30"/>
      <c r="AU42" s="30"/>
      <c r="AV42" s="30"/>
      <c r="AW42" s="30">
        <v>0</v>
      </c>
      <c r="AX42" s="30"/>
      <c r="AY42" s="30"/>
      <c r="AZ42" s="30">
        <v>217</v>
      </c>
      <c r="BA42" s="30"/>
      <c r="BB42" s="30"/>
      <c r="BC42" s="30"/>
      <c r="BD42" s="30">
        <v>1</v>
      </c>
      <c r="BE42" s="30"/>
      <c r="BF42" s="30"/>
      <c r="BG42" s="30">
        <v>494</v>
      </c>
      <c r="BH42" s="30"/>
      <c r="BI42" s="30"/>
      <c r="BJ42" s="30"/>
    </row>
    <row r="43" spans="2:62" ht="7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4:62" ht="12" customHeight="1">
      <c r="N44" s="24"/>
      <c r="O44" s="38" t="s">
        <v>61</v>
      </c>
      <c r="P44" s="38"/>
      <c r="Q44" s="38"/>
      <c r="R44" s="38"/>
      <c r="S44" s="38"/>
      <c r="T44" s="38"/>
      <c r="U44" s="38"/>
      <c r="V44" s="38" t="s">
        <v>62</v>
      </c>
      <c r="W44" s="38"/>
      <c r="X44" s="38"/>
      <c r="Y44" s="38"/>
      <c r="Z44" s="38"/>
      <c r="AA44" s="38"/>
      <c r="AB44" s="38"/>
      <c r="AC44" s="38" t="s">
        <v>63</v>
      </c>
      <c r="AD44" s="38"/>
      <c r="AE44" s="38"/>
      <c r="AF44" s="38"/>
      <c r="AG44" s="38"/>
      <c r="AH44" s="38"/>
      <c r="AI44" s="38" t="s">
        <v>64</v>
      </c>
      <c r="AJ44" s="38"/>
      <c r="AK44" s="38"/>
      <c r="AL44" s="38"/>
      <c r="AM44" s="38"/>
      <c r="AN44" s="38"/>
      <c r="AO44" s="38"/>
      <c r="AP44" s="38" t="s">
        <v>65</v>
      </c>
      <c r="AQ44" s="38"/>
      <c r="AR44" s="38"/>
      <c r="AS44" s="38"/>
      <c r="AT44" s="38"/>
      <c r="AU44" s="38"/>
      <c r="AV44" s="38"/>
      <c r="AW44" s="38" t="s">
        <v>66</v>
      </c>
      <c r="AX44" s="38"/>
      <c r="AY44" s="38"/>
      <c r="AZ44" s="38"/>
      <c r="BA44" s="38"/>
      <c r="BB44" s="38"/>
      <c r="BC44" s="38"/>
      <c r="BD44" s="38" t="s">
        <v>67</v>
      </c>
      <c r="BE44" s="38"/>
      <c r="BF44" s="38"/>
      <c r="BG44" s="38"/>
      <c r="BH44" s="38"/>
      <c r="BI44" s="38"/>
      <c r="BJ44" s="41"/>
    </row>
    <row r="45" spans="14:62" ht="12" customHeight="1">
      <c r="N45" s="24"/>
      <c r="O45" s="38" t="s">
        <v>59</v>
      </c>
      <c r="P45" s="38"/>
      <c r="Q45" s="38"/>
      <c r="R45" s="38" t="s">
        <v>60</v>
      </c>
      <c r="S45" s="38"/>
      <c r="T45" s="38"/>
      <c r="U45" s="38"/>
      <c r="V45" s="38" t="s">
        <v>59</v>
      </c>
      <c r="W45" s="38"/>
      <c r="X45" s="38"/>
      <c r="Y45" s="38" t="s">
        <v>60</v>
      </c>
      <c r="Z45" s="38"/>
      <c r="AA45" s="38"/>
      <c r="AB45" s="38"/>
      <c r="AC45" s="38" t="s">
        <v>59</v>
      </c>
      <c r="AD45" s="38"/>
      <c r="AE45" s="38"/>
      <c r="AF45" s="37" t="s">
        <v>60</v>
      </c>
      <c r="AG45" s="37"/>
      <c r="AH45" s="37"/>
      <c r="AI45" s="38" t="s">
        <v>59</v>
      </c>
      <c r="AJ45" s="38"/>
      <c r="AK45" s="38"/>
      <c r="AL45" s="38" t="s">
        <v>60</v>
      </c>
      <c r="AM45" s="38"/>
      <c r="AN45" s="38"/>
      <c r="AO45" s="38"/>
      <c r="AP45" s="38" t="s">
        <v>59</v>
      </c>
      <c r="AQ45" s="38"/>
      <c r="AR45" s="38"/>
      <c r="AS45" s="38" t="s">
        <v>60</v>
      </c>
      <c r="AT45" s="38"/>
      <c r="AU45" s="38"/>
      <c r="AV45" s="38"/>
      <c r="AW45" s="38" t="s">
        <v>59</v>
      </c>
      <c r="AX45" s="38"/>
      <c r="AY45" s="38"/>
      <c r="AZ45" s="38" t="s">
        <v>60</v>
      </c>
      <c r="BA45" s="38"/>
      <c r="BB45" s="38"/>
      <c r="BC45" s="38"/>
      <c r="BD45" s="38" t="s">
        <v>59</v>
      </c>
      <c r="BE45" s="38"/>
      <c r="BF45" s="38"/>
      <c r="BG45" s="38" t="s">
        <v>60</v>
      </c>
      <c r="BH45" s="38"/>
      <c r="BI45" s="38"/>
      <c r="BJ45" s="41"/>
    </row>
    <row r="46" ht="7.5" customHeight="1">
      <c r="N46" s="24"/>
    </row>
    <row r="47" spans="3:62" ht="13.5">
      <c r="C47" s="45" t="s">
        <v>8</v>
      </c>
      <c r="D47" s="45"/>
      <c r="E47" s="45"/>
      <c r="F47" s="45"/>
      <c r="G47" s="42">
        <v>19</v>
      </c>
      <c r="H47" s="42"/>
      <c r="I47" s="42"/>
      <c r="J47" s="42" t="s">
        <v>9</v>
      </c>
      <c r="K47" s="42"/>
      <c r="L47" s="42"/>
      <c r="M47" s="42"/>
      <c r="N47" s="24"/>
      <c r="O47" s="36">
        <v>0</v>
      </c>
      <c r="P47" s="36"/>
      <c r="Q47" s="36"/>
      <c r="R47" s="36">
        <v>502</v>
      </c>
      <c r="S47" s="36"/>
      <c r="T47" s="36"/>
      <c r="U47" s="36"/>
      <c r="V47" s="36">
        <v>2</v>
      </c>
      <c r="W47" s="36"/>
      <c r="X47" s="36"/>
      <c r="Y47" s="36">
        <v>384</v>
      </c>
      <c r="Z47" s="36"/>
      <c r="AA47" s="36"/>
      <c r="AB47" s="36"/>
      <c r="AC47" s="36">
        <v>1</v>
      </c>
      <c r="AD47" s="36"/>
      <c r="AE47" s="36"/>
      <c r="AF47" s="36">
        <v>179</v>
      </c>
      <c r="AG47" s="36"/>
      <c r="AH47" s="36"/>
      <c r="AI47" s="36">
        <v>0</v>
      </c>
      <c r="AJ47" s="36"/>
      <c r="AK47" s="36"/>
      <c r="AL47" s="36">
        <v>150</v>
      </c>
      <c r="AM47" s="36"/>
      <c r="AN47" s="36"/>
      <c r="AO47" s="36"/>
      <c r="AP47" s="36">
        <v>1</v>
      </c>
      <c r="AQ47" s="36"/>
      <c r="AR47" s="36"/>
      <c r="AS47" s="36">
        <v>121</v>
      </c>
      <c r="AT47" s="36"/>
      <c r="AU47" s="36"/>
      <c r="AV47" s="36"/>
      <c r="AW47" s="36">
        <v>1</v>
      </c>
      <c r="AX47" s="36"/>
      <c r="AY47" s="36"/>
      <c r="AZ47" s="36">
        <v>64</v>
      </c>
      <c r="BA47" s="36"/>
      <c r="BB47" s="36"/>
      <c r="BC47" s="36"/>
      <c r="BD47" s="36">
        <v>5</v>
      </c>
      <c r="BE47" s="36"/>
      <c r="BF47" s="36"/>
      <c r="BG47" s="36">
        <v>46</v>
      </c>
      <c r="BH47" s="36"/>
      <c r="BI47" s="36"/>
      <c r="BJ47" s="36"/>
    </row>
    <row r="48" spans="7:62" ht="13.5">
      <c r="G48" s="42">
        <v>20</v>
      </c>
      <c r="H48" s="42"/>
      <c r="I48" s="42"/>
      <c r="N48" s="24"/>
      <c r="O48" s="36">
        <v>0</v>
      </c>
      <c r="P48" s="36"/>
      <c r="Q48" s="36"/>
      <c r="R48" s="36">
        <v>493</v>
      </c>
      <c r="S48" s="36"/>
      <c r="T48" s="36"/>
      <c r="U48" s="36"/>
      <c r="V48" s="36">
        <v>1</v>
      </c>
      <c r="W48" s="36"/>
      <c r="X48" s="36"/>
      <c r="Y48" s="36">
        <v>357</v>
      </c>
      <c r="Z48" s="36"/>
      <c r="AA48" s="36"/>
      <c r="AB48" s="36"/>
      <c r="AC48" s="36">
        <v>0</v>
      </c>
      <c r="AD48" s="36"/>
      <c r="AE48" s="36"/>
      <c r="AF48" s="36">
        <v>180</v>
      </c>
      <c r="AG48" s="36"/>
      <c r="AH48" s="36"/>
      <c r="AI48" s="36">
        <v>1</v>
      </c>
      <c r="AJ48" s="36"/>
      <c r="AK48" s="36"/>
      <c r="AL48" s="36">
        <v>166</v>
      </c>
      <c r="AM48" s="36"/>
      <c r="AN48" s="36"/>
      <c r="AO48" s="36"/>
      <c r="AP48" s="36">
        <v>0</v>
      </c>
      <c r="AQ48" s="36"/>
      <c r="AR48" s="36"/>
      <c r="AS48" s="36">
        <v>152</v>
      </c>
      <c r="AT48" s="36"/>
      <c r="AU48" s="36"/>
      <c r="AV48" s="36"/>
      <c r="AW48" s="36">
        <v>0</v>
      </c>
      <c r="AX48" s="36"/>
      <c r="AY48" s="36"/>
      <c r="AZ48" s="36">
        <v>73</v>
      </c>
      <c r="BA48" s="36"/>
      <c r="BB48" s="36"/>
      <c r="BC48" s="36"/>
      <c r="BD48" s="36">
        <v>2</v>
      </c>
      <c r="BE48" s="36"/>
      <c r="BF48" s="36"/>
      <c r="BG48" s="36">
        <v>56</v>
      </c>
      <c r="BH48" s="36"/>
      <c r="BI48" s="36"/>
      <c r="BJ48" s="36"/>
    </row>
    <row r="49" spans="7:62" ht="13.5">
      <c r="G49" s="42">
        <v>21</v>
      </c>
      <c r="H49" s="42"/>
      <c r="I49" s="42"/>
      <c r="N49" s="24"/>
      <c r="O49" s="36">
        <v>0</v>
      </c>
      <c r="P49" s="36"/>
      <c r="Q49" s="36"/>
      <c r="R49" s="36">
        <v>476</v>
      </c>
      <c r="S49" s="36"/>
      <c r="T49" s="36"/>
      <c r="U49" s="36"/>
      <c r="V49" s="36">
        <v>1</v>
      </c>
      <c r="W49" s="36"/>
      <c r="X49" s="36"/>
      <c r="Y49" s="36">
        <v>311</v>
      </c>
      <c r="Z49" s="36"/>
      <c r="AA49" s="36"/>
      <c r="AB49" s="36"/>
      <c r="AC49" s="36">
        <v>0</v>
      </c>
      <c r="AD49" s="36"/>
      <c r="AE49" s="36"/>
      <c r="AF49" s="36">
        <v>145</v>
      </c>
      <c r="AG49" s="36"/>
      <c r="AH49" s="36"/>
      <c r="AI49" s="36">
        <v>1</v>
      </c>
      <c r="AJ49" s="36"/>
      <c r="AK49" s="36"/>
      <c r="AL49" s="36">
        <v>168</v>
      </c>
      <c r="AM49" s="36"/>
      <c r="AN49" s="36"/>
      <c r="AO49" s="36"/>
      <c r="AP49" s="36">
        <v>0</v>
      </c>
      <c r="AQ49" s="36"/>
      <c r="AR49" s="36"/>
      <c r="AS49" s="36">
        <v>96</v>
      </c>
      <c r="AT49" s="36"/>
      <c r="AU49" s="36"/>
      <c r="AV49" s="36"/>
      <c r="AW49" s="36">
        <v>4</v>
      </c>
      <c r="AX49" s="36"/>
      <c r="AY49" s="36"/>
      <c r="AZ49" s="36">
        <v>70</v>
      </c>
      <c r="BA49" s="36"/>
      <c r="BB49" s="36"/>
      <c r="BC49" s="36"/>
      <c r="BD49" s="36">
        <v>1</v>
      </c>
      <c r="BE49" s="36"/>
      <c r="BF49" s="36"/>
      <c r="BG49" s="36">
        <v>46</v>
      </c>
      <c r="BH49" s="36"/>
      <c r="BI49" s="36"/>
      <c r="BJ49" s="36"/>
    </row>
    <row r="50" spans="7:62" ht="13.5">
      <c r="G50" s="42">
        <v>22</v>
      </c>
      <c r="H50" s="42"/>
      <c r="I50" s="42"/>
      <c r="N50" s="24"/>
      <c r="O50" s="36">
        <v>1</v>
      </c>
      <c r="P50" s="36"/>
      <c r="Q50" s="36"/>
      <c r="R50" s="36">
        <v>454</v>
      </c>
      <c r="S50" s="36"/>
      <c r="T50" s="36"/>
      <c r="U50" s="36"/>
      <c r="V50" s="36">
        <v>1</v>
      </c>
      <c r="W50" s="36"/>
      <c r="X50" s="36"/>
      <c r="Y50" s="36">
        <v>268</v>
      </c>
      <c r="Z50" s="36"/>
      <c r="AA50" s="36"/>
      <c r="AB50" s="36"/>
      <c r="AC50" s="36">
        <v>0</v>
      </c>
      <c r="AD50" s="36"/>
      <c r="AE50" s="36"/>
      <c r="AF50" s="36">
        <v>119</v>
      </c>
      <c r="AG50" s="36"/>
      <c r="AH50" s="36"/>
      <c r="AI50" s="36">
        <v>1</v>
      </c>
      <c r="AJ50" s="36"/>
      <c r="AK50" s="36"/>
      <c r="AL50" s="36">
        <v>124</v>
      </c>
      <c r="AM50" s="36"/>
      <c r="AN50" s="36"/>
      <c r="AO50" s="36"/>
      <c r="AP50" s="36">
        <v>1</v>
      </c>
      <c r="AQ50" s="36"/>
      <c r="AR50" s="36"/>
      <c r="AS50" s="36">
        <v>102</v>
      </c>
      <c r="AT50" s="36"/>
      <c r="AU50" s="36"/>
      <c r="AV50" s="36"/>
      <c r="AW50" s="36">
        <v>0</v>
      </c>
      <c r="AX50" s="36"/>
      <c r="AY50" s="36"/>
      <c r="AZ50" s="36">
        <v>74</v>
      </c>
      <c r="BA50" s="36"/>
      <c r="BB50" s="36"/>
      <c r="BC50" s="36"/>
      <c r="BD50" s="36">
        <v>2</v>
      </c>
      <c r="BE50" s="36"/>
      <c r="BF50" s="36"/>
      <c r="BG50" s="36">
        <v>49</v>
      </c>
      <c r="BH50" s="36"/>
      <c r="BI50" s="36"/>
      <c r="BJ50" s="36"/>
    </row>
    <row r="51" spans="7:62" ht="13.5">
      <c r="G51" s="43">
        <v>23</v>
      </c>
      <c r="H51" s="43"/>
      <c r="I51" s="43"/>
      <c r="N51" s="24"/>
      <c r="O51" s="30">
        <v>1</v>
      </c>
      <c r="P51" s="30"/>
      <c r="Q51" s="30"/>
      <c r="R51" s="30">
        <v>454</v>
      </c>
      <c r="S51" s="30"/>
      <c r="T51" s="30"/>
      <c r="U51" s="30"/>
      <c r="V51" s="30">
        <v>1</v>
      </c>
      <c r="W51" s="30"/>
      <c r="X51" s="30"/>
      <c r="Y51" s="30">
        <v>288</v>
      </c>
      <c r="Z51" s="30"/>
      <c r="AA51" s="30"/>
      <c r="AB51" s="30"/>
      <c r="AC51" s="30">
        <v>0</v>
      </c>
      <c r="AD51" s="30"/>
      <c r="AE51" s="30"/>
      <c r="AF51" s="30">
        <v>139</v>
      </c>
      <c r="AG51" s="30"/>
      <c r="AH51" s="30"/>
      <c r="AI51" s="30">
        <v>1</v>
      </c>
      <c r="AJ51" s="30"/>
      <c r="AK51" s="30"/>
      <c r="AL51" s="30">
        <v>99</v>
      </c>
      <c r="AM51" s="30"/>
      <c r="AN51" s="30"/>
      <c r="AO51" s="30"/>
      <c r="AP51" s="30">
        <v>2</v>
      </c>
      <c r="AQ51" s="30"/>
      <c r="AR51" s="30"/>
      <c r="AS51" s="30">
        <v>77</v>
      </c>
      <c r="AT51" s="30"/>
      <c r="AU51" s="30"/>
      <c r="AV51" s="30"/>
      <c r="AW51" s="30">
        <v>0</v>
      </c>
      <c r="AX51" s="30"/>
      <c r="AY51" s="30"/>
      <c r="AZ51" s="30">
        <v>74</v>
      </c>
      <c r="BA51" s="30"/>
      <c r="BB51" s="30"/>
      <c r="BC51" s="30"/>
      <c r="BD51" s="30">
        <v>1</v>
      </c>
      <c r="BE51" s="30"/>
      <c r="BF51" s="30"/>
      <c r="BG51" s="30">
        <v>54</v>
      </c>
      <c r="BH51" s="30"/>
      <c r="BI51" s="30"/>
      <c r="BJ51" s="30"/>
    </row>
    <row r="52" spans="2:62" ht="7.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3:8" ht="12" customHeight="1">
      <c r="C53" s="65" t="s">
        <v>28</v>
      </c>
      <c r="D53" s="65"/>
      <c r="E53" s="3" t="s">
        <v>29</v>
      </c>
      <c r="F53" s="13" t="s">
        <v>218</v>
      </c>
      <c r="G53" s="6"/>
      <c r="H53" s="7"/>
    </row>
    <row r="54" spans="6:8" ht="12" customHeight="1">
      <c r="F54" s="13" t="s">
        <v>70</v>
      </c>
      <c r="G54" s="6"/>
      <c r="H54" s="7"/>
    </row>
    <row r="55" spans="2:6" ht="12" customHeight="1">
      <c r="B55" s="35" t="s">
        <v>30</v>
      </c>
      <c r="C55" s="35"/>
      <c r="D55" s="35"/>
      <c r="E55" s="3" t="s">
        <v>29</v>
      </c>
      <c r="F55" s="4" t="s">
        <v>69</v>
      </c>
    </row>
    <row r="57" spans="2:62" ht="18" customHeight="1">
      <c r="B57" s="46" t="s">
        <v>208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</row>
    <row r="58" spans="2:62" ht="7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2:62" ht="12" customHeight="1">
      <c r="B59" s="54" t="s">
        <v>39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8" t="s">
        <v>47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 t="s">
        <v>71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 t="s">
        <v>72</v>
      </c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41"/>
    </row>
    <row r="60" spans="2:62" ht="12" customHeight="1">
      <c r="B60" s="55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 t="s">
        <v>3</v>
      </c>
      <c r="P60" s="37"/>
      <c r="Q60" s="37"/>
      <c r="R60" s="37"/>
      <c r="S60" s="37" t="s">
        <v>52</v>
      </c>
      <c r="T60" s="37"/>
      <c r="U60" s="37"/>
      <c r="V60" s="37"/>
      <c r="W60" s="37" t="s">
        <v>53</v>
      </c>
      <c r="X60" s="37"/>
      <c r="Y60" s="37"/>
      <c r="Z60" s="37"/>
      <c r="AA60" s="37" t="s">
        <v>54</v>
      </c>
      <c r="AB60" s="37"/>
      <c r="AC60" s="37"/>
      <c r="AD60" s="37"/>
      <c r="AE60" s="37" t="s">
        <v>3</v>
      </c>
      <c r="AF60" s="37"/>
      <c r="AG60" s="37"/>
      <c r="AH60" s="37"/>
      <c r="AI60" s="37" t="s">
        <v>52</v>
      </c>
      <c r="AJ60" s="37"/>
      <c r="AK60" s="37"/>
      <c r="AL60" s="37"/>
      <c r="AM60" s="37" t="s">
        <v>53</v>
      </c>
      <c r="AN60" s="37"/>
      <c r="AO60" s="37"/>
      <c r="AP60" s="37"/>
      <c r="AQ60" s="37" t="s">
        <v>54</v>
      </c>
      <c r="AR60" s="37"/>
      <c r="AS60" s="37"/>
      <c r="AT60" s="37"/>
      <c r="AU60" s="37" t="s">
        <v>3</v>
      </c>
      <c r="AV60" s="37"/>
      <c r="AW60" s="37"/>
      <c r="AX60" s="37"/>
      <c r="AY60" s="37" t="s">
        <v>52</v>
      </c>
      <c r="AZ60" s="37"/>
      <c r="BA60" s="37"/>
      <c r="BB60" s="37"/>
      <c r="BC60" s="37" t="s">
        <v>53</v>
      </c>
      <c r="BD60" s="37"/>
      <c r="BE60" s="37"/>
      <c r="BF60" s="37"/>
      <c r="BG60" s="37" t="s">
        <v>54</v>
      </c>
      <c r="BH60" s="37"/>
      <c r="BI60" s="37"/>
      <c r="BJ60" s="66"/>
    </row>
    <row r="61" ht="7.5" customHeight="1">
      <c r="N61" s="23"/>
    </row>
    <row r="62" spans="3:62" ht="13.5">
      <c r="C62" s="45" t="s">
        <v>8</v>
      </c>
      <c r="D62" s="45"/>
      <c r="E62" s="45"/>
      <c r="F62" s="45"/>
      <c r="G62" s="42">
        <v>19</v>
      </c>
      <c r="H62" s="42"/>
      <c r="I62" s="42"/>
      <c r="J62" s="42" t="s">
        <v>9</v>
      </c>
      <c r="K62" s="42"/>
      <c r="L62" s="42"/>
      <c r="M62" s="42"/>
      <c r="N62" s="24"/>
      <c r="O62" s="52">
        <v>247</v>
      </c>
      <c r="P62" s="52"/>
      <c r="Q62" s="52"/>
      <c r="R62" s="52"/>
      <c r="S62" s="52">
        <v>24</v>
      </c>
      <c r="T62" s="52"/>
      <c r="U62" s="52"/>
      <c r="V62" s="52"/>
      <c r="W62" s="52">
        <v>169</v>
      </c>
      <c r="X62" s="52"/>
      <c r="Y62" s="52"/>
      <c r="Z62" s="52"/>
      <c r="AA62" s="52">
        <v>54</v>
      </c>
      <c r="AB62" s="52"/>
      <c r="AC62" s="52"/>
      <c r="AD62" s="52"/>
      <c r="AE62" s="52">
        <v>1</v>
      </c>
      <c r="AF62" s="52"/>
      <c r="AG62" s="52"/>
      <c r="AH62" s="52"/>
      <c r="AI62" s="52">
        <v>0</v>
      </c>
      <c r="AJ62" s="52"/>
      <c r="AK62" s="52"/>
      <c r="AL62" s="52"/>
      <c r="AM62" s="52">
        <v>1</v>
      </c>
      <c r="AN62" s="52"/>
      <c r="AO62" s="52"/>
      <c r="AP62" s="52"/>
      <c r="AQ62" s="52">
        <v>0</v>
      </c>
      <c r="AR62" s="52"/>
      <c r="AS62" s="52"/>
      <c r="AT62" s="52"/>
      <c r="AU62" s="52">
        <v>291</v>
      </c>
      <c r="AV62" s="52"/>
      <c r="AW62" s="52"/>
      <c r="AX62" s="52"/>
      <c r="AY62" s="52">
        <v>69</v>
      </c>
      <c r="AZ62" s="52"/>
      <c r="BA62" s="52"/>
      <c r="BB62" s="52"/>
      <c r="BC62" s="52">
        <v>171</v>
      </c>
      <c r="BD62" s="52"/>
      <c r="BE62" s="52"/>
      <c r="BF62" s="52"/>
      <c r="BG62" s="52">
        <v>51</v>
      </c>
      <c r="BH62" s="52"/>
      <c r="BI62" s="52"/>
      <c r="BJ62" s="52"/>
    </row>
    <row r="63" spans="7:62" ht="13.5">
      <c r="G63" s="42">
        <v>20</v>
      </c>
      <c r="H63" s="42"/>
      <c r="I63" s="42"/>
      <c r="N63" s="24"/>
      <c r="O63" s="52">
        <v>280</v>
      </c>
      <c r="P63" s="52"/>
      <c r="Q63" s="52"/>
      <c r="R63" s="52"/>
      <c r="S63" s="52">
        <v>25</v>
      </c>
      <c r="T63" s="52"/>
      <c r="U63" s="52"/>
      <c r="V63" s="52"/>
      <c r="W63" s="52">
        <v>208</v>
      </c>
      <c r="X63" s="52"/>
      <c r="Y63" s="52"/>
      <c r="Z63" s="52"/>
      <c r="AA63" s="52">
        <v>47</v>
      </c>
      <c r="AB63" s="52"/>
      <c r="AC63" s="52"/>
      <c r="AD63" s="52"/>
      <c r="AE63" s="52">
        <v>0</v>
      </c>
      <c r="AF63" s="52"/>
      <c r="AG63" s="52"/>
      <c r="AH63" s="52"/>
      <c r="AI63" s="52">
        <v>0</v>
      </c>
      <c r="AJ63" s="52"/>
      <c r="AK63" s="52"/>
      <c r="AL63" s="52"/>
      <c r="AM63" s="52">
        <v>0</v>
      </c>
      <c r="AN63" s="52"/>
      <c r="AO63" s="52"/>
      <c r="AP63" s="52"/>
      <c r="AQ63" s="52">
        <v>0</v>
      </c>
      <c r="AR63" s="52"/>
      <c r="AS63" s="52"/>
      <c r="AT63" s="52"/>
      <c r="AU63" s="52">
        <v>322</v>
      </c>
      <c r="AV63" s="52"/>
      <c r="AW63" s="52"/>
      <c r="AX63" s="52"/>
      <c r="AY63" s="52">
        <v>73</v>
      </c>
      <c r="AZ63" s="52"/>
      <c r="BA63" s="52"/>
      <c r="BB63" s="52"/>
      <c r="BC63" s="52">
        <v>205</v>
      </c>
      <c r="BD63" s="52"/>
      <c r="BE63" s="52"/>
      <c r="BF63" s="52"/>
      <c r="BG63" s="52">
        <v>44</v>
      </c>
      <c r="BH63" s="52"/>
      <c r="BI63" s="52"/>
      <c r="BJ63" s="52"/>
    </row>
    <row r="64" spans="7:62" ht="13.5">
      <c r="G64" s="42">
        <v>21</v>
      </c>
      <c r="H64" s="42"/>
      <c r="I64" s="42"/>
      <c r="N64" s="24"/>
      <c r="O64" s="52">
        <v>216</v>
      </c>
      <c r="P64" s="52"/>
      <c r="Q64" s="52"/>
      <c r="R64" s="52"/>
      <c r="S64" s="52">
        <v>18</v>
      </c>
      <c r="T64" s="52"/>
      <c r="U64" s="52"/>
      <c r="V64" s="52"/>
      <c r="W64" s="52">
        <v>147</v>
      </c>
      <c r="X64" s="52"/>
      <c r="Y64" s="52"/>
      <c r="Z64" s="52"/>
      <c r="AA64" s="52">
        <v>51</v>
      </c>
      <c r="AB64" s="52"/>
      <c r="AC64" s="52"/>
      <c r="AD64" s="52"/>
      <c r="AE64" s="52">
        <v>0</v>
      </c>
      <c r="AF64" s="52"/>
      <c r="AG64" s="52"/>
      <c r="AH64" s="52"/>
      <c r="AI64" s="52">
        <v>0</v>
      </c>
      <c r="AJ64" s="52"/>
      <c r="AK64" s="52"/>
      <c r="AL64" s="52"/>
      <c r="AM64" s="52">
        <v>0</v>
      </c>
      <c r="AN64" s="52"/>
      <c r="AO64" s="52"/>
      <c r="AP64" s="52"/>
      <c r="AQ64" s="52">
        <v>0</v>
      </c>
      <c r="AR64" s="52"/>
      <c r="AS64" s="52"/>
      <c r="AT64" s="52"/>
      <c r="AU64" s="52">
        <v>234</v>
      </c>
      <c r="AV64" s="52"/>
      <c r="AW64" s="52"/>
      <c r="AX64" s="52"/>
      <c r="AY64" s="52">
        <v>31</v>
      </c>
      <c r="AZ64" s="52"/>
      <c r="BA64" s="52"/>
      <c r="BB64" s="52"/>
      <c r="BC64" s="52">
        <v>149</v>
      </c>
      <c r="BD64" s="52"/>
      <c r="BE64" s="52"/>
      <c r="BF64" s="52"/>
      <c r="BG64" s="52">
        <v>54</v>
      </c>
      <c r="BH64" s="52"/>
      <c r="BI64" s="52"/>
      <c r="BJ64" s="52"/>
    </row>
    <row r="65" spans="7:62" ht="13.5">
      <c r="G65" s="42">
        <v>22</v>
      </c>
      <c r="H65" s="42"/>
      <c r="I65" s="42"/>
      <c r="N65" s="24"/>
      <c r="O65" s="52">
        <v>182</v>
      </c>
      <c r="P65" s="52"/>
      <c r="Q65" s="52"/>
      <c r="R65" s="52"/>
      <c r="S65" s="52">
        <v>19</v>
      </c>
      <c r="T65" s="52"/>
      <c r="U65" s="52"/>
      <c r="V65" s="52"/>
      <c r="W65" s="52">
        <v>118</v>
      </c>
      <c r="X65" s="52"/>
      <c r="Y65" s="52"/>
      <c r="Z65" s="52"/>
      <c r="AA65" s="52">
        <v>45</v>
      </c>
      <c r="AB65" s="52"/>
      <c r="AC65" s="52"/>
      <c r="AD65" s="52"/>
      <c r="AE65" s="52">
        <v>1</v>
      </c>
      <c r="AF65" s="52"/>
      <c r="AG65" s="52"/>
      <c r="AH65" s="52"/>
      <c r="AI65" s="52">
        <v>1</v>
      </c>
      <c r="AJ65" s="52"/>
      <c r="AK65" s="52"/>
      <c r="AL65" s="52"/>
      <c r="AM65" s="52">
        <v>0</v>
      </c>
      <c r="AN65" s="52"/>
      <c r="AO65" s="52"/>
      <c r="AP65" s="52"/>
      <c r="AQ65" s="52">
        <v>0</v>
      </c>
      <c r="AR65" s="52"/>
      <c r="AS65" s="52"/>
      <c r="AT65" s="52"/>
      <c r="AU65" s="52">
        <v>216</v>
      </c>
      <c r="AV65" s="52"/>
      <c r="AW65" s="52"/>
      <c r="AX65" s="52"/>
      <c r="AY65" s="52">
        <v>50</v>
      </c>
      <c r="AZ65" s="52"/>
      <c r="BA65" s="52"/>
      <c r="BB65" s="52"/>
      <c r="BC65" s="52">
        <v>124</v>
      </c>
      <c r="BD65" s="52"/>
      <c r="BE65" s="52"/>
      <c r="BF65" s="52"/>
      <c r="BG65" s="52">
        <v>42</v>
      </c>
      <c r="BH65" s="52"/>
      <c r="BI65" s="52"/>
      <c r="BJ65" s="52"/>
    </row>
    <row r="66" spans="7:62" ht="13.5">
      <c r="G66" s="43">
        <v>23</v>
      </c>
      <c r="H66" s="43"/>
      <c r="I66" s="43"/>
      <c r="N66" s="24"/>
      <c r="O66" s="51">
        <f>SUM(O68:R70)</f>
        <v>171</v>
      </c>
      <c r="P66" s="51"/>
      <c r="Q66" s="51"/>
      <c r="R66" s="51"/>
      <c r="S66" s="51">
        <f>SUM(S68:V70)</f>
        <v>19</v>
      </c>
      <c r="T66" s="51"/>
      <c r="U66" s="51"/>
      <c r="V66" s="51"/>
      <c r="W66" s="51">
        <f>SUM(W68:Z70)</f>
        <v>114</v>
      </c>
      <c r="X66" s="51"/>
      <c r="Y66" s="51"/>
      <c r="Z66" s="51"/>
      <c r="AA66" s="51">
        <f>SUM(AA68:AD70)</f>
        <v>38</v>
      </c>
      <c r="AB66" s="51"/>
      <c r="AC66" s="51"/>
      <c r="AD66" s="51"/>
      <c r="AE66" s="51">
        <f>SUM(AE68:AH70)</f>
        <v>0</v>
      </c>
      <c r="AF66" s="51"/>
      <c r="AG66" s="51"/>
      <c r="AH66" s="51"/>
      <c r="AI66" s="51">
        <f>SUM(AI68:AL70)</f>
        <v>0</v>
      </c>
      <c r="AJ66" s="51"/>
      <c r="AK66" s="51"/>
      <c r="AL66" s="51"/>
      <c r="AM66" s="51">
        <f>SUM(AM68:AP70)</f>
        <v>0</v>
      </c>
      <c r="AN66" s="51"/>
      <c r="AO66" s="51"/>
      <c r="AP66" s="51"/>
      <c r="AQ66" s="51">
        <f>SUM(AQ68:AT70)</f>
        <v>0</v>
      </c>
      <c r="AR66" s="51"/>
      <c r="AS66" s="51"/>
      <c r="AT66" s="51"/>
      <c r="AU66" s="51">
        <f>SUM(AU68:AX70)</f>
        <v>212</v>
      </c>
      <c r="AV66" s="51"/>
      <c r="AW66" s="51"/>
      <c r="AX66" s="51"/>
      <c r="AY66" s="51">
        <f>SUM(AY68:BB70)</f>
        <v>50</v>
      </c>
      <c r="AZ66" s="51"/>
      <c r="BA66" s="51"/>
      <c r="BB66" s="51"/>
      <c r="BC66" s="51">
        <f>SUM(BC68:BF70)</f>
        <v>120</v>
      </c>
      <c r="BD66" s="51"/>
      <c r="BE66" s="51"/>
      <c r="BF66" s="51"/>
      <c r="BG66" s="51">
        <f>SUM(BG68:BJ70)</f>
        <v>42</v>
      </c>
      <c r="BH66" s="51"/>
      <c r="BI66" s="51"/>
      <c r="BJ66" s="51"/>
    </row>
    <row r="67" spans="14:62" ht="7.5" customHeight="1">
      <c r="N67" s="2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3.5">
      <c r="C68" s="31" t="s">
        <v>35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4"/>
      <c r="O68" s="51">
        <v>60</v>
      </c>
      <c r="P68" s="51"/>
      <c r="Q68" s="51"/>
      <c r="R68" s="51"/>
      <c r="S68" s="51">
        <v>6</v>
      </c>
      <c r="T68" s="51"/>
      <c r="U68" s="51"/>
      <c r="V68" s="51"/>
      <c r="W68" s="51">
        <v>37</v>
      </c>
      <c r="X68" s="51"/>
      <c r="Y68" s="51"/>
      <c r="Z68" s="51"/>
      <c r="AA68" s="51">
        <v>17</v>
      </c>
      <c r="AB68" s="51"/>
      <c r="AC68" s="51"/>
      <c r="AD68" s="51"/>
      <c r="AE68" s="51">
        <v>0</v>
      </c>
      <c r="AF68" s="51"/>
      <c r="AG68" s="51"/>
      <c r="AH68" s="51"/>
      <c r="AI68" s="51">
        <v>0</v>
      </c>
      <c r="AJ68" s="51"/>
      <c r="AK68" s="51"/>
      <c r="AL68" s="51"/>
      <c r="AM68" s="51">
        <v>0</v>
      </c>
      <c r="AN68" s="51"/>
      <c r="AO68" s="51"/>
      <c r="AP68" s="51"/>
      <c r="AQ68" s="51">
        <v>0</v>
      </c>
      <c r="AR68" s="51"/>
      <c r="AS68" s="51"/>
      <c r="AT68" s="51"/>
      <c r="AU68" s="51">
        <v>77</v>
      </c>
      <c r="AV68" s="51"/>
      <c r="AW68" s="51"/>
      <c r="AX68" s="51"/>
      <c r="AY68" s="51">
        <v>21</v>
      </c>
      <c r="AZ68" s="51"/>
      <c r="BA68" s="51"/>
      <c r="BB68" s="51"/>
      <c r="BC68" s="51">
        <v>39</v>
      </c>
      <c r="BD68" s="51"/>
      <c r="BE68" s="51"/>
      <c r="BF68" s="51"/>
      <c r="BG68" s="51">
        <v>17</v>
      </c>
      <c r="BH68" s="51"/>
      <c r="BI68" s="51"/>
      <c r="BJ68" s="51"/>
    </row>
    <row r="69" spans="3:62" ht="13.5">
      <c r="C69" s="31" t="s">
        <v>36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4"/>
      <c r="O69" s="51">
        <v>40</v>
      </c>
      <c r="P69" s="51"/>
      <c r="Q69" s="51"/>
      <c r="R69" s="51"/>
      <c r="S69" s="51">
        <v>6</v>
      </c>
      <c r="T69" s="51"/>
      <c r="U69" s="51"/>
      <c r="V69" s="51"/>
      <c r="W69" s="51">
        <v>28</v>
      </c>
      <c r="X69" s="51"/>
      <c r="Y69" s="51"/>
      <c r="Z69" s="51"/>
      <c r="AA69" s="51">
        <v>6</v>
      </c>
      <c r="AB69" s="51"/>
      <c r="AC69" s="51"/>
      <c r="AD69" s="51"/>
      <c r="AE69" s="51">
        <v>0</v>
      </c>
      <c r="AF69" s="51"/>
      <c r="AG69" s="51"/>
      <c r="AH69" s="51"/>
      <c r="AI69" s="51">
        <v>0</v>
      </c>
      <c r="AJ69" s="51"/>
      <c r="AK69" s="51"/>
      <c r="AL69" s="51"/>
      <c r="AM69" s="51">
        <v>0</v>
      </c>
      <c r="AN69" s="51"/>
      <c r="AO69" s="51"/>
      <c r="AP69" s="51"/>
      <c r="AQ69" s="51">
        <v>0</v>
      </c>
      <c r="AR69" s="51"/>
      <c r="AS69" s="51"/>
      <c r="AT69" s="51"/>
      <c r="AU69" s="51">
        <v>53</v>
      </c>
      <c r="AV69" s="51"/>
      <c r="AW69" s="51"/>
      <c r="AX69" s="51"/>
      <c r="AY69" s="51">
        <v>13</v>
      </c>
      <c r="AZ69" s="51"/>
      <c r="BA69" s="51"/>
      <c r="BB69" s="51"/>
      <c r="BC69" s="51">
        <v>30</v>
      </c>
      <c r="BD69" s="51"/>
      <c r="BE69" s="51"/>
      <c r="BF69" s="51"/>
      <c r="BG69" s="51">
        <v>10</v>
      </c>
      <c r="BH69" s="51"/>
      <c r="BI69" s="51"/>
      <c r="BJ69" s="51"/>
    </row>
    <row r="70" spans="3:62" ht="13.5">
      <c r="C70" s="31" t="s">
        <v>37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4"/>
      <c r="O70" s="51">
        <v>71</v>
      </c>
      <c r="P70" s="51"/>
      <c r="Q70" s="51"/>
      <c r="R70" s="51"/>
      <c r="S70" s="51">
        <v>7</v>
      </c>
      <c r="T70" s="51"/>
      <c r="U70" s="51"/>
      <c r="V70" s="51"/>
      <c r="W70" s="51">
        <v>49</v>
      </c>
      <c r="X70" s="51"/>
      <c r="Y70" s="51"/>
      <c r="Z70" s="51"/>
      <c r="AA70" s="51">
        <v>15</v>
      </c>
      <c r="AB70" s="51"/>
      <c r="AC70" s="51"/>
      <c r="AD70" s="51"/>
      <c r="AE70" s="51">
        <v>0</v>
      </c>
      <c r="AF70" s="51"/>
      <c r="AG70" s="51"/>
      <c r="AH70" s="51"/>
      <c r="AI70" s="51">
        <v>0</v>
      </c>
      <c r="AJ70" s="51"/>
      <c r="AK70" s="51"/>
      <c r="AL70" s="51"/>
      <c r="AM70" s="51">
        <v>0</v>
      </c>
      <c r="AN70" s="51"/>
      <c r="AO70" s="51"/>
      <c r="AP70" s="51"/>
      <c r="AQ70" s="51">
        <v>0</v>
      </c>
      <c r="AR70" s="51"/>
      <c r="AS70" s="51"/>
      <c r="AT70" s="51"/>
      <c r="AU70" s="51">
        <v>82</v>
      </c>
      <c r="AV70" s="51"/>
      <c r="AW70" s="51"/>
      <c r="AX70" s="51"/>
      <c r="AY70" s="51">
        <v>16</v>
      </c>
      <c r="AZ70" s="51"/>
      <c r="BA70" s="51"/>
      <c r="BB70" s="51"/>
      <c r="BC70" s="51">
        <v>51</v>
      </c>
      <c r="BD70" s="51"/>
      <c r="BE70" s="51"/>
      <c r="BF70" s="51"/>
      <c r="BG70" s="51">
        <v>15</v>
      </c>
      <c r="BH70" s="51"/>
      <c r="BI70" s="51"/>
      <c r="BJ70" s="51"/>
    </row>
    <row r="71" spans="2:62" ht="7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3:8" ht="12" customHeight="1">
      <c r="C72" s="65" t="s">
        <v>28</v>
      </c>
      <c r="D72" s="65"/>
      <c r="E72" s="3" t="s">
        <v>29</v>
      </c>
      <c r="F72" s="33">
        <v>-1</v>
      </c>
      <c r="G72" s="33"/>
      <c r="H72" s="4" t="s">
        <v>73</v>
      </c>
    </row>
    <row r="73" spans="6:8" ht="12" customHeight="1">
      <c r="F73" s="34">
        <v>-2</v>
      </c>
      <c r="G73" s="34"/>
      <c r="H73" s="4" t="s">
        <v>74</v>
      </c>
    </row>
    <row r="74" spans="2:6" ht="12" customHeight="1">
      <c r="B74" s="35" t="s">
        <v>30</v>
      </c>
      <c r="C74" s="35"/>
      <c r="D74" s="35"/>
      <c r="E74" s="3" t="s">
        <v>29</v>
      </c>
      <c r="F74" s="4" t="s">
        <v>75</v>
      </c>
    </row>
  </sheetData>
  <sheetProtection/>
  <mergeCells count="468">
    <mergeCell ref="AQ70:AT70"/>
    <mergeCell ref="AU70:AX70"/>
    <mergeCell ref="AY70:BB70"/>
    <mergeCell ref="BC70:BF70"/>
    <mergeCell ref="BG70:BJ70"/>
    <mergeCell ref="AU69:AX69"/>
    <mergeCell ref="AY69:BB69"/>
    <mergeCell ref="BC69:BF69"/>
    <mergeCell ref="BG69:BJ69"/>
    <mergeCell ref="S70:V70"/>
    <mergeCell ref="W70:Z70"/>
    <mergeCell ref="AA70:AD70"/>
    <mergeCell ref="AE70:AH70"/>
    <mergeCell ref="AI70:AL70"/>
    <mergeCell ref="AM70:AP70"/>
    <mergeCell ref="W69:Z69"/>
    <mergeCell ref="AA69:AD69"/>
    <mergeCell ref="AE69:AH69"/>
    <mergeCell ref="AI69:AL69"/>
    <mergeCell ref="AM69:AP69"/>
    <mergeCell ref="AQ69:AT69"/>
    <mergeCell ref="AM68:AP68"/>
    <mergeCell ref="AQ68:AT68"/>
    <mergeCell ref="AU68:AX68"/>
    <mergeCell ref="AY68:BB68"/>
    <mergeCell ref="BC68:BF68"/>
    <mergeCell ref="BG68:BJ68"/>
    <mergeCell ref="AQ66:AT66"/>
    <mergeCell ref="AU66:AX66"/>
    <mergeCell ref="AY66:BB66"/>
    <mergeCell ref="BC66:BF66"/>
    <mergeCell ref="BG66:BJ66"/>
    <mergeCell ref="S68:V68"/>
    <mergeCell ref="W68:Z68"/>
    <mergeCell ref="AA68:AD68"/>
    <mergeCell ref="AE68:AH68"/>
    <mergeCell ref="AI68:AL68"/>
    <mergeCell ref="AU65:AX65"/>
    <mergeCell ref="AY65:BB65"/>
    <mergeCell ref="BC65:BF65"/>
    <mergeCell ref="BG65:BJ65"/>
    <mergeCell ref="S66:V66"/>
    <mergeCell ref="W66:Z66"/>
    <mergeCell ref="AA66:AD66"/>
    <mergeCell ref="AE66:AH66"/>
    <mergeCell ref="AI66:AL66"/>
    <mergeCell ref="AM66:AP66"/>
    <mergeCell ref="AY64:BB64"/>
    <mergeCell ref="BC64:BF64"/>
    <mergeCell ref="BG64:BJ64"/>
    <mergeCell ref="S65:V65"/>
    <mergeCell ref="W65:Z65"/>
    <mergeCell ref="AA65:AD65"/>
    <mergeCell ref="AE65:AH65"/>
    <mergeCell ref="AI65:AL65"/>
    <mergeCell ref="AM65:AP65"/>
    <mergeCell ref="AQ65:AT65"/>
    <mergeCell ref="BC63:BF63"/>
    <mergeCell ref="BG63:BJ63"/>
    <mergeCell ref="S64:V64"/>
    <mergeCell ref="W64:Z64"/>
    <mergeCell ref="AA64:AD64"/>
    <mergeCell ref="AE64:AH64"/>
    <mergeCell ref="AI64:AL64"/>
    <mergeCell ref="AM64:AP64"/>
    <mergeCell ref="AQ64:AT64"/>
    <mergeCell ref="AU64:AX64"/>
    <mergeCell ref="AU62:AX62"/>
    <mergeCell ref="AY62:BB62"/>
    <mergeCell ref="BC62:BF62"/>
    <mergeCell ref="BG62:BJ62"/>
    <mergeCell ref="AE63:AH63"/>
    <mergeCell ref="AI63:AL63"/>
    <mergeCell ref="AM63:AP63"/>
    <mergeCell ref="AQ63:AT63"/>
    <mergeCell ref="AU63:AX63"/>
    <mergeCell ref="AY63:BB63"/>
    <mergeCell ref="O68:R68"/>
    <mergeCell ref="O69:R69"/>
    <mergeCell ref="O70:R70"/>
    <mergeCell ref="S62:V62"/>
    <mergeCell ref="W62:Z62"/>
    <mergeCell ref="AA62:AD62"/>
    <mergeCell ref="S63:V63"/>
    <mergeCell ref="W63:Z63"/>
    <mergeCell ref="AA63:AD63"/>
    <mergeCell ref="S69:V69"/>
    <mergeCell ref="C70:M70"/>
    <mergeCell ref="C72:D72"/>
    <mergeCell ref="B74:D74"/>
    <mergeCell ref="F72:G72"/>
    <mergeCell ref="F73:G73"/>
    <mergeCell ref="O62:R62"/>
    <mergeCell ref="O63:R63"/>
    <mergeCell ref="O64:R64"/>
    <mergeCell ref="O65:R65"/>
    <mergeCell ref="O66:R66"/>
    <mergeCell ref="G63:I63"/>
    <mergeCell ref="G64:I64"/>
    <mergeCell ref="G65:I65"/>
    <mergeCell ref="G66:I66"/>
    <mergeCell ref="C68:M68"/>
    <mergeCell ref="C69:M69"/>
    <mergeCell ref="O59:AD59"/>
    <mergeCell ref="AE59:AT59"/>
    <mergeCell ref="AU59:BJ59"/>
    <mergeCell ref="C62:F62"/>
    <mergeCell ref="G62:I62"/>
    <mergeCell ref="J62:M62"/>
    <mergeCell ref="AE62:AH62"/>
    <mergeCell ref="AI62:AL62"/>
    <mergeCell ref="AM62:AP62"/>
    <mergeCell ref="AQ62:AT62"/>
    <mergeCell ref="AM60:AP60"/>
    <mergeCell ref="AQ60:AT60"/>
    <mergeCell ref="AU60:AX60"/>
    <mergeCell ref="AY60:BB60"/>
    <mergeCell ref="BC60:BF60"/>
    <mergeCell ref="BG60:BJ60"/>
    <mergeCell ref="C53:D53"/>
    <mergeCell ref="B55:D55"/>
    <mergeCell ref="B57:BJ57"/>
    <mergeCell ref="B59:N60"/>
    <mergeCell ref="O60:R60"/>
    <mergeCell ref="S60:V60"/>
    <mergeCell ref="W60:Z60"/>
    <mergeCell ref="AA60:AD60"/>
    <mergeCell ref="AE60:AH60"/>
    <mergeCell ref="AI60:AL60"/>
    <mergeCell ref="B3:BJ3"/>
    <mergeCell ref="B5:N6"/>
    <mergeCell ref="O5:T6"/>
    <mergeCell ref="U5:Z6"/>
    <mergeCell ref="AA5:AF6"/>
    <mergeCell ref="AG5:AL6"/>
    <mergeCell ref="AM5:AR6"/>
    <mergeCell ref="AS5:AX6"/>
    <mergeCell ref="AY5:BD6"/>
    <mergeCell ref="BE5:BJ6"/>
    <mergeCell ref="C8:F8"/>
    <mergeCell ref="J8:M8"/>
    <mergeCell ref="G8:I8"/>
    <mergeCell ref="G9:I9"/>
    <mergeCell ref="G10:I10"/>
    <mergeCell ref="G11:I11"/>
    <mergeCell ref="G12:I12"/>
    <mergeCell ref="O8:T8"/>
    <mergeCell ref="O9:T9"/>
    <mergeCell ref="O10:T10"/>
    <mergeCell ref="O11:T11"/>
    <mergeCell ref="O12:T12"/>
    <mergeCell ref="AY9:BD9"/>
    <mergeCell ref="BE9:BJ9"/>
    <mergeCell ref="U8:Z8"/>
    <mergeCell ref="AA8:AF8"/>
    <mergeCell ref="AG8:AL8"/>
    <mergeCell ref="AM8:AR8"/>
    <mergeCell ref="AS8:AX8"/>
    <mergeCell ref="AY8:BD8"/>
    <mergeCell ref="AG10:AL10"/>
    <mergeCell ref="AM10:AR10"/>
    <mergeCell ref="AS10:AX10"/>
    <mergeCell ref="AY10:BD10"/>
    <mergeCell ref="BE8:BJ8"/>
    <mergeCell ref="U9:Z9"/>
    <mergeCell ref="AA9:AF9"/>
    <mergeCell ref="AG9:AL9"/>
    <mergeCell ref="AM9:AR9"/>
    <mergeCell ref="AS9:AX9"/>
    <mergeCell ref="BE10:BJ10"/>
    <mergeCell ref="U11:Z11"/>
    <mergeCell ref="AA11:AF11"/>
    <mergeCell ref="AG11:AL11"/>
    <mergeCell ref="AM11:AR11"/>
    <mergeCell ref="AS11:AX11"/>
    <mergeCell ref="AY11:BD11"/>
    <mergeCell ref="BE11:BJ11"/>
    <mergeCell ref="U10:Z10"/>
    <mergeCell ref="AA10:AF10"/>
    <mergeCell ref="U12:Z12"/>
    <mergeCell ref="AA12:AF12"/>
    <mergeCell ref="AG12:AL12"/>
    <mergeCell ref="AM12:AR12"/>
    <mergeCell ref="AS12:AX12"/>
    <mergeCell ref="AY12:BD12"/>
    <mergeCell ref="BE12:BJ12"/>
    <mergeCell ref="C14:M14"/>
    <mergeCell ref="C15:M15"/>
    <mergeCell ref="C16:M16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O16:T16"/>
    <mergeCell ref="U16:Z16"/>
    <mergeCell ref="AA16:AF16"/>
    <mergeCell ref="AG16:AL16"/>
    <mergeCell ref="AM16:AR16"/>
    <mergeCell ref="AS16:AX16"/>
    <mergeCell ref="AY16:BD16"/>
    <mergeCell ref="BE16:BJ16"/>
    <mergeCell ref="B18:D18"/>
    <mergeCell ref="B20:BJ20"/>
    <mergeCell ref="B22:N23"/>
    <mergeCell ref="O22:X23"/>
    <mergeCell ref="Y23:AH23"/>
    <mergeCell ref="AI23:AQ23"/>
    <mergeCell ref="AR23:AZ23"/>
    <mergeCell ref="BA23:BJ23"/>
    <mergeCell ref="Y22:BJ22"/>
    <mergeCell ref="C25:F25"/>
    <mergeCell ref="G25:I25"/>
    <mergeCell ref="J25:M25"/>
    <mergeCell ref="G26:I26"/>
    <mergeCell ref="G27:I27"/>
    <mergeCell ref="AR25:AZ25"/>
    <mergeCell ref="AR26:AZ26"/>
    <mergeCell ref="AR27:AZ27"/>
    <mergeCell ref="G28:I28"/>
    <mergeCell ref="G29:I29"/>
    <mergeCell ref="C31:M31"/>
    <mergeCell ref="C32:M32"/>
    <mergeCell ref="C33:M33"/>
    <mergeCell ref="O25:X25"/>
    <mergeCell ref="O26:X26"/>
    <mergeCell ref="O27:X27"/>
    <mergeCell ref="O28:X28"/>
    <mergeCell ref="O29:X29"/>
    <mergeCell ref="O31:X31"/>
    <mergeCell ref="O32:X32"/>
    <mergeCell ref="O33:X33"/>
    <mergeCell ref="Y25:AH25"/>
    <mergeCell ref="Y26:AH26"/>
    <mergeCell ref="Y27:AH27"/>
    <mergeCell ref="Y28:AH28"/>
    <mergeCell ref="Y29:AH29"/>
    <mergeCell ref="Y31:AH31"/>
    <mergeCell ref="Y32:AH32"/>
    <mergeCell ref="Y33:AH33"/>
    <mergeCell ref="AI25:AQ25"/>
    <mergeCell ref="AI26:AQ26"/>
    <mergeCell ref="AI27:AQ27"/>
    <mergeCell ref="AI28:AQ28"/>
    <mergeCell ref="AI29:AQ29"/>
    <mergeCell ref="AI31:AQ31"/>
    <mergeCell ref="AI32:AQ32"/>
    <mergeCell ref="AI33:AQ33"/>
    <mergeCell ref="AR28:AZ28"/>
    <mergeCell ref="AR29:AZ29"/>
    <mergeCell ref="AR31:AZ31"/>
    <mergeCell ref="AR32:AZ32"/>
    <mergeCell ref="AR33:AZ33"/>
    <mergeCell ref="BA25:BJ25"/>
    <mergeCell ref="BA26:BJ26"/>
    <mergeCell ref="BA27:BJ27"/>
    <mergeCell ref="BA28:BJ28"/>
    <mergeCell ref="BA29:BJ29"/>
    <mergeCell ref="BA31:BJ31"/>
    <mergeCell ref="BA32:BJ32"/>
    <mergeCell ref="BA33:BJ33"/>
    <mergeCell ref="O36:Q36"/>
    <mergeCell ref="R36:U36"/>
    <mergeCell ref="O35:U35"/>
    <mergeCell ref="V35:AB35"/>
    <mergeCell ref="V36:X36"/>
    <mergeCell ref="Y36:AB36"/>
    <mergeCell ref="AC36:AE36"/>
    <mergeCell ref="AF36:AH36"/>
    <mergeCell ref="AC35:AH35"/>
    <mergeCell ref="AI35:AO35"/>
    <mergeCell ref="AI36:AK36"/>
    <mergeCell ref="AL36:AO36"/>
    <mergeCell ref="AP35:AV35"/>
    <mergeCell ref="AW35:BC35"/>
    <mergeCell ref="BD35:BJ35"/>
    <mergeCell ref="AP36:AR36"/>
    <mergeCell ref="AS36:AV36"/>
    <mergeCell ref="AW36:AY36"/>
    <mergeCell ref="AZ36:BC36"/>
    <mergeCell ref="BD36:BF36"/>
    <mergeCell ref="BG36:BJ36"/>
    <mergeCell ref="C38:F38"/>
    <mergeCell ref="G38:I38"/>
    <mergeCell ref="J38:M38"/>
    <mergeCell ref="G39:I39"/>
    <mergeCell ref="G40:I40"/>
    <mergeCell ref="G41:I41"/>
    <mergeCell ref="G42:I42"/>
    <mergeCell ref="O38:Q38"/>
    <mergeCell ref="O39:Q39"/>
    <mergeCell ref="O40:Q40"/>
    <mergeCell ref="O41:Q41"/>
    <mergeCell ref="O42:Q42"/>
    <mergeCell ref="R38:U38"/>
    <mergeCell ref="R39:U39"/>
    <mergeCell ref="R40:U40"/>
    <mergeCell ref="R41:U41"/>
    <mergeCell ref="R42:U42"/>
    <mergeCell ref="V38:X38"/>
    <mergeCell ref="V42:X42"/>
    <mergeCell ref="V39:X39"/>
    <mergeCell ref="V40:X40"/>
    <mergeCell ref="V41:X41"/>
    <mergeCell ref="AC38:AE38"/>
    <mergeCell ref="AC39:AE39"/>
    <mergeCell ref="AC40:AE40"/>
    <mergeCell ref="AC41:AE41"/>
    <mergeCell ref="AC42:AE42"/>
    <mergeCell ref="Y38:AB38"/>
    <mergeCell ref="Y39:AB39"/>
    <mergeCell ref="Y40:AB40"/>
    <mergeCell ref="Y41:AB41"/>
    <mergeCell ref="Y42:AB42"/>
    <mergeCell ref="AF38:AH38"/>
    <mergeCell ref="AF39:AH39"/>
    <mergeCell ref="AF40:AH40"/>
    <mergeCell ref="AF41:AH41"/>
    <mergeCell ref="AF42:AH42"/>
    <mergeCell ref="AI38:AK38"/>
    <mergeCell ref="AI42:AK42"/>
    <mergeCell ref="AL38:AO38"/>
    <mergeCell ref="AI39:AK39"/>
    <mergeCell ref="AL39:AO39"/>
    <mergeCell ref="AI40:AK40"/>
    <mergeCell ref="AL40:AO40"/>
    <mergeCell ref="AI41:AK41"/>
    <mergeCell ref="AL41:AO41"/>
    <mergeCell ref="AL42:AO42"/>
    <mergeCell ref="AP38:AR38"/>
    <mergeCell ref="AS38:AV38"/>
    <mergeCell ref="AW38:AY38"/>
    <mergeCell ref="AZ38:BC38"/>
    <mergeCell ref="BD38:BF38"/>
    <mergeCell ref="AP40:AR40"/>
    <mergeCell ref="AS40:AV40"/>
    <mergeCell ref="AW40:AY40"/>
    <mergeCell ref="AZ40:BC40"/>
    <mergeCell ref="BG38:BJ38"/>
    <mergeCell ref="AP39:AR39"/>
    <mergeCell ref="AS39:AV39"/>
    <mergeCell ref="AW39:AY39"/>
    <mergeCell ref="AZ39:BC39"/>
    <mergeCell ref="BD39:BF39"/>
    <mergeCell ref="BG39:BJ39"/>
    <mergeCell ref="BD40:BF40"/>
    <mergeCell ref="BG40:BJ40"/>
    <mergeCell ref="AP41:AR41"/>
    <mergeCell ref="AS41:AV41"/>
    <mergeCell ref="AW41:AY41"/>
    <mergeCell ref="AZ41:BC41"/>
    <mergeCell ref="BD41:BF41"/>
    <mergeCell ref="BG41:BJ41"/>
    <mergeCell ref="AP42:AR42"/>
    <mergeCell ref="AS42:AV42"/>
    <mergeCell ref="AW42:AY42"/>
    <mergeCell ref="AZ42:BC42"/>
    <mergeCell ref="BD42:BF42"/>
    <mergeCell ref="BG42:BJ42"/>
    <mergeCell ref="O44:U44"/>
    <mergeCell ref="V44:AB44"/>
    <mergeCell ref="AC44:AH44"/>
    <mergeCell ref="AI44:AO44"/>
    <mergeCell ref="AP44:AV44"/>
    <mergeCell ref="AW44:BC44"/>
    <mergeCell ref="BD44:BJ44"/>
    <mergeCell ref="O45:Q45"/>
    <mergeCell ref="R45:U45"/>
    <mergeCell ref="V45:X45"/>
    <mergeCell ref="Y45:AB45"/>
    <mergeCell ref="AC45:AE45"/>
    <mergeCell ref="AF45:AH45"/>
    <mergeCell ref="AI45:AK45"/>
    <mergeCell ref="AL45:AO45"/>
    <mergeCell ref="AP45:AR45"/>
    <mergeCell ref="AS45:AV45"/>
    <mergeCell ref="AW45:AY45"/>
    <mergeCell ref="AZ45:BC45"/>
    <mergeCell ref="BD45:BF45"/>
    <mergeCell ref="BG45:BJ45"/>
    <mergeCell ref="C47:F47"/>
    <mergeCell ref="G47:I47"/>
    <mergeCell ref="J47:M47"/>
    <mergeCell ref="O47:Q47"/>
    <mergeCell ref="R47:U47"/>
    <mergeCell ref="V47:X47"/>
    <mergeCell ref="Y47:AB47"/>
    <mergeCell ref="AC47:AE47"/>
    <mergeCell ref="AF47:AH47"/>
    <mergeCell ref="AI47:AK47"/>
    <mergeCell ref="AL47:AO47"/>
    <mergeCell ref="AP47:AR47"/>
    <mergeCell ref="AS47:AV47"/>
    <mergeCell ref="AW47:AY47"/>
    <mergeCell ref="AZ47:BC47"/>
    <mergeCell ref="BD47:BF47"/>
    <mergeCell ref="BG47:BJ47"/>
    <mergeCell ref="G48:I48"/>
    <mergeCell ref="O48:Q48"/>
    <mergeCell ref="R48:U48"/>
    <mergeCell ref="V48:X48"/>
    <mergeCell ref="Y48:AB48"/>
    <mergeCell ref="AC48:AE48"/>
    <mergeCell ref="AF48:AH48"/>
    <mergeCell ref="AI48:AK48"/>
    <mergeCell ref="AL48:AO48"/>
    <mergeCell ref="AP48:AR48"/>
    <mergeCell ref="AS48:AV48"/>
    <mergeCell ref="AW48:AY48"/>
    <mergeCell ref="AZ48:BC48"/>
    <mergeCell ref="BD48:BF48"/>
    <mergeCell ref="BG48:BJ48"/>
    <mergeCell ref="G49:I49"/>
    <mergeCell ref="O49:Q49"/>
    <mergeCell ref="R49:U49"/>
    <mergeCell ref="V49:X49"/>
    <mergeCell ref="Y49:AB49"/>
    <mergeCell ref="AC49:AE49"/>
    <mergeCell ref="AF49:AH49"/>
    <mergeCell ref="AI49:AK49"/>
    <mergeCell ref="AL49:AO49"/>
    <mergeCell ref="AP49:AR49"/>
    <mergeCell ref="AS49:AV49"/>
    <mergeCell ref="AW49:AY49"/>
    <mergeCell ref="AZ49:BC49"/>
    <mergeCell ref="BD49:BF49"/>
    <mergeCell ref="BG49:BJ49"/>
    <mergeCell ref="G50:I50"/>
    <mergeCell ref="O50:Q50"/>
    <mergeCell ref="R50:U50"/>
    <mergeCell ref="V50:X50"/>
    <mergeCell ref="Y50:AB50"/>
    <mergeCell ref="AC50:AE50"/>
    <mergeCell ref="AF50:AH50"/>
    <mergeCell ref="AI50:AK50"/>
    <mergeCell ref="AL50:AO50"/>
    <mergeCell ref="AP50:AR50"/>
    <mergeCell ref="AS50:AV50"/>
    <mergeCell ref="AW50:AY50"/>
    <mergeCell ref="AZ50:BC50"/>
    <mergeCell ref="BD50:BF50"/>
    <mergeCell ref="BG50:BJ50"/>
    <mergeCell ref="G51:I51"/>
    <mergeCell ref="O51:Q51"/>
    <mergeCell ref="R51:U51"/>
    <mergeCell ref="V51:X51"/>
    <mergeCell ref="Y51:AB51"/>
    <mergeCell ref="AC51:AE51"/>
    <mergeCell ref="AF51:AH51"/>
    <mergeCell ref="AI51:AK51"/>
    <mergeCell ref="AL51:AO51"/>
    <mergeCell ref="AP51:AR51"/>
    <mergeCell ref="AS51:AV51"/>
    <mergeCell ref="AW51:AY51"/>
    <mergeCell ref="AZ51:BC51"/>
    <mergeCell ref="BD51:BF51"/>
    <mergeCell ref="BG51:BJ51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63"/>
  <sheetViews>
    <sheetView zoomScalePageLayoutView="0" workbookViewId="0" topLeftCell="A43">
      <selection activeCell="AB58" sqref="AB58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76</v>
      </c>
    </row>
    <row r="2" ht="10.5" customHeight="1"/>
    <row r="3" spans="2:62" ht="18" customHeight="1">
      <c r="B3" s="46" t="s">
        <v>209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spans="2:62" ht="12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2:62" ht="13.5">
      <c r="B5" s="54" t="s">
        <v>77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8" t="s">
        <v>78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 t="s">
        <v>85</v>
      </c>
      <c r="AT5" s="38"/>
      <c r="AU5" s="38"/>
      <c r="AV5" s="38"/>
      <c r="AW5" s="38"/>
      <c r="AX5" s="38"/>
      <c r="AY5" s="38" t="s">
        <v>59</v>
      </c>
      <c r="AZ5" s="38"/>
      <c r="BA5" s="38"/>
      <c r="BB5" s="38"/>
      <c r="BC5" s="38"/>
      <c r="BD5" s="38"/>
      <c r="BE5" s="38" t="s">
        <v>60</v>
      </c>
      <c r="BF5" s="38"/>
      <c r="BG5" s="38"/>
      <c r="BH5" s="38"/>
      <c r="BI5" s="38"/>
      <c r="BJ5" s="41"/>
    </row>
    <row r="6" spans="2:62" ht="13.5">
      <c r="B6" s="55"/>
      <c r="C6" s="37"/>
      <c r="D6" s="37"/>
      <c r="E6" s="37"/>
      <c r="F6" s="37"/>
      <c r="G6" s="37"/>
      <c r="H6" s="37"/>
      <c r="I6" s="37"/>
      <c r="J6" s="37"/>
      <c r="K6" s="37"/>
      <c r="L6" s="37"/>
      <c r="M6" s="38" t="s">
        <v>1</v>
      </c>
      <c r="N6" s="38"/>
      <c r="O6" s="38"/>
      <c r="P6" s="38"/>
      <c r="Q6" s="38" t="s">
        <v>79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 t="s">
        <v>84</v>
      </c>
      <c r="AL6" s="38"/>
      <c r="AM6" s="38"/>
      <c r="AN6" s="38"/>
      <c r="AO6" s="38" t="s">
        <v>27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41"/>
    </row>
    <row r="7" spans="2:62" ht="13.5">
      <c r="B7" s="55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38"/>
      <c r="Q7" s="38" t="s">
        <v>3</v>
      </c>
      <c r="R7" s="38"/>
      <c r="S7" s="38"/>
      <c r="T7" s="38"/>
      <c r="U7" s="38" t="s">
        <v>80</v>
      </c>
      <c r="V7" s="38"/>
      <c r="W7" s="38"/>
      <c r="X7" s="38"/>
      <c r="Y7" s="38" t="s">
        <v>81</v>
      </c>
      <c r="Z7" s="38"/>
      <c r="AA7" s="38"/>
      <c r="AB7" s="38"/>
      <c r="AC7" s="38" t="s">
        <v>82</v>
      </c>
      <c r="AD7" s="38"/>
      <c r="AE7" s="38"/>
      <c r="AF7" s="38"/>
      <c r="AG7" s="38" t="s">
        <v>83</v>
      </c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41"/>
    </row>
    <row r="8" ht="13.5">
      <c r="L8" s="23"/>
    </row>
    <row r="9" spans="3:62" ht="13.5">
      <c r="C9" s="45" t="s">
        <v>8</v>
      </c>
      <c r="D9" s="45"/>
      <c r="E9" s="45"/>
      <c r="F9" s="42">
        <v>19</v>
      </c>
      <c r="G9" s="42"/>
      <c r="H9" s="42"/>
      <c r="I9" s="42" t="s">
        <v>9</v>
      </c>
      <c r="J9" s="42"/>
      <c r="K9" s="42"/>
      <c r="L9" s="24"/>
      <c r="M9" s="36">
        <v>207</v>
      </c>
      <c r="N9" s="36"/>
      <c r="O9" s="36"/>
      <c r="P9" s="36"/>
      <c r="Q9" s="36">
        <v>135</v>
      </c>
      <c r="R9" s="36"/>
      <c r="S9" s="36"/>
      <c r="T9" s="36"/>
      <c r="U9" s="36">
        <v>7</v>
      </c>
      <c r="V9" s="36"/>
      <c r="W9" s="36"/>
      <c r="X9" s="36"/>
      <c r="Y9" s="36">
        <v>1</v>
      </c>
      <c r="Z9" s="36"/>
      <c r="AA9" s="36"/>
      <c r="AB9" s="36"/>
      <c r="AC9" s="36">
        <v>27</v>
      </c>
      <c r="AD9" s="36"/>
      <c r="AE9" s="36"/>
      <c r="AF9" s="36"/>
      <c r="AG9" s="36">
        <v>100</v>
      </c>
      <c r="AH9" s="36"/>
      <c r="AI9" s="36"/>
      <c r="AJ9" s="36"/>
      <c r="AK9" s="36">
        <v>27</v>
      </c>
      <c r="AL9" s="36"/>
      <c r="AM9" s="36"/>
      <c r="AN9" s="36"/>
      <c r="AO9" s="36">
        <v>45</v>
      </c>
      <c r="AP9" s="36"/>
      <c r="AQ9" s="36"/>
      <c r="AR9" s="36"/>
      <c r="AS9" s="36">
        <v>648</v>
      </c>
      <c r="AT9" s="36"/>
      <c r="AU9" s="36"/>
      <c r="AV9" s="36"/>
      <c r="AW9" s="36"/>
      <c r="AX9" s="36"/>
      <c r="AY9" s="36">
        <v>8</v>
      </c>
      <c r="AZ9" s="36"/>
      <c r="BA9" s="36"/>
      <c r="BB9" s="36"/>
      <c r="BC9" s="36"/>
      <c r="BD9" s="36"/>
      <c r="BE9" s="36">
        <v>49</v>
      </c>
      <c r="BF9" s="36"/>
      <c r="BG9" s="36"/>
      <c r="BH9" s="36"/>
      <c r="BI9" s="36"/>
      <c r="BJ9" s="36"/>
    </row>
    <row r="10" spans="6:62" ht="13.5">
      <c r="F10" s="42">
        <v>20</v>
      </c>
      <c r="G10" s="42"/>
      <c r="H10" s="42"/>
      <c r="L10" s="24"/>
      <c r="M10" s="36">
        <v>235</v>
      </c>
      <c r="N10" s="36"/>
      <c r="O10" s="36"/>
      <c r="P10" s="36"/>
      <c r="Q10" s="36">
        <v>159</v>
      </c>
      <c r="R10" s="36"/>
      <c r="S10" s="36"/>
      <c r="T10" s="36"/>
      <c r="U10" s="36">
        <v>11</v>
      </c>
      <c r="V10" s="36"/>
      <c r="W10" s="36"/>
      <c r="X10" s="36"/>
      <c r="Y10" s="36">
        <v>11</v>
      </c>
      <c r="Z10" s="36"/>
      <c r="AA10" s="36"/>
      <c r="AB10" s="36"/>
      <c r="AC10" s="36">
        <v>31</v>
      </c>
      <c r="AD10" s="36"/>
      <c r="AE10" s="36"/>
      <c r="AF10" s="36"/>
      <c r="AG10" s="36">
        <v>106</v>
      </c>
      <c r="AH10" s="36"/>
      <c r="AI10" s="36"/>
      <c r="AJ10" s="36"/>
      <c r="AK10" s="36">
        <v>20</v>
      </c>
      <c r="AL10" s="36"/>
      <c r="AM10" s="36"/>
      <c r="AN10" s="36"/>
      <c r="AO10" s="36">
        <v>56</v>
      </c>
      <c r="AP10" s="36"/>
      <c r="AQ10" s="36"/>
      <c r="AR10" s="36"/>
      <c r="AS10" s="36">
        <v>499</v>
      </c>
      <c r="AT10" s="36"/>
      <c r="AU10" s="36"/>
      <c r="AV10" s="36"/>
      <c r="AW10" s="36"/>
      <c r="AX10" s="36"/>
      <c r="AY10" s="36">
        <v>10</v>
      </c>
      <c r="AZ10" s="36"/>
      <c r="BA10" s="36"/>
      <c r="BB10" s="36"/>
      <c r="BC10" s="36"/>
      <c r="BD10" s="36"/>
      <c r="BE10" s="36">
        <v>63</v>
      </c>
      <c r="BF10" s="36"/>
      <c r="BG10" s="36"/>
      <c r="BH10" s="36"/>
      <c r="BI10" s="36"/>
      <c r="BJ10" s="36"/>
    </row>
    <row r="11" spans="6:62" ht="13.5">
      <c r="F11" s="42">
        <v>21</v>
      </c>
      <c r="G11" s="42"/>
      <c r="H11" s="42"/>
      <c r="L11" s="24"/>
      <c r="M11" s="36">
        <v>223</v>
      </c>
      <c r="N11" s="36"/>
      <c r="O11" s="36"/>
      <c r="P11" s="36"/>
      <c r="Q11" s="36">
        <v>147</v>
      </c>
      <c r="R11" s="36"/>
      <c r="S11" s="36"/>
      <c r="T11" s="36"/>
      <c r="U11" s="36">
        <v>5</v>
      </c>
      <c r="V11" s="36"/>
      <c r="W11" s="36"/>
      <c r="X11" s="36"/>
      <c r="Y11" s="36">
        <v>6</v>
      </c>
      <c r="Z11" s="36"/>
      <c r="AA11" s="36"/>
      <c r="AB11" s="36"/>
      <c r="AC11" s="36">
        <v>34</v>
      </c>
      <c r="AD11" s="36"/>
      <c r="AE11" s="36"/>
      <c r="AF11" s="36"/>
      <c r="AG11" s="36">
        <v>102</v>
      </c>
      <c r="AH11" s="36"/>
      <c r="AI11" s="36"/>
      <c r="AJ11" s="36"/>
      <c r="AK11" s="36">
        <v>20</v>
      </c>
      <c r="AL11" s="36"/>
      <c r="AM11" s="36"/>
      <c r="AN11" s="36"/>
      <c r="AO11" s="36">
        <v>56</v>
      </c>
      <c r="AP11" s="36"/>
      <c r="AQ11" s="36"/>
      <c r="AR11" s="36"/>
      <c r="AS11" s="36">
        <v>350</v>
      </c>
      <c r="AT11" s="36"/>
      <c r="AU11" s="36"/>
      <c r="AV11" s="36"/>
      <c r="AW11" s="36"/>
      <c r="AX11" s="36"/>
      <c r="AY11" s="36">
        <v>7</v>
      </c>
      <c r="AZ11" s="36"/>
      <c r="BA11" s="36"/>
      <c r="BB11" s="36"/>
      <c r="BC11" s="36"/>
      <c r="BD11" s="36"/>
      <c r="BE11" s="36">
        <v>40</v>
      </c>
      <c r="BF11" s="36"/>
      <c r="BG11" s="36"/>
      <c r="BH11" s="36"/>
      <c r="BI11" s="36"/>
      <c r="BJ11" s="36"/>
    </row>
    <row r="12" spans="6:62" ht="13.5">
      <c r="F12" s="42">
        <v>22</v>
      </c>
      <c r="G12" s="42"/>
      <c r="H12" s="42"/>
      <c r="L12" s="24"/>
      <c r="M12" s="36">
        <v>173</v>
      </c>
      <c r="N12" s="36"/>
      <c r="O12" s="36"/>
      <c r="P12" s="36"/>
      <c r="Q12" s="36">
        <v>127</v>
      </c>
      <c r="R12" s="36"/>
      <c r="S12" s="36"/>
      <c r="T12" s="36"/>
      <c r="U12" s="36">
        <v>9</v>
      </c>
      <c r="V12" s="36"/>
      <c r="W12" s="36"/>
      <c r="X12" s="36"/>
      <c r="Y12" s="36">
        <v>6</v>
      </c>
      <c r="Z12" s="36"/>
      <c r="AA12" s="36"/>
      <c r="AB12" s="36"/>
      <c r="AC12" s="36">
        <v>22</v>
      </c>
      <c r="AD12" s="36"/>
      <c r="AE12" s="36"/>
      <c r="AF12" s="36"/>
      <c r="AG12" s="36">
        <v>90</v>
      </c>
      <c r="AH12" s="36"/>
      <c r="AI12" s="36"/>
      <c r="AJ12" s="36"/>
      <c r="AK12" s="36">
        <v>13</v>
      </c>
      <c r="AL12" s="36"/>
      <c r="AM12" s="36"/>
      <c r="AN12" s="36"/>
      <c r="AO12" s="36">
        <v>33</v>
      </c>
      <c r="AP12" s="36"/>
      <c r="AQ12" s="36"/>
      <c r="AR12" s="36"/>
      <c r="AS12" s="36">
        <v>309</v>
      </c>
      <c r="AT12" s="36"/>
      <c r="AU12" s="36"/>
      <c r="AV12" s="36"/>
      <c r="AW12" s="36"/>
      <c r="AX12" s="36"/>
      <c r="AY12" s="36">
        <v>13</v>
      </c>
      <c r="AZ12" s="36"/>
      <c r="BA12" s="36"/>
      <c r="BB12" s="36"/>
      <c r="BC12" s="36"/>
      <c r="BD12" s="36"/>
      <c r="BE12" s="36">
        <v>33</v>
      </c>
      <c r="BF12" s="36"/>
      <c r="BG12" s="36"/>
      <c r="BH12" s="36"/>
      <c r="BI12" s="36"/>
      <c r="BJ12" s="36"/>
    </row>
    <row r="13" spans="6:62" ht="13.5">
      <c r="F13" s="43">
        <v>23</v>
      </c>
      <c r="G13" s="43"/>
      <c r="H13" s="43"/>
      <c r="L13" s="24"/>
      <c r="M13" s="30">
        <f>SUM(M15:P17)</f>
        <v>212</v>
      </c>
      <c r="N13" s="30"/>
      <c r="O13" s="30"/>
      <c r="P13" s="30"/>
      <c r="Q13" s="30">
        <f>SUM(Q15:T17)</f>
        <v>127</v>
      </c>
      <c r="R13" s="30"/>
      <c r="S13" s="30"/>
      <c r="T13" s="30"/>
      <c r="U13" s="30">
        <f>SUM(U15:X17)</f>
        <v>2</v>
      </c>
      <c r="V13" s="30"/>
      <c r="W13" s="30"/>
      <c r="X13" s="30"/>
      <c r="Y13" s="30">
        <f>SUM(Y15:AB17)</f>
        <v>7</v>
      </c>
      <c r="Z13" s="30"/>
      <c r="AA13" s="30"/>
      <c r="AB13" s="30"/>
      <c r="AC13" s="30">
        <f>SUM(AC15:AF17)</f>
        <v>27</v>
      </c>
      <c r="AD13" s="30"/>
      <c r="AE13" s="30"/>
      <c r="AF13" s="30"/>
      <c r="AG13" s="30">
        <f>SUM(AG15:AJ17)</f>
        <v>91</v>
      </c>
      <c r="AH13" s="30"/>
      <c r="AI13" s="30"/>
      <c r="AJ13" s="30"/>
      <c r="AK13" s="30">
        <f>SUM(AK15:AN17)</f>
        <v>24</v>
      </c>
      <c r="AL13" s="30"/>
      <c r="AM13" s="30"/>
      <c r="AN13" s="30"/>
      <c r="AO13" s="30">
        <f>SUM(AO15:AR17)</f>
        <v>61</v>
      </c>
      <c r="AP13" s="30"/>
      <c r="AQ13" s="30"/>
      <c r="AR13" s="30"/>
      <c r="AS13" s="30">
        <f>SUM(AS15:AX17)</f>
        <v>273</v>
      </c>
      <c r="AT13" s="30"/>
      <c r="AU13" s="30"/>
      <c r="AV13" s="30"/>
      <c r="AW13" s="30"/>
      <c r="AX13" s="30"/>
      <c r="AY13" s="30">
        <f>SUM(AY15:BD17)</f>
        <v>3</v>
      </c>
      <c r="AZ13" s="30"/>
      <c r="BA13" s="30"/>
      <c r="BB13" s="30"/>
      <c r="BC13" s="30"/>
      <c r="BD13" s="30"/>
      <c r="BE13" s="30">
        <f>SUM(BE15:BJ17)</f>
        <v>31</v>
      </c>
      <c r="BF13" s="30"/>
      <c r="BG13" s="30"/>
      <c r="BH13" s="30"/>
      <c r="BI13" s="30"/>
      <c r="BJ13" s="30"/>
    </row>
    <row r="14" ht="13.5">
      <c r="L14" s="24"/>
    </row>
    <row r="15" spans="3:62" ht="13.5">
      <c r="C15" s="31" t="s">
        <v>86</v>
      </c>
      <c r="D15" s="31"/>
      <c r="E15" s="31"/>
      <c r="F15" s="31"/>
      <c r="G15" s="31"/>
      <c r="H15" s="31"/>
      <c r="I15" s="31"/>
      <c r="J15" s="31"/>
      <c r="K15" s="31"/>
      <c r="L15" s="24"/>
      <c r="M15" s="30">
        <f>SUM(Q15,AK15,AO15)</f>
        <v>60</v>
      </c>
      <c r="N15" s="30"/>
      <c r="O15" s="30"/>
      <c r="P15" s="30"/>
      <c r="Q15" s="30">
        <f>SUM(U15,Y15,AC15,AG15)</f>
        <v>46</v>
      </c>
      <c r="R15" s="30"/>
      <c r="S15" s="30"/>
      <c r="T15" s="30"/>
      <c r="U15" s="30">
        <v>0</v>
      </c>
      <c r="V15" s="30"/>
      <c r="W15" s="30"/>
      <c r="X15" s="30"/>
      <c r="Y15" s="30">
        <v>3</v>
      </c>
      <c r="Z15" s="30"/>
      <c r="AA15" s="30"/>
      <c r="AB15" s="30"/>
      <c r="AC15" s="30">
        <v>10</v>
      </c>
      <c r="AD15" s="30"/>
      <c r="AE15" s="30"/>
      <c r="AF15" s="30"/>
      <c r="AG15" s="30">
        <v>33</v>
      </c>
      <c r="AH15" s="30"/>
      <c r="AI15" s="30"/>
      <c r="AJ15" s="30"/>
      <c r="AK15" s="30">
        <v>5</v>
      </c>
      <c r="AL15" s="30"/>
      <c r="AM15" s="30"/>
      <c r="AN15" s="30"/>
      <c r="AO15" s="30">
        <v>9</v>
      </c>
      <c r="AP15" s="30"/>
      <c r="AQ15" s="30"/>
      <c r="AR15" s="30"/>
      <c r="AS15" s="30">
        <v>81</v>
      </c>
      <c r="AT15" s="30"/>
      <c r="AU15" s="30"/>
      <c r="AV15" s="30"/>
      <c r="AW15" s="30"/>
      <c r="AX15" s="30"/>
      <c r="AY15" s="30">
        <v>1</v>
      </c>
      <c r="AZ15" s="30"/>
      <c r="BA15" s="30"/>
      <c r="BB15" s="30"/>
      <c r="BC15" s="30"/>
      <c r="BD15" s="30"/>
      <c r="BE15" s="30">
        <v>7</v>
      </c>
      <c r="BF15" s="30"/>
      <c r="BG15" s="30"/>
      <c r="BH15" s="30"/>
      <c r="BI15" s="30"/>
      <c r="BJ15" s="30"/>
    </row>
    <row r="16" spans="3:62" ht="13.5">
      <c r="C16" s="31" t="s">
        <v>87</v>
      </c>
      <c r="D16" s="31"/>
      <c r="E16" s="31"/>
      <c r="F16" s="31"/>
      <c r="G16" s="31"/>
      <c r="H16" s="31"/>
      <c r="I16" s="31"/>
      <c r="J16" s="31"/>
      <c r="K16" s="31"/>
      <c r="L16" s="24"/>
      <c r="M16" s="30">
        <f>SUM(Q16,AK16,AO16)</f>
        <v>56</v>
      </c>
      <c r="N16" s="30"/>
      <c r="O16" s="30"/>
      <c r="P16" s="30"/>
      <c r="Q16" s="30">
        <f>SUM(U16,Y16,AC16,AG16)</f>
        <v>25</v>
      </c>
      <c r="R16" s="30"/>
      <c r="S16" s="30"/>
      <c r="T16" s="30"/>
      <c r="U16" s="30">
        <v>0</v>
      </c>
      <c r="V16" s="30"/>
      <c r="W16" s="30"/>
      <c r="X16" s="30"/>
      <c r="Y16" s="30">
        <v>1</v>
      </c>
      <c r="Z16" s="30"/>
      <c r="AA16" s="30"/>
      <c r="AB16" s="30"/>
      <c r="AC16" s="30">
        <v>4</v>
      </c>
      <c r="AD16" s="30"/>
      <c r="AE16" s="30"/>
      <c r="AF16" s="30"/>
      <c r="AG16" s="30">
        <v>20</v>
      </c>
      <c r="AH16" s="30"/>
      <c r="AI16" s="30"/>
      <c r="AJ16" s="30"/>
      <c r="AK16" s="30">
        <v>11</v>
      </c>
      <c r="AL16" s="30"/>
      <c r="AM16" s="30"/>
      <c r="AN16" s="30"/>
      <c r="AO16" s="30">
        <v>20</v>
      </c>
      <c r="AP16" s="30"/>
      <c r="AQ16" s="30"/>
      <c r="AR16" s="30"/>
      <c r="AS16" s="30">
        <v>47</v>
      </c>
      <c r="AT16" s="30"/>
      <c r="AU16" s="30"/>
      <c r="AV16" s="30"/>
      <c r="AW16" s="30"/>
      <c r="AX16" s="30"/>
      <c r="AY16" s="30">
        <v>1</v>
      </c>
      <c r="AZ16" s="30"/>
      <c r="BA16" s="30"/>
      <c r="BB16" s="30"/>
      <c r="BC16" s="30"/>
      <c r="BD16" s="30"/>
      <c r="BE16" s="30">
        <v>7</v>
      </c>
      <c r="BF16" s="30"/>
      <c r="BG16" s="30"/>
      <c r="BH16" s="30"/>
      <c r="BI16" s="30"/>
      <c r="BJ16" s="30"/>
    </row>
    <row r="17" spans="3:62" ht="13.5">
      <c r="C17" s="31" t="s">
        <v>88</v>
      </c>
      <c r="D17" s="31"/>
      <c r="E17" s="31"/>
      <c r="F17" s="31"/>
      <c r="G17" s="31"/>
      <c r="H17" s="31"/>
      <c r="I17" s="31"/>
      <c r="J17" s="31"/>
      <c r="K17" s="31"/>
      <c r="L17" s="24"/>
      <c r="M17" s="30">
        <f>SUM(Q17,AK17,AO17)</f>
        <v>96</v>
      </c>
      <c r="N17" s="30"/>
      <c r="O17" s="30"/>
      <c r="P17" s="30"/>
      <c r="Q17" s="30">
        <f>SUM(U17,Y17,AC17,AG17)</f>
        <v>56</v>
      </c>
      <c r="R17" s="30"/>
      <c r="S17" s="30"/>
      <c r="T17" s="30"/>
      <c r="U17" s="30">
        <v>2</v>
      </c>
      <c r="V17" s="30"/>
      <c r="W17" s="30"/>
      <c r="X17" s="30"/>
      <c r="Y17" s="30">
        <v>3</v>
      </c>
      <c r="Z17" s="30"/>
      <c r="AA17" s="30"/>
      <c r="AB17" s="30"/>
      <c r="AC17" s="30">
        <v>13</v>
      </c>
      <c r="AD17" s="30"/>
      <c r="AE17" s="30"/>
      <c r="AF17" s="30"/>
      <c r="AG17" s="30">
        <v>38</v>
      </c>
      <c r="AH17" s="30"/>
      <c r="AI17" s="30"/>
      <c r="AJ17" s="30"/>
      <c r="AK17" s="30">
        <v>8</v>
      </c>
      <c r="AL17" s="30"/>
      <c r="AM17" s="30"/>
      <c r="AN17" s="30"/>
      <c r="AO17" s="30">
        <v>32</v>
      </c>
      <c r="AP17" s="30"/>
      <c r="AQ17" s="30"/>
      <c r="AR17" s="30"/>
      <c r="AS17" s="30">
        <v>145</v>
      </c>
      <c r="AT17" s="30"/>
      <c r="AU17" s="30"/>
      <c r="AV17" s="30"/>
      <c r="AW17" s="30"/>
      <c r="AX17" s="30"/>
      <c r="AY17" s="30">
        <v>1</v>
      </c>
      <c r="AZ17" s="30"/>
      <c r="BA17" s="30"/>
      <c r="BB17" s="30"/>
      <c r="BC17" s="30"/>
      <c r="BD17" s="30"/>
      <c r="BE17" s="30">
        <v>17</v>
      </c>
      <c r="BF17" s="30"/>
      <c r="BG17" s="30"/>
      <c r="BH17" s="30"/>
      <c r="BI17" s="30"/>
      <c r="BJ17" s="30"/>
    </row>
    <row r="18" spans="2:62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2:62" ht="13.5">
      <c r="B19" s="54" t="s">
        <v>77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 t="s">
        <v>89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 t="s">
        <v>90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 t="s">
        <v>91</v>
      </c>
      <c r="AZ19" s="38"/>
      <c r="BA19" s="38"/>
      <c r="BB19" s="38"/>
      <c r="BC19" s="38"/>
      <c r="BD19" s="38"/>
      <c r="BE19" s="38" t="s">
        <v>92</v>
      </c>
      <c r="BF19" s="38"/>
      <c r="BG19" s="38"/>
      <c r="BH19" s="38"/>
      <c r="BI19" s="38"/>
      <c r="BJ19" s="41"/>
    </row>
    <row r="20" spans="2:62" ht="13.5">
      <c r="B20" s="5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 t="s">
        <v>3</v>
      </c>
      <c r="N20" s="37"/>
      <c r="O20" s="37"/>
      <c r="P20" s="37"/>
      <c r="Q20" s="37"/>
      <c r="R20" s="38" t="s">
        <v>93</v>
      </c>
      <c r="S20" s="38"/>
      <c r="T20" s="38"/>
      <c r="U20" s="38"/>
      <c r="V20" s="38" t="s">
        <v>94</v>
      </c>
      <c r="W20" s="38"/>
      <c r="X20" s="38"/>
      <c r="Y20" s="38"/>
      <c r="Z20" s="38" t="s">
        <v>95</v>
      </c>
      <c r="AA20" s="38"/>
      <c r="AB20" s="38"/>
      <c r="AC20" s="38"/>
      <c r="AD20" s="37" t="s">
        <v>3</v>
      </c>
      <c r="AE20" s="37"/>
      <c r="AF20" s="37"/>
      <c r="AG20" s="37"/>
      <c r="AH20" s="37"/>
      <c r="AI20" s="38" t="s">
        <v>80</v>
      </c>
      <c r="AJ20" s="38"/>
      <c r="AK20" s="38"/>
      <c r="AL20" s="38"/>
      <c r="AM20" s="38" t="s">
        <v>81</v>
      </c>
      <c r="AN20" s="38"/>
      <c r="AO20" s="38"/>
      <c r="AP20" s="38"/>
      <c r="AQ20" s="38" t="s">
        <v>82</v>
      </c>
      <c r="AR20" s="38"/>
      <c r="AS20" s="38"/>
      <c r="AT20" s="38"/>
      <c r="AU20" s="38" t="s">
        <v>96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41"/>
    </row>
    <row r="21" spans="2:62" ht="13.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6"/>
      <c r="M21" s="15"/>
      <c r="N21" s="15"/>
      <c r="O21" s="15"/>
      <c r="P21" s="15"/>
      <c r="Q21" s="15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5"/>
      <c r="AE21" s="15"/>
      <c r="AF21" s="15"/>
      <c r="AG21" s="15"/>
      <c r="AH21" s="15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67" t="s">
        <v>97</v>
      </c>
      <c r="BD21" s="67"/>
      <c r="BE21" s="14"/>
      <c r="BF21" s="14"/>
      <c r="BG21" s="14"/>
      <c r="BH21" s="68" t="s">
        <v>98</v>
      </c>
      <c r="BI21" s="69"/>
      <c r="BJ21" s="69"/>
    </row>
    <row r="22" ht="13.5">
      <c r="L22" s="24"/>
    </row>
    <row r="23" spans="3:62" ht="13.5">
      <c r="C23" s="45" t="s">
        <v>8</v>
      </c>
      <c r="D23" s="45"/>
      <c r="E23" s="45"/>
      <c r="F23" s="42">
        <v>19</v>
      </c>
      <c r="G23" s="42"/>
      <c r="H23" s="42"/>
      <c r="I23" s="42" t="s">
        <v>9</v>
      </c>
      <c r="J23" s="42"/>
      <c r="K23" s="42"/>
      <c r="L23" s="24"/>
      <c r="M23" s="52">
        <v>155</v>
      </c>
      <c r="N23" s="36"/>
      <c r="O23" s="36"/>
      <c r="P23" s="36"/>
      <c r="Q23" s="36"/>
      <c r="R23" s="36">
        <v>11</v>
      </c>
      <c r="S23" s="36"/>
      <c r="T23" s="36"/>
      <c r="U23" s="36"/>
      <c r="V23" s="36">
        <v>13</v>
      </c>
      <c r="W23" s="36"/>
      <c r="X23" s="36"/>
      <c r="Y23" s="36"/>
      <c r="Z23" s="36">
        <v>131</v>
      </c>
      <c r="AA23" s="36"/>
      <c r="AB23" s="36"/>
      <c r="AC23" s="36"/>
      <c r="AD23" s="52">
        <v>157</v>
      </c>
      <c r="AE23" s="52"/>
      <c r="AF23" s="52"/>
      <c r="AG23" s="52"/>
      <c r="AH23" s="52"/>
      <c r="AI23" s="52">
        <v>7</v>
      </c>
      <c r="AJ23" s="52"/>
      <c r="AK23" s="52"/>
      <c r="AL23" s="52"/>
      <c r="AM23" s="52">
        <v>1</v>
      </c>
      <c r="AN23" s="52"/>
      <c r="AO23" s="52"/>
      <c r="AP23" s="52"/>
      <c r="AQ23" s="52">
        <v>36</v>
      </c>
      <c r="AR23" s="52"/>
      <c r="AS23" s="52"/>
      <c r="AT23" s="52"/>
      <c r="AU23" s="52">
        <v>113</v>
      </c>
      <c r="AV23" s="52"/>
      <c r="AW23" s="52"/>
      <c r="AX23" s="52"/>
      <c r="AY23" s="36">
        <v>754</v>
      </c>
      <c r="AZ23" s="36"/>
      <c r="BA23" s="36"/>
      <c r="BB23" s="36"/>
      <c r="BC23" s="36"/>
      <c r="BD23" s="36"/>
      <c r="BE23" s="36">
        <v>143832</v>
      </c>
      <c r="BF23" s="36"/>
      <c r="BG23" s="36"/>
      <c r="BH23" s="36"/>
      <c r="BI23" s="36"/>
      <c r="BJ23" s="36"/>
    </row>
    <row r="24" spans="6:62" ht="13.5">
      <c r="F24" s="42">
        <v>20</v>
      </c>
      <c r="G24" s="42"/>
      <c r="H24" s="42"/>
      <c r="L24" s="24"/>
      <c r="M24" s="52">
        <v>238</v>
      </c>
      <c r="N24" s="36"/>
      <c r="O24" s="36"/>
      <c r="P24" s="36"/>
      <c r="Q24" s="36"/>
      <c r="R24" s="36">
        <v>25</v>
      </c>
      <c r="S24" s="36"/>
      <c r="T24" s="36"/>
      <c r="U24" s="36"/>
      <c r="V24" s="36">
        <v>32</v>
      </c>
      <c r="W24" s="36"/>
      <c r="X24" s="36"/>
      <c r="Y24" s="36"/>
      <c r="Z24" s="36">
        <v>181</v>
      </c>
      <c r="AA24" s="36"/>
      <c r="AB24" s="36"/>
      <c r="AC24" s="36"/>
      <c r="AD24" s="52">
        <v>226</v>
      </c>
      <c r="AE24" s="52"/>
      <c r="AF24" s="52"/>
      <c r="AG24" s="52"/>
      <c r="AH24" s="52"/>
      <c r="AI24" s="52">
        <v>13</v>
      </c>
      <c r="AJ24" s="52"/>
      <c r="AK24" s="52"/>
      <c r="AL24" s="52"/>
      <c r="AM24" s="52">
        <v>18</v>
      </c>
      <c r="AN24" s="52"/>
      <c r="AO24" s="52"/>
      <c r="AP24" s="52"/>
      <c r="AQ24" s="52">
        <v>47</v>
      </c>
      <c r="AR24" s="52"/>
      <c r="AS24" s="52"/>
      <c r="AT24" s="52"/>
      <c r="AU24" s="52">
        <v>148</v>
      </c>
      <c r="AV24" s="52"/>
      <c r="AW24" s="52"/>
      <c r="AX24" s="52"/>
      <c r="AY24" s="36">
        <v>2677</v>
      </c>
      <c r="AZ24" s="36"/>
      <c r="BA24" s="36"/>
      <c r="BB24" s="36"/>
      <c r="BC24" s="36"/>
      <c r="BD24" s="36"/>
      <c r="BE24" s="36">
        <v>556389</v>
      </c>
      <c r="BF24" s="36"/>
      <c r="BG24" s="36"/>
      <c r="BH24" s="36"/>
      <c r="BI24" s="36"/>
      <c r="BJ24" s="36"/>
    </row>
    <row r="25" spans="6:62" ht="13.5">
      <c r="F25" s="42">
        <v>21</v>
      </c>
      <c r="G25" s="42"/>
      <c r="H25" s="42"/>
      <c r="L25" s="24"/>
      <c r="M25" s="52">
        <v>167</v>
      </c>
      <c r="N25" s="36"/>
      <c r="O25" s="36"/>
      <c r="P25" s="36"/>
      <c r="Q25" s="36"/>
      <c r="R25" s="36">
        <v>7</v>
      </c>
      <c r="S25" s="36"/>
      <c r="T25" s="36"/>
      <c r="U25" s="36"/>
      <c r="V25" s="36">
        <v>34</v>
      </c>
      <c r="W25" s="36"/>
      <c r="X25" s="36"/>
      <c r="Y25" s="36"/>
      <c r="Z25" s="36">
        <v>126</v>
      </c>
      <c r="AA25" s="36"/>
      <c r="AB25" s="36"/>
      <c r="AC25" s="36"/>
      <c r="AD25" s="52">
        <v>177</v>
      </c>
      <c r="AE25" s="52"/>
      <c r="AF25" s="52"/>
      <c r="AG25" s="52"/>
      <c r="AH25" s="52"/>
      <c r="AI25" s="52">
        <v>5</v>
      </c>
      <c r="AJ25" s="52"/>
      <c r="AK25" s="52"/>
      <c r="AL25" s="52"/>
      <c r="AM25" s="52">
        <v>6</v>
      </c>
      <c r="AN25" s="52"/>
      <c r="AO25" s="52"/>
      <c r="AP25" s="52"/>
      <c r="AQ25" s="52">
        <v>43</v>
      </c>
      <c r="AR25" s="52"/>
      <c r="AS25" s="52"/>
      <c r="AT25" s="52"/>
      <c r="AU25" s="52">
        <v>123</v>
      </c>
      <c r="AV25" s="52"/>
      <c r="AW25" s="52"/>
      <c r="AX25" s="52"/>
      <c r="AY25" s="36">
        <v>1017</v>
      </c>
      <c r="AZ25" s="36"/>
      <c r="BA25" s="36"/>
      <c r="BB25" s="36"/>
      <c r="BC25" s="36"/>
      <c r="BD25" s="36"/>
      <c r="BE25" s="36">
        <v>166941</v>
      </c>
      <c r="BF25" s="36"/>
      <c r="BG25" s="36"/>
      <c r="BH25" s="36"/>
      <c r="BI25" s="36"/>
      <c r="BJ25" s="36"/>
    </row>
    <row r="26" spans="6:62" ht="13.5">
      <c r="F26" s="42">
        <v>22</v>
      </c>
      <c r="G26" s="42"/>
      <c r="H26" s="42"/>
      <c r="L26" s="24"/>
      <c r="M26" s="52">
        <v>138</v>
      </c>
      <c r="N26" s="36"/>
      <c r="O26" s="36"/>
      <c r="P26" s="36"/>
      <c r="Q26" s="36"/>
      <c r="R26" s="36">
        <v>17</v>
      </c>
      <c r="S26" s="36"/>
      <c r="T26" s="36"/>
      <c r="U26" s="36"/>
      <c r="V26" s="36">
        <v>8</v>
      </c>
      <c r="W26" s="36"/>
      <c r="X26" s="36"/>
      <c r="Y26" s="36"/>
      <c r="Z26" s="36">
        <v>113</v>
      </c>
      <c r="AA26" s="36"/>
      <c r="AB26" s="36"/>
      <c r="AC26" s="36"/>
      <c r="AD26" s="52">
        <v>160</v>
      </c>
      <c r="AE26" s="52"/>
      <c r="AF26" s="52"/>
      <c r="AG26" s="52"/>
      <c r="AH26" s="52"/>
      <c r="AI26" s="52">
        <v>9</v>
      </c>
      <c r="AJ26" s="52"/>
      <c r="AK26" s="52"/>
      <c r="AL26" s="52"/>
      <c r="AM26" s="52">
        <v>6</v>
      </c>
      <c r="AN26" s="52"/>
      <c r="AO26" s="52"/>
      <c r="AP26" s="52"/>
      <c r="AQ26" s="52">
        <v>29</v>
      </c>
      <c r="AR26" s="52"/>
      <c r="AS26" s="52"/>
      <c r="AT26" s="52"/>
      <c r="AU26" s="52">
        <v>116</v>
      </c>
      <c r="AV26" s="52"/>
      <c r="AW26" s="52"/>
      <c r="AX26" s="52"/>
      <c r="AY26" s="36">
        <v>1627</v>
      </c>
      <c r="AZ26" s="36"/>
      <c r="BA26" s="36"/>
      <c r="BB26" s="36"/>
      <c r="BC26" s="36"/>
      <c r="BD26" s="36"/>
      <c r="BE26" s="36">
        <v>246433</v>
      </c>
      <c r="BF26" s="36"/>
      <c r="BG26" s="36"/>
      <c r="BH26" s="36"/>
      <c r="BI26" s="36"/>
      <c r="BJ26" s="36"/>
    </row>
    <row r="27" spans="6:62" ht="13.5">
      <c r="F27" s="43">
        <v>23</v>
      </c>
      <c r="G27" s="43"/>
      <c r="H27" s="43"/>
      <c r="L27" s="24"/>
      <c r="M27" s="51">
        <f>SUM(M29:Q31)</f>
        <v>128</v>
      </c>
      <c r="N27" s="30"/>
      <c r="O27" s="30"/>
      <c r="P27" s="30"/>
      <c r="Q27" s="30"/>
      <c r="R27" s="30">
        <f>SUM(R29:U31)</f>
        <v>7</v>
      </c>
      <c r="S27" s="30"/>
      <c r="T27" s="30"/>
      <c r="U27" s="30"/>
      <c r="V27" s="30">
        <f>SUM(V29:Y31)</f>
        <v>5</v>
      </c>
      <c r="W27" s="30"/>
      <c r="X27" s="30"/>
      <c r="Y27" s="30"/>
      <c r="Z27" s="30">
        <f>SUM(Z29:AC31)</f>
        <v>116</v>
      </c>
      <c r="AA27" s="30"/>
      <c r="AB27" s="30"/>
      <c r="AC27" s="30"/>
      <c r="AD27" s="51">
        <f>SUM(AD29:AH31)</f>
        <v>151</v>
      </c>
      <c r="AE27" s="51"/>
      <c r="AF27" s="51"/>
      <c r="AG27" s="51"/>
      <c r="AH27" s="51"/>
      <c r="AI27" s="51">
        <f>SUM(AI29:AL31)</f>
        <v>3</v>
      </c>
      <c r="AJ27" s="51"/>
      <c r="AK27" s="51"/>
      <c r="AL27" s="51"/>
      <c r="AM27" s="51">
        <f>SUM(AM29:AP31)</f>
        <v>9</v>
      </c>
      <c r="AN27" s="51"/>
      <c r="AO27" s="51"/>
      <c r="AP27" s="51"/>
      <c r="AQ27" s="51">
        <f>SUM(AQ29:AT31)</f>
        <v>35</v>
      </c>
      <c r="AR27" s="51"/>
      <c r="AS27" s="51"/>
      <c r="AT27" s="51"/>
      <c r="AU27" s="51">
        <f>SUM(AU29:AX31)</f>
        <v>104</v>
      </c>
      <c r="AV27" s="51"/>
      <c r="AW27" s="51"/>
      <c r="AX27" s="51"/>
      <c r="AY27" s="30">
        <f>SUM(AY29:BD31)</f>
        <v>620</v>
      </c>
      <c r="AZ27" s="30"/>
      <c r="BA27" s="30"/>
      <c r="BB27" s="30"/>
      <c r="BC27" s="30"/>
      <c r="BD27" s="30"/>
      <c r="BE27" s="30">
        <f>SUM(BE29:BJ31)</f>
        <v>151484</v>
      </c>
      <c r="BF27" s="30"/>
      <c r="BG27" s="30"/>
      <c r="BH27" s="30"/>
      <c r="BI27" s="30"/>
      <c r="BJ27" s="30"/>
    </row>
    <row r="28" spans="12:50" ht="13.5">
      <c r="L28" s="24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3:62" ht="13.5">
      <c r="C29" s="31" t="s">
        <v>86</v>
      </c>
      <c r="D29" s="31"/>
      <c r="E29" s="31"/>
      <c r="F29" s="31"/>
      <c r="G29" s="31"/>
      <c r="H29" s="31"/>
      <c r="I29" s="31"/>
      <c r="J29" s="31"/>
      <c r="K29" s="31"/>
      <c r="L29" s="24"/>
      <c r="M29" s="51">
        <f>SUM(R29,V29,Z29)</f>
        <v>41</v>
      </c>
      <c r="N29" s="30"/>
      <c r="O29" s="30"/>
      <c r="P29" s="30"/>
      <c r="Q29" s="30"/>
      <c r="R29" s="30">
        <v>1</v>
      </c>
      <c r="S29" s="30"/>
      <c r="T29" s="30"/>
      <c r="U29" s="30"/>
      <c r="V29" s="30">
        <v>2</v>
      </c>
      <c r="W29" s="30"/>
      <c r="X29" s="30"/>
      <c r="Y29" s="30"/>
      <c r="Z29" s="30">
        <v>38</v>
      </c>
      <c r="AA29" s="30"/>
      <c r="AB29" s="30"/>
      <c r="AC29" s="30"/>
      <c r="AD29" s="51">
        <f>SUM(AI29,AM29,AQ29,AU29)</f>
        <v>48</v>
      </c>
      <c r="AE29" s="51"/>
      <c r="AF29" s="51"/>
      <c r="AG29" s="51"/>
      <c r="AH29" s="51"/>
      <c r="AI29" s="51">
        <v>0</v>
      </c>
      <c r="AJ29" s="51"/>
      <c r="AK29" s="51"/>
      <c r="AL29" s="51"/>
      <c r="AM29" s="51">
        <v>3</v>
      </c>
      <c r="AN29" s="51"/>
      <c r="AO29" s="51"/>
      <c r="AP29" s="51"/>
      <c r="AQ29" s="51">
        <v>11</v>
      </c>
      <c r="AR29" s="51"/>
      <c r="AS29" s="51"/>
      <c r="AT29" s="51"/>
      <c r="AU29" s="51">
        <v>34</v>
      </c>
      <c r="AV29" s="51"/>
      <c r="AW29" s="51"/>
      <c r="AX29" s="51"/>
      <c r="AY29" s="30">
        <v>131</v>
      </c>
      <c r="AZ29" s="30"/>
      <c r="BA29" s="30"/>
      <c r="BB29" s="30"/>
      <c r="BC29" s="30"/>
      <c r="BD29" s="30"/>
      <c r="BE29" s="30">
        <v>60817</v>
      </c>
      <c r="BF29" s="30"/>
      <c r="BG29" s="30"/>
      <c r="BH29" s="30"/>
      <c r="BI29" s="30"/>
      <c r="BJ29" s="30"/>
    </row>
    <row r="30" spans="3:62" ht="13.5">
      <c r="C30" s="31" t="s">
        <v>87</v>
      </c>
      <c r="D30" s="31"/>
      <c r="E30" s="31"/>
      <c r="F30" s="31"/>
      <c r="G30" s="31"/>
      <c r="H30" s="31"/>
      <c r="I30" s="31"/>
      <c r="J30" s="31"/>
      <c r="K30" s="31"/>
      <c r="L30" s="24"/>
      <c r="M30" s="51">
        <f>SUM(R30,V30,Z30)</f>
        <v>20</v>
      </c>
      <c r="N30" s="30"/>
      <c r="O30" s="30"/>
      <c r="P30" s="30"/>
      <c r="Q30" s="30"/>
      <c r="R30" s="30">
        <v>1</v>
      </c>
      <c r="S30" s="30"/>
      <c r="T30" s="30"/>
      <c r="U30" s="30"/>
      <c r="V30" s="30">
        <v>1</v>
      </c>
      <c r="W30" s="30"/>
      <c r="X30" s="30"/>
      <c r="Y30" s="30"/>
      <c r="Z30" s="30">
        <v>18</v>
      </c>
      <c r="AA30" s="30"/>
      <c r="AB30" s="30"/>
      <c r="AC30" s="30"/>
      <c r="AD30" s="51">
        <f>SUM(AI30,AM30,AQ30,AU30)</f>
        <v>28</v>
      </c>
      <c r="AE30" s="51"/>
      <c r="AF30" s="51"/>
      <c r="AG30" s="51"/>
      <c r="AH30" s="51"/>
      <c r="AI30" s="51">
        <v>0</v>
      </c>
      <c r="AJ30" s="51"/>
      <c r="AK30" s="51"/>
      <c r="AL30" s="51"/>
      <c r="AM30" s="51">
        <v>1</v>
      </c>
      <c r="AN30" s="51"/>
      <c r="AO30" s="51"/>
      <c r="AP30" s="51"/>
      <c r="AQ30" s="51">
        <v>6</v>
      </c>
      <c r="AR30" s="51"/>
      <c r="AS30" s="51"/>
      <c r="AT30" s="51"/>
      <c r="AU30" s="51">
        <v>21</v>
      </c>
      <c r="AV30" s="51"/>
      <c r="AW30" s="51"/>
      <c r="AX30" s="51"/>
      <c r="AY30" s="30">
        <v>87</v>
      </c>
      <c r="AZ30" s="30"/>
      <c r="BA30" s="30"/>
      <c r="BB30" s="30"/>
      <c r="BC30" s="30"/>
      <c r="BD30" s="30"/>
      <c r="BE30" s="30">
        <v>16492</v>
      </c>
      <c r="BF30" s="30"/>
      <c r="BG30" s="30"/>
      <c r="BH30" s="30"/>
      <c r="BI30" s="30"/>
      <c r="BJ30" s="30"/>
    </row>
    <row r="31" spans="3:62" ht="13.5">
      <c r="C31" s="31" t="s">
        <v>88</v>
      </c>
      <c r="D31" s="31"/>
      <c r="E31" s="31"/>
      <c r="F31" s="31"/>
      <c r="G31" s="31"/>
      <c r="H31" s="31"/>
      <c r="I31" s="31"/>
      <c r="J31" s="31"/>
      <c r="K31" s="31"/>
      <c r="L31" s="24"/>
      <c r="M31" s="51">
        <f>SUM(R31,V31,Z31)</f>
        <v>67</v>
      </c>
      <c r="N31" s="30"/>
      <c r="O31" s="30"/>
      <c r="P31" s="30"/>
      <c r="Q31" s="30"/>
      <c r="R31" s="30">
        <v>5</v>
      </c>
      <c r="S31" s="30"/>
      <c r="T31" s="30"/>
      <c r="U31" s="30"/>
      <c r="V31" s="30">
        <v>2</v>
      </c>
      <c r="W31" s="30"/>
      <c r="X31" s="30"/>
      <c r="Y31" s="30"/>
      <c r="Z31" s="30">
        <v>60</v>
      </c>
      <c r="AA31" s="30"/>
      <c r="AB31" s="30"/>
      <c r="AC31" s="30"/>
      <c r="AD31" s="51">
        <f>SUM(AI31,AM31,AQ31,AU31)</f>
        <v>75</v>
      </c>
      <c r="AE31" s="51"/>
      <c r="AF31" s="51"/>
      <c r="AG31" s="51"/>
      <c r="AH31" s="51"/>
      <c r="AI31" s="51">
        <v>3</v>
      </c>
      <c r="AJ31" s="51"/>
      <c r="AK31" s="51"/>
      <c r="AL31" s="51"/>
      <c r="AM31" s="51">
        <v>5</v>
      </c>
      <c r="AN31" s="51"/>
      <c r="AO31" s="51"/>
      <c r="AP31" s="51"/>
      <c r="AQ31" s="51">
        <v>18</v>
      </c>
      <c r="AR31" s="51"/>
      <c r="AS31" s="51"/>
      <c r="AT31" s="51"/>
      <c r="AU31" s="51">
        <v>49</v>
      </c>
      <c r="AV31" s="51"/>
      <c r="AW31" s="51"/>
      <c r="AX31" s="51"/>
      <c r="AY31" s="30">
        <v>402</v>
      </c>
      <c r="AZ31" s="30"/>
      <c r="BA31" s="30"/>
      <c r="BB31" s="30"/>
      <c r="BC31" s="30"/>
      <c r="BD31" s="30"/>
      <c r="BE31" s="30">
        <v>74175</v>
      </c>
      <c r="BF31" s="30"/>
      <c r="BG31" s="30"/>
      <c r="BH31" s="30"/>
      <c r="BI31" s="30"/>
      <c r="BJ31" s="30"/>
    </row>
    <row r="32" spans="2:62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3:6" ht="13.5">
      <c r="C33" s="32" t="s">
        <v>28</v>
      </c>
      <c r="D33" s="32"/>
      <c r="E33" s="3" t="s">
        <v>29</v>
      </c>
      <c r="F33" s="4" t="s">
        <v>99</v>
      </c>
    </row>
    <row r="34" spans="2:6" ht="13.5">
      <c r="B34" s="35" t="s">
        <v>30</v>
      </c>
      <c r="C34" s="35"/>
      <c r="D34" s="35"/>
      <c r="E34" s="3" t="s">
        <v>29</v>
      </c>
      <c r="F34" s="4" t="s">
        <v>86</v>
      </c>
    </row>
    <row r="35" spans="2:6" ht="13.5">
      <c r="B35" s="9"/>
      <c r="C35" s="9"/>
      <c r="D35" s="9"/>
      <c r="E35" s="3"/>
      <c r="F35" s="4"/>
    </row>
    <row r="36" spans="2:6" ht="13.5">
      <c r="B36" s="9"/>
      <c r="C36" s="9"/>
      <c r="D36" s="9"/>
      <c r="E36" s="3"/>
      <c r="F36" s="4"/>
    </row>
    <row r="38" spans="2:62" ht="18" customHeight="1">
      <c r="B38" s="46" t="s">
        <v>210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</row>
    <row r="39" spans="2:62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2:62" ht="13.5">
      <c r="B40" s="56" t="s">
        <v>100</v>
      </c>
      <c r="C40" s="57"/>
      <c r="D40" s="57"/>
      <c r="E40" s="57"/>
      <c r="F40" s="57"/>
      <c r="G40" s="57"/>
      <c r="H40" s="57"/>
      <c r="I40" s="57"/>
      <c r="J40" s="57"/>
      <c r="K40" s="60" t="s">
        <v>1</v>
      </c>
      <c r="L40" s="60"/>
      <c r="M40" s="60"/>
      <c r="N40" s="60"/>
      <c r="O40" s="60" t="s">
        <v>101</v>
      </c>
      <c r="P40" s="60"/>
      <c r="Q40" s="60"/>
      <c r="R40" s="60"/>
      <c r="S40" s="60" t="s">
        <v>102</v>
      </c>
      <c r="T40" s="60"/>
      <c r="U40" s="60"/>
      <c r="V40" s="60"/>
      <c r="W40" s="60" t="s">
        <v>103</v>
      </c>
      <c r="X40" s="60"/>
      <c r="Y40" s="60"/>
      <c r="Z40" s="60"/>
      <c r="AA40" s="60" t="s">
        <v>104</v>
      </c>
      <c r="AB40" s="60"/>
      <c r="AC40" s="60"/>
      <c r="AD40" s="60"/>
      <c r="AE40" s="60" t="s">
        <v>105</v>
      </c>
      <c r="AF40" s="60"/>
      <c r="AG40" s="60"/>
      <c r="AH40" s="60"/>
      <c r="AI40" s="60" t="s">
        <v>106</v>
      </c>
      <c r="AJ40" s="60"/>
      <c r="AK40" s="60"/>
      <c r="AL40" s="60"/>
      <c r="AM40" s="60" t="s">
        <v>107</v>
      </c>
      <c r="AN40" s="60"/>
      <c r="AO40" s="60"/>
      <c r="AP40" s="60"/>
      <c r="AQ40" s="60" t="s">
        <v>108</v>
      </c>
      <c r="AR40" s="60"/>
      <c r="AS40" s="60"/>
      <c r="AT40" s="60"/>
      <c r="AU40" s="60" t="s">
        <v>109</v>
      </c>
      <c r="AV40" s="60"/>
      <c r="AW40" s="60"/>
      <c r="AX40" s="60"/>
      <c r="AY40" s="60" t="s">
        <v>110</v>
      </c>
      <c r="AZ40" s="60"/>
      <c r="BA40" s="60"/>
      <c r="BB40" s="60"/>
      <c r="BC40" s="60" t="s">
        <v>111</v>
      </c>
      <c r="BD40" s="60"/>
      <c r="BE40" s="60"/>
      <c r="BF40" s="60"/>
      <c r="BG40" s="60" t="s">
        <v>112</v>
      </c>
      <c r="BH40" s="60"/>
      <c r="BI40" s="60"/>
      <c r="BJ40" s="63"/>
    </row>
    <row r="41" spans="2:62" ht="13.5">
      <c r="B41" s="58"/>
      <c r="C41" s="59"/>
      <c r="D41" s="59"/>
      <c r="E41" s="59"/>
      <c r="F41" s="59"/>
      <c r="G41" s="59"/>
      <c r="H41" s="59"/>
      <c r="I41" s="59"/>
      <c r="J41" s="59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4"/>
    </row>
    <row r="42" ht="13.5">
      <c r="J42" s="23"/>
    </row>
    <row r="43" spans="3:62" ht="13.5">
      <c r="C43" s="45" t="s">
        <v>8</v>
      </c>
      <c r="D43" s="45"/>
      <c r="E43" s="45"/>
      <c r="F43" s="42">
        <v>19</v>
      </c>
      <c r="G43" s="42"/>
      <c r="H43" s="42" t="s">
        <v>9</v>
      </c>
      <c r="I43" s="42"/>
      <c r="J43" s="24"/>
      <c r="K43" s="36">
        <v>207</v>
      </c>
      <c r="L43" s="36"/>
      <c r="M43" s="36"/>
      <c r="N43" s="36"/>
      <c r="O43" s="36">
        <v>21</v>
      </c>
      <c r="P43" s="36"/>
      <c r="Q43" s="36"/>
      <c r="R43" s="36"/>
      <c r="S43" s="36">
        <v>24</v>
      </c>
      <c r="T43" s="36"/>
      <c r="U43" s="36"/>
      <c r="V43" s="36"/>
      <c r="W43" s="36">
        <v>24</v>
      </c>
      <c r="X43" s="36"/>
      <c r="Y43" s="36"/>
      <c r="Z43" s="36"/>
      <c r="AA43" s="36">
        <v>11</v>
      </c>
      <c r="AB43" s="36"/>
      <c r="AC43" s="36"/>
      <c r="AD43" s="36"/>
      <c r="AE43" s="36">
        <v>21</v>
      </c>
      <c r="AF43" s="36"/>
      <c r="AG43" s="36"/>
      <c r="AH43" s="36"/>
      <c r="AI43" s="36">
        <v>28</v>
      </c>
      <c r="AJ43" s="36"/>
      <c r="AK43" s="36"/>
      <c r="AL43" s="36"/>
      <c r="AM43" s="36">
        <v>19</v>
      </c>
      <c r="AN43" s="36"/>
      <c r="AO43" s="36"/>
      <c r="AP43" s="36"/>
      <c r="AQ43" s="36">
        <v>12</v>
      </c>
      <c r="AR43" s="36"/>
      <c r="AS43" s="36"/>
      <c r="AT43" s="36"/>
      <c r="AU43" s="36">
        <v>10</v>
      </c>
      <c r="AV43" s="36"/>
      <c r="AW43" s="36"/>
      <c r="AX43" s="36"/>
      <c r="AY43" s="36">
        <v>9</v>
      </c>
      <c r="AZ43" s="36"/>
      <c r="BA43" s="36"/>
      <c r="BB43" s="36"/>
      <c r="BC43" s="36">
        <v>10</v>
      </c>
      <c r="BD43" s="36"/>
      <c r="BE43" s="36"/>
      <c r="BF43" s="36"/>
      <c r="BG43" s="36">
        <v>18</v>
      </c>
      <c r="BH43" s="36"/>
      <c r="BI43" s="36"/>
      <c r="BJ43" s="36"/>
    </row>
    <row r="44" spans="6:62" ht="13.5">
      <c r="F44" s="42">
        <v>20</v>
      </c>
      <c r="G44" s="42"/>
      <c r="J44" s="24"/>
      <c r="K44" s="36">
        <v>235</v>
      </c>
      <c r="L44" s="36"/>
      <c r="M44" s="36"/>
      <c r="N44" s="36"/>
      <c r="O44" s="36">
        <v>31</v>
      </c>
      <c r="P44" s="36"/>
      <c r="Q44" s="36"/>
      <c r="R44" s="36"/>
      <c r="S44" s="36">
        <v>21</v>
      </c>
      <c r="T44" s="36"/>
      <c r="U44" s="36"/>
      <c r="V44" s="36"/>
      <c r="W44" s="36">
        <v>20</v>
      </c>
      <c r="X44" s="36"/>
      <c r="Y44" s="36"/>
      <c r="Z44" s="36"/>
      <c r="AA44" s="36">
        <v>19</v>
      </c>
      <c r="AB44" s="36"/>
      <c r="AC44" s="36"/>
      <c r="AD44" s="36"/>
      <c r="AE44" s="36">
        <v>12</v>
      </c>
      <c r="AF44" s="36"/>
      <c r="AG44" s="36"/>
      <c r="AH44" s="36"/>
      <c r="AI44" s="36">
        <v>18</v>
      </c>
      <c r="AJ44" s="36"/>
      <c r="AK44" s="36"/>
      <c r="AL44" s="36"/>
      <c r="AM44" s="36">
        <v>19</v>
      </c>
      <c r="AN44" s="36"/>
      <c r="AO44" s="36"/>
      <c r="AP44" s="36"/>
      <c r="AQ44" s="36">
        <v>14</v>
      </c>
      <c r="AR44" s="36"/>
      <c r="AS44" s="36"/>
      <c r="AT44" s="36"/>
      <c r="AU44" s="36">
        <v>12</v>
      </c>
      <c r="AV44" s="36"/>
      <c r="AW44" s="36"/>
      <c r="AX44" s="36"/>
      <c r="AY44" s="36">
        <v>24</v>
      </c>
      <c r="AZ44" s="36"/>
      <c r="BA44" s="36"/>
      <c r="BB44" s="36"/>
      <c r="BC44" s="36">
        <v>23</v>
      </c>
      <c r="BD44" s="36"/>
      <c r="BE44" s="36"/>
      <c r="BF44" s="36"/>
      <c r="BG44" s="36">
        <v>22</v>
      </c>
      <c r="BH44" s="36"/>
      <c r="BI44" s="36"/>
      <c r="BJ44" s="36"/>
    </row>
    <row r="45" spans="6:62" ht="13.5">
      <c r="F45" s="42">
        <v>21</v>
      </c>
      <c r="G45" s="42"/>
      <c r="J45" s="24"/>
      <c r="K45" s="36">
        <v>223</v>
      </c>
      <c r="L45" s="36"/>
      <c r="M45" s="36"/>
      <c r="N45" s="36"/>
      <c r="O45" s="36">
        <v>31</v>
      </c>
      <c r="P45" s="36"/>
      <c r="Q45" s="36"/>
      <c r="R45" s="36"/>
      <c r="S45" s="36">
        <v>19</v>
      </c>
      <c r="T45" s="36"/>
      <c r="U45" s="36"/>
      <c r="V45" s="36"/>
      <c r="W45" s="36">
        <v>28</v>
      </c>
      <c r="X45" s="36"/>
      <c r="Y45" s="36"/>
      <c r="Z45" s="36"/>
      <c r="AA45" s="36">
        <v>17</v>
      </c>
      <c r="AB45" s="36"/>
      <c r="AC45" s="36"/>
      <c r="AD45" s="36"/>
      <c r="AE45" s="36">
        <v>21</v>
      </c>
      <c r="AF45" s="36"/>
      <c r="AG45" s="36"/>
      <c r="AH45" s="36"/>
      <c r="AI45" s="36">
        <v>11</v>
      </c>
      <c r="AJ45" s="36"/>
      <c r="AK45" s="36"/>
      <c r="AL45" s="36"/>
      <c r="AM45" s="36">
        <v>13</v>
      </c>
      <c r="AN45" s="36"/>
      <c r="AO45" s="36"/>
      <c r="AP45" s="36"/>
      <c r="AQ45" s="36">
        <v>15</v>
      </c>
      <c r="AR45" s="36"/>
      <c r="AS45" s="36"/>
      <c r="AT45" s="36"/>
      <c r="AU45" s="36">
        <v>10</v>
      </c>
      <c r="AV45" s="36"/>
      <c r="AW45" s="36"/>
      <c r="AX45" s="36"/>
      <c r="AY45" s="36">
        <v>19</v>
      </c>
      <c r="AZ45" s="36"/>
      <c r="BA45" s="36"/>
      <c r="BB45" s="36"/>
      <c r="BC45" s="36">
        <v>17</v>
      </c>
      <c r="BD45" s="36"/>
      <c r="BE45" s="36"/>
      <c r="BF45" s="36"/>
      <c r="BG45" s="36">
        <v>22</v>
      </c>
      <c r="BH45" s="36"/>
      <c r="BI45" s="36"/>
      <c r="BJ45" s="36"/>
    </row>
    <row r="46" spans="6:62" ht="13.5">
      <c r="F46" s="42">
        <v>22</v>
      </c>
      <c r="G46" s="42"/>
      <c r="J46" s="24"/>
      <c r="K46" s="36">
        <v>173</v>
      </c>
      <c r="L46" s="36"/>
      <c r="M46" s="36"/>
      <c r="N46" s="36"/>
      <c r="O46" s="36">
        <v>21</v>
      </c>
      <c r="P46" s="36"/>
      <c r="Q46" s="36"/>
      <c r="R46" s="36"/>
      <c r="S46" s="36">
        <v>20</v>
      </c>
      <c r="T46" s="36"/>
      <c r="U46" s="36"/>
      <c r="V46" s="36"/>
      <c r="W46" s="36">
        <v>15</v>
      </c>
      <c r="X46" s="36"/>
      <c r="Y46" s="36"/>
      <c r="Z46" s="36"/>
      <c r="AA46" s="36">
        <v>11</v>
      </c>
      <c r="AB46" s="36"/>
      <c r="AC46" s="36"/>
      <c r="AD46" s="36"/>
      <c r="AE46" s="36">
        <v>14</v>
      </c>
      <c r="AF46" s="36"/>
      <c r="AG46" s="36"/>
      <c r="AH46" s="36"/>
      <c r="AI46" s="36">
        <v>13</v>
      </c>
      <c r="AJ46" s="36"/>
      <c r="AK46" s="36"/>
      <c r="AL46" s="36"/>
      <c r="AM46" s="36">
        <v>14</v>
      </c>
      <c r="AN46" s="36"/>
      <c r="AO46" s="36"/>
      <c r="AP46" s="36"/>
      <c r="AQ46" s="36">
        <v>10</v>
      </c>
      <c r="AR46" s="36"/>
      <c r="AS46" s="36"/>
      <c r="AT46" s="36"/>
      <c r="AU46" s="36">
        <v>16</v>
      </c>
      <c r="AV46" s="36"/>
      <c r="AW46" s="36"/>
      <c r="AX46" s="36"/>
      <c r="AY46" s="36">
        <v>8</v>
      </c>
      <c r="AZ46" s="36"/>
      <c r="BA46" s="36"/>
      <c r="BB46" s="36"/>
      <c r="BC46" s="36">
        <v>14</v>
      </c>
      <c r="BD46" s="36"/>
      <c r="BE46" s="36"/>
      <c r="BF46" s="36"/>
      <c r="BG46" s="36">
        <v>17</v>
      </c>
      <c r="BH46" s="36"/>
      <c r="BI46" s="36"/>
      <c r="BJ46" s="36"/>
    </row>
    <row r="47" spans="6:62" ht="13.5">
      <c r="F47" s="43">
        <v>23</v>
      </c>
      <c r="G47" s="43"/>
      <c r="J47" s="24"/>
      <c r="K47" s="30">
        <f>SUM(K59:N61)</f>
        <v>212</v>
      </c>
      <c r="L47" s="30"/>
      <c r="M47" s="30"/>
      <c r="N47" s="30"/>
      <c r="O47" s="30">
        <f>SUM(O59:R61)</f>
        <v>20</v>
      </c>
      <c r="P47" s="30"/>
      <c r="Q47" s="30"/>
      <c r="R47" s="30"/>
      <c r="S47" s="30">
        <f>SUM(S59:V61)</f>
        <v>12</v>
      </c>
      <c r="T47" s="30"/>
      <c r="U47" s="30"/>
      <c r="V47" s="30"/>
      <c r="W47" s="30">
        <f>SUM(W59:Z61)</f>
        <v>32</v>
      </c>
      <c r="X47" s="30"/>
      <c r="Y47" s="30"/>
      <c r="Z47" s="30"/>
      <c r="AA47" s="30">
        <f>SUM(AA59:AD61)</f>
        <v>23</v>
      </c>
      <c r="AB47" s="30"/>
      <c r="AC47" s="30"/>
      <c r="AD47" s="30"/>
      <c r="AE47" s="30">
        <f>SUM(AE59:AH61)</f>
        <v>16</v>
      </c>
      <c r="AF47" s="30"/>
      <c r="AG47" s="30"/>
      <c r="AH47" s="30"/>
      <c r="AI47" s="30">
        <f>SUM(AI59:AL61)</f>
        <v>16</v>
      </c>
      <c r="AJ47" s="30"/>
      <c r="AK47" s="30"/>
      <c r="AL47" s="30"/>
      <c r="AM47" s="30">
        <f>SUM(AM59:AP61)</f>
        <v>25</v>
      </c>
      <c r="AN47" s="30"/>
      <c r="AO47" s="30"/>
      <c r="AP47" s="30"/>
      <c r="AQ47" s="30">
        <f>SUM(AQ59:AT61)</f>
        <v>14</v>
      </c>
      <c r="AR47" s="30"/>
      <c r="AS47" s="30"/>
      <c r="AT47" s="30"/>
      <c r="AU47" s="30">
        <f>SUM(AU59:AX61)</f>
        <v>11</v>
      </c>
      <c r="AV47" s="30"/>
      <c r="AW47" s="30"/>
      <c r="AX47" s="30"/>
      <c r="AY47" s="30">
        <f>SUM(AY59:BB61)</f>
        <v>9</v>
      </c>
      <c r="AZ47" s="30"/>
      <c r="BA47" s="30"/>
      <c r="BB47" s="30"/>
      <c r="BC47" s="30">
        <f>SUM(BC59:BF61)</f>
        <v>9</v>
      </c>
      <c r="BD47" s="30"/>
      <c r="BE47" s="30"/>
      <c r="BF47" s="30"/>
      <c r="BG47" s="30">
        <f>SUM(BG59:BJ61)</f>
        <v>25</v>
      </c>
      <c r="BH47" s="30"/>
      <c r="BI47" s="30"/>
      <c r="BJ47" s="30"/>
    </row>
    <row r="48" ht="13.5">
      <c r="J48" s="24"/>
    </row>
    <row r="49" spans="3:62" ht="13.5">
      <c r="C49" s="70" t="s">
        <v>114</v>
      </c>
      <c r="D49" s="70"/>
      <c r="E49" s="70"/>
      <c r="F49" s="70"/>
      <c r="G49" s="70"/>
      <c r="H49" s="70"/>
      <c r="I49" s="70"/>
      <c r="J49" s="24"/>
      <c r="K49" s="36">
        <v>77</v>
      </c>
      <c r="L49" s="36"/>
      <c r="M49" s="36"/>
      <c r="N49" s="36"/>
      <c r="O49" s="36">
        <v>6</v>
      </c>
      <c r="P49" s="36"/>
      <c r="Q49" s="36"/>
      <c r="R49" s="36"/>
      <c r="S49" s="36">
        <v>5</v>
      </c>
      <c r="T49" s="36"/>
      <c r="U49" s="36"/>
      <c r="V49" s="36"/>
      <c r="W49" s="36">
        <v>13</v>
      </c>
      <c r="X49" s="36"/>
      <c r="Y49" s="36"/>
      <c r="Z49" s="36"/>
      <c r="AA49" s="36">
        <v>14</v>
      </c>
      <c r="AB49" s="36"/>
      <c r="AC49" s="36"/>
      <c r="AD49" s="36"/>
      <c r="AE49" s="36">
        <v>6</v>
      </c>
      <c r="AF49" s="36"/>
      <c r="AG49" s="36"/>
      <c r="AH49" s="36"/>
      <c r="AI49" s="36">
        <v>2</v>
      </c>
      <c r="AJ49" s="36"/>
      <c r="AK49" s="36"/>
      <c r="AL49" s="36"/>
      <c r="AM49" s="36">
        <v>12</v>
      </c>
      <c r="AN49" s="36"/>
      <c r="AO49" s="36"/>
      <c r="AP49" s="36"/>
      <c r="AQ49" s="36">
        <v>3</v>
      </c>
      <c r="AR49" s="36"/>
      <c r="AS49" s="36"/>
      <c r="AT49" s="36"/>
      <c r="AU49" s="36">
        <v>2</v>
      </c>
      <c r="AV49" s="36"/>
      <c r="AW49" s="36"/>
      <c r="AX49" s="36"/>
      <c r="AY49" s="36">
        <v>4</v>
      </c>
      <c r="AZ49" s="36"/>
      <c r="BA49" s="36"/>
      <c r="BB49" s="36"/>
      <c r="BC49" s="36">
        <v>2</v>
      </c>
      <c r="BD49" s="36"/>
      <c r="BE49" s="36"/>
      <c r="BF49" s="36"/>
      <c r="BG49" s="36">
        <v>8</v>
      </c>
      <c r="BH49" s="36"/>
      <c r="BI49" s="36"/>
      <c r="BJ49" s="36"/>
    </row>
    <row r="50" spans="3:62" ht="13.5">
      <c r="C50" s="45" t="s">
        <v>115</v>
      </c>
      <c r="D50" s="45"/>
      <c r="E50" s="45"/>
      <c r="F50" s="45"/>
      <c r="G50" s="45"/>
      <c r="H50" s="45"/>
      <c r="I50" s="45"/>
      <c r="J50" s="24"/>
      <c r="K50" s="36">
        <v>24</v>
      </c>
      <c r="L50" s="36"/>
      <c r="M50" s="36"/>
      <c r="N50" s="36"/>
      <c r="O50" s="36">
        <v>2</v>
      </c>
      <c r="P50" s="36"/>
      <c r="Q50" s="36"/>
      <c r="R50" s="36"/>
      <c r="S50" s="36">
        <v>2</v>
      </c>
      <c r="T50" s="36"/>
      <c r="U50" s="36"/>
      <c r="V50" s="36"/>
      <c r="W50" s="36">
        <v>7</v>
      </c>
      <c r="X50" s="36"/>
      <c r="Y50" s="36"/>
      <c r="Z50" s="36"/>
      <c r="AA50" s="36">
        <v>3</v>
      </c>
      <c r="AB50" s="36"/>
      <c r="AC50" s="36"/>
      <c r="AD50" s="36"/>
      <c r="AE50" s="36">
        <v>1</v>
      </c>
      <c r="AF50" s="36"/>
      <c r="AG50" s="36"/>
      <c r="AH50" s="36"/>
      <c r="AI50" s="36">
        <v>2</v>
      </c>
      <c r="AJ50" s="36"/>
      <c r="AK50" s="36"/>
      <c r="AL50" s="36"/>
      <c r="AM50" s="36">
        <v>1</v>
      </c>
      <c r="AN50" s="36"/>
      <c r="AO50" s="36"/>
      <c r="AP50" s="36"/>
      <c r="AQ50" s="36">
        <v>1</v>
      </c>
      <c r="AR50" s="36"/>
      <c r="AS50" s="36"/>
      <c r="AT50" s="36"/>
      <c r="AU50" s="36">
        <v>1</v>
      </c>
      <c r="AV50" s="36"/>
      <c r="AW50" s="36"/>
      <c r="AX50" s="36"/>
      <c r="AY50" s="36">
        <v>3</v>
      </c>
      <c r="AZ50" s="36"/>
      <c r="BA50" s="36"/>
      <c r="BB50" s="36"/>
      <c r="BC50" s="36">
        <v>1</v>
      </c>
      <c r="BD50" s="36"/>
      <c r="BE50" s="36"/>
      <c r="BF50" s="36"/>
      <c r="BG50" s="36">
        <v>0</v>
      </c>
      <c r="BH50" s="36"/>
      <c r="BI50" s="36"/>
      <c r="BJ50" s="36"/>
    </row>
    <row r="51" spans="3:62" ht="13.5">
      <c r="C51" s="45" t="s">
        <v>116</v>
      </c>
      <c r="D51" s="45"/>
      <c r="E51" s="45"/>
      <c r="F51" s="45"/>
      <c r="G51" s="45"/>
      <c r="H51" s="45"/>
      <c r="I51" s="45"/>
      <c r="J51" s="24"/>
      <c r="K51" s="36">
        <v>24</v>
      </c>
      <c r="L51" s="36"/>
      <c r="M51" s="36"/>
      <c r="N51" s="36"/>
      <c r="O51" s="36">
        <v>3</v>
      </c>
      <c r="P51" s="36"/>
      <c r="Q51" s="36"/>
      <c r="R51" s="36"/>
      <c r="S51" s="36">
        <v>0</v>
      </c>
      <c r="T51" s="36"/>
      <c r="U51" s="36"/>
      <c r="V51" s="36"/>
      <c r="W51" s="36">
        <v>4</v>
      </c>
      <c r="X51" s="36"/>
      <c r="Y51" s="36"/>
      <c r="Z51" s="36"/>
      <c r="AA51" s="36">
        <v>3</v>
      </c>
      <c r="AB51" s="36"/>
      <c r="AC51" s="36"/>
      <c r="AD51" s="36"/>
      <c r="AE51" s="36">
        <v>4</v>
      </c>
      <c r="AF51" s="36"/>
      <c r="AG51" s="36"/>
      <c r="AH51" s="36"/>
      <c r="AI51" s="36">
        <v>2</v>
      </c>
      <c r="AJ51" s="36"/>
      <c r="AK51" s="36"/>
      <c r="AL51" s="36"/>
      <c r="AM51" s="36">
        <v>2</v>
      </c>
      <c r="AN51" s="36"/>
      <c r="AO51" s="36"/>
      <c r="AP51" s="36"/>
      <c r="AQ51" s="36">
        <v>2</v>
      </c>
      <c r="AR51" s="36"/>
      <c r="AS51" s="36"/>
      <c r="AT51" s="36"/>
      <c r="AU51" s="36">
        <v>0</v>
      </c>
      <c r="AV51" s="36"/>
      <c r="AW51" s="36"/>
      <c r="AX51" s="36"/>
      <c r="AY51" s="36">
        <v>0</v>
      </c>
      <c r="AZ51" s="36"/>
      <c r="BA51" s="36"/>
      <c r="BB51" s="36"/>
      <c r="BC51" s="36">
        <v>1</v>
      </c>
      <c r="BD51" s="36"/>
      <c r="BE51" s="36"/>
      <c r="BF51" s="36"/>
      <c r="BG51" s="36">
        <v>3</v>
      </c>
      <c r="BH51" s="36"/>
      <c r="BI51" s="36"/>
      <c r="BJ51" s="36"/>
    </row>
    <row r="52" spans="3:62" ht="13.5">
      <c r="C52" s="45" t="s">
        <v>117</v>
      </c>
      <c r="D52" s="45"/>
      <c r="E52" s="45"/>
      <c r="F52" s="45"/>
      <c r="G52" s="45"/>
      <c r="H52" s="45"/>
      <c r="I52" s="45"/>
      <c r="J52" s="24"/>
      <c r="K52" s="36">
        <v>28</v>
      </c>
      <c r="L52" s="36"/>
      <c r="M52" s="36"/>
      <c r="N52" s="36"/>
      <c r="O52" s="36">
        <v>1</v>
      </c>
      <c r="P52" s="36"/>
      <c r="Q52" s="36"/>
      <c r="R52" s="36"/>
      <c r="S52" s="36">
        <v>0</v>
      </c>
      <c r="T52" s="36"/>
      <c r="U52" s="36"/>
      <c r="V52" s="36"/>
      <c r="W52" s="36">
        <v>3</v>
      </c>
      <c r="X52" s="36"/>
      <c r="Y52" s="36"/>
      <c r="Z52" s="36"/>
      <c r="AA52" s="36">
        <v>1</v>
      </c>
      <c r="AB52" s="36"/>
      <c r="AC52" s="36"/>
      <c r="AD52" s="36"/>
      <c r="AE52" s="36">
        <v>1</v>
      </c>
      <c r="AF52" s="36"/>
      <c r="AG52" s="36"/>
      <c r="AH52" s="36"/>
      <c r="AI52" s="36">
        <v>4</v>
      </c>
      <c r="AJ52" s="36"/>
      <c r="AK52" s="36"/>
      <c r="AL52" s="36"/>
      <c r="AM52" s="36">
        <v>5</v>
      </c>
      <c r="AN52" s="36"/>
      <c r="AO52" s="36"/>
      <c r="AP52" s="36"/>
      <c r="AQ52" s="36">
        <v>2</v>
      </c>
      <c r="AR52" s="36"/>
      <c r="AS52" s="36"/>
      <c r="AT52" s="36"/>
      <c r="AU52" s="36">
        <v>2</v>
      </c>
      <c r="AV52" s="36"/>
      <c r="AW52" s="36"/>
      <c r="AX52" s="36"/>
      <c r="AY52" s="36">
        <v>1</v>
      </c>
      <c r="AZ52" s="36"/>
      <c r="BA52" s="36"/>
      <c r="BB52" s="36"/>
      <c r="BC52" s="36">
        <v>4</v>
      </c>
      <c r="BD52" s="36"/>
      <c r="BE52" s="36"/>
      <c r="BF52" s="36"/>
      <c r="BG52" s="36">
        <v>4</v>
      </c>
      <c r="BH52" s="36"/>
      <c r="BI52" s="36"/>
      <c r="BJ52" s="36"/>
    </row>
    <row r="53" spans="3:62" ht="13.5">
      <c r="C53" s="45" t="s">
        <v>118</v>
      </c>
      <c r="D53" s="45"/>
      <c r="E53" s="45"/>
      <c r="F53" s="45"/>
      <c r="G53" s="45"/>
      <c r="H53" s="45"/>
      <c r="I53" s="45"/>
      <c r="J53" s="24"/>
      <c r="K53" s="36">
        <v>3</v>
      </c>
      <c r="L53" s="36"/>
      <c r="M53" s="36"/>
      <c r="N53" s="36"/>
      <c r="O53" s="36">
        <v>0</v>
      </c>
      <c r="P53" s="36"/>
      <c r="Q53" s="36"/>
      <c r="R53" s="36"/>
      <c r="S53" s="36">
        <v>1</v>
      </c>
      <c r="T53" s="36"/>
      <c r="U53" s="36"/>
      <c r="V53" s="36"/>
      <c r="W53" s="36">
        <v>1</v>
      </c>
      <c r="X53" s="36"/>
      <c r="Y53" s="36"/>
      <c r="Z53" s="36"/>
      <c r="AA53" s="36">
        <v>1</v>
      </c>
      <c r="AB53" s="36"/>
      <c r="AC53" s="36"/>
      <c r="AD53" s="36"/>
      <c r="AE53" s="36">
        <v>0</v>
      </c>
      <c r="AF53" s="36"/>
      <c r="AG53" s="36"/>
      <c r="AH53" s="36"/>
      <c r="AI53" s="36">
        <v>0</v>
      </c>
      <c r="AJ53" s="36"/>
      <c r="AK53" s="36"/>
      <c r="AL53" s="36"/>
      <c r="AM53" s="36">
        <v>0</v>
      </c>
      <c r="AN53" s="36"/>
      <c r="AO53" s="36"/>
      <c r="AP53" s="36"/>
      <c r="AQ53" s="36">
        <v>0</v>
      </c>
      <c r="AR53" s="36"/>
      <c r="AS53" s="36"/>
      <c r="AT53" s="36"/>
      <c r="AU53" s="36">
        <v>0</v>
      </c>
      <c r="AV53" s="36"/>
      <c r="AW53" s="36"/>
      <c r="AX53" s="36"/>
      <c r="AY53" s="36">
        <v>0</v>
      </c>
      <c r="AZ53" s="36"/>
      <c r="BA53" s="36"/>
      <c r="BB53" s="36"/>
      <c r="BC53" s="36">
        <v>0</v>
      </c>
      <c r="BD53" s="36"/>
      <c r="BE53" s="36"/>
      <c r="BF53" s="36"/>
      <c r="BG53" s="36">
        <v>0</v>
      </c>
      <c r="BH53" s="36"/>
      <c r="BI53" s="36"/>
      <c r="BJ53" s="36"/>
    </row>
    <row r="54" ht="13.5">
      <c r="J54" s="24"/>
    </row>
    <row r="55" spans="3:62" ht="13.5">
      <c r="C55" s="45" t="s">
        <v>119</v>
      </c>
      <c r="D55" s="45"/>
      <c r="E55" s="45"/>
      <c r="F55" s="45"/>
      <c r="G55" s="45"/>
      <c r="H55" s="45"/>
      <c r="I55" s="45"/>
      <c r="J55" s="24"/>
      <c r="K55" s="36">
        <v>3</v>
      </c>
      <c r="L55" s="36"/>
      <c r="M55" s="36"/>
      <c r="N55" s="36"/>
      <c r="O55" s="36">
        <v>2</v>
      </c>
      <c r="P55" s="36"/>
      <c r="Q55" s="36"/>
      <c r="R55" s="36"/>
      <c r="S55" s="36">
        <v>0</v>
      </c>
      <c r="T55" s="36"/>
      <c r="U55" s="36"/>
      <c r="V55" s="36"/>
      <c r="W55" s="36">
        <v>0</v>
      </c>
      <c r="X55" s="36"/>
      <c r="Y55" s="36"/>
      <c r="Z55" s="36"/>
      <c r="AA55" s="36">
        <v>0</v>
      </c>
      <c r="AB55" s="36"/>
      <c r="AC55" s="36"/>
      <c r="AD55" s="36"/>
      <c r="AE55" s="36">
        <v>0</v>
      </c>
      <c r="AF55" s="36"/>
      <c r="AG55" s="36"/>
      <c r="AH55" s="36"/>
      <c r="AI55" s="36">
        <v>0</v>
      </c>
      <c r="AJ55" s="36"/>
      <c r="AK55" s="36"/>
      <c r="AL55" s="36"/>
      <c r="AM55" s="36">
        <v>0</v>
      </c>
      <c r="AN55" s="36"/>
      <c r="AO55" s="36"/>
      <c r="AP55" s="36"/>
      <c r="AQ55" s="36">
        <v>0</v>
      </c>
      <c r="AR55" s="36"/>
      <c r="AS55" s="36"/>
      <c r="AT55" s="36"/>
      <c r="AU55" s="36">
        <v>0</v>
      </c>
      <c r="AV55" s="36"/>
      <c r="AW55" s="36"/>
      <c r="AX55" s="36"/>
      <c r="AY55" s="36">
        <v>0</v>
      </c>
      <c r="AZ55" s="36"/>
      <c r="BA55" s="36"/>
      <c r="BB55" s="36"/>
      <c r="BC55" s="36">
        <v>0</v>
      </c>
      <c r="BD55" s="36"/>
      <c r="BE55" s="36"/>
      <c r="BF55" s="36"/>
      <c r="BG55" s="36">
        <v>1</v>
      </c>
      <c r="BH55" s="36"/>
      <c r="BI55" s="36"/>
      <c r="BJ55" s="36"/>
    </row>
    <row r="56" spans="3:62" ht="13.5">
      <c r="C56" s="45" t="s">
        <v>120</v>
      </c>
      <c r="D56" s="45"/>
      <c r="E56" s="45"/>
      <c r="F56" s="45"/>
      <c r="G56" s="45"/>
      <c r="H56" s="45"/>
      <c r="I56" s="45"/>
      <c r="J56" s="24"/>
      <c r="K56" s="36">
        <v>1</v>
      </c>
      <c r="L56" s="36"/>
      <c r="M56" s="36"/>
      <c r="N56" s="36"/>
      <c r="O56" s="36">
        <v>0</v>
      </c>
      <c r="P56" s="36"/>
      <c r="Q56" s="36"/>
      <c r="R56" s="36"/>
      <c r="S56" s="36">
        <v>1</v>
      </c>
      <c r="T56" s="36"/>
      <c r="U56" s="36"/>
      <c r="V56" s="36"/>
      <c r="W56" s="36">
        <v>0</v>
      </c>
      <c r="X56" s="36"/>
      <c r="Y56" s="36"/>
      <c r="Z56" s="36"/>
      <c r="AA56" s="36">
        <v>0</v>
      </c>
      <c r="AB56" s="36"/>
      <c r="AC56" s="36"/>
      <c r="AD56" s="36"/>
      <c r="AE56" s="36">
        <v>0</v>
      </c>
      <c r="AF56" s="36"/>
      <c r="AG56" s="36"/>
      <c r="AH56" s="36"/>
      <c r="AI56" s="36">
        <v>0</v>
      </c>
      <c r="AJ56" s="36"/>
      <c r="AK56" s="36"/>
      <c r="AL56" s="36"/>
      <c r="AM56" s="36">
        <v>0</v>
      </c>
      <c r="AN56" s="36"/>
      <c r="AO56" s="36"/>
      <c r="AP56" s="36"/>
      <c r="AQ56" s="36">
        <v>0</v>
      </c>
      <c r="AR56" s="36"/>
      <c r="AS56" s="36"/>
      <c r="AT56" s="36"/>
      <c r="AU56" s="36">
        <v>0</v>
      </c>
      <c r="AV56" s="36"/>
      <c r="AW56" s="36"/>
      <c r="AX56" s="36"/>
      <c r="AY56" s="36">
        <v>0</v>
      </c>
      <c r="AZ56" s="36"/>
      <c r="BA56" s="36"/>
      <c r="BB56" s="36"/>
      <c r="BC56" s="36">
        <v>0</v>
      </c>
      <c r="BD56" s="36"/>
      <c r="BE56" s="36"/>
      <c r="BF56" s="36"/>
      <c r="BG56" s="36">
        <v>0</v>
      </c>
      <c r="BH56" s="36"/>
      <c r="BI56" s="36"/>
      <c r="BJ56" s="36"/>
    </row>
    <row r="57" spans="3:62" ht="13.5">
      <c r="C57" s="45" t="s">
        <v>27</v>
      </c>
      <c r="D57" s="45"/>
      <c r="E57" s="45"/>
      <c r="F57" s="45"/>
      <c r="G57" s="45"/>
      <c r="H57" s="45"/>
      <c r="I57" s="45"/>
      <c r="J57" s="24"/>
      <c r="K57" s="36">
        <v>52</v>
      </c>
      <c r="L57" s="36"/>
      <c r="M57" s="36"/>
      <c r="N57" s="36"/>
      <c r="O57" s="36">
        <v>6</v>
      </c>
      <c r="P57" s="36"/>
      <c r="Q57" s="36"/>
      <c r="R57" s="36"/>
      <c r="S57" s="36">
        <v>3</v>
      </c>
      <c r="T57" s="36"/>
      <c r="U57" s="36"/>
      <c r="V57" s="36"/>
      <c r="W57" s="36">
        <v>4</v>
      </c>
      <c r="X57" s="36"/>
      <c r="Y57" s="36"/>
      <c r="Z57" s="36"/>
      <c r="AA57" s="36">
        <v>1</v>
      </c>
      <c r="AB57" s="36"/>
      <c r="AC57" s="36"/>
      <c r="AD57" s="36"/>
      <c r="AE57" s="36">
        <v>4</v>
      </c>
      <c r="AF57" s="36"/>
      <c r="AG57" s="36"/>
      <c r="AH57" s="36"/>
      <c r="AI57" s="36">
        <v>6</v>
      </c>
      <c r="AJ57" s="36"/>
      <c r="AK57" s="36"/>
      <c r="AL57" s="36"/>
      <c r="AM57" s="36">
        <v>5</v>
      </c>
      <c r="AN57" s="36"/>
      <c r="AO57" s="36"/>
      <c r="AP57" s="36"/>
      <c r="AQ57" s="36">
        <v>6</v>
      </c>
      <c r="AR57" s="36"/>
      <c r="AS57" s="36"/>
      <c r="AT57" s="36"/>
      <c r="AU57" s="36">
        <v>6</v>
      </c>
      <c r="AV57" s="36"/>
      <c r="AW57" s="36"/>
      <c r="AX57" s="36"/>
      <c r="AY57" s="36">
        <v>1</v>
      </c>
      <c r="AZ57" s="36"/>
      <c r="BA57" s="36"/>
      <c r="BB57" s="36"/>
      <c r="BC57" s="36">
        <v>1</v>
      </c>
      <c r="BD57" s="36"/>
      <c r="BE57" s="36"/>
      <c r="BF57" s="36"/>
      <c r="BG57" s="36">
        <v>9</v>
      </c>
      <c r="BH57" s="36"/>
      <c r="BI57" s="36"/>
      <c r="BJ57" s="36"/>
    </row>
    <row r="58" ht="13.5">
      <c r="J58" s="24"/>
    </row>
    <row r="59" spans="3:62" ht="13.5">
      <c r="C59" s="31" t="s">
        <v>86</v>
      </c>
      <c r="D59" s="31"/>
      <c r="E59" s="31"/>
      <c r="F59" s="31"/>
      <c r="G59" s="31"/>
      <c r="H59" s="31"/>
      <c r="I59" s="31"/>
      <c r="J59" s="27"/>
      <c r="K59" s="51">
        <f>SUM(O59:BJ59)</f>
        <v>60</v>
      </c>
      <c r="L59" s="30"/>
      <c r="M59" s="30"/>
      <c r="N59" s="30"/>
      <c r="O59" s="30">
        <v>4</v>
      </c>
      <c r="P59" s="30"/>
      <c r="Q59" s="30"/>
      <c r="R59" s="30"/>
      <c r="S59" s="30">
        <v>6</v>
      </c>
      <c r="T59" s="30"/>
      <c r="U59" s="30"/>
      <c r="V59" s="30"/>
      <c r="W59" s="30">
        <v>10</v>
      </c>
      <c r="X59" s="30"/>
      <c r="Y59" s="30"/>
      <c r="Z59" s="30"/>
      <c r="AA59" s="30">
        <v>4</v>
      </c>
      <c r="AB59" s="30"/>
      <c r="AC59" s="30"/>
      <c r="AD59" s="30"/>
      <c r="AE59" s="30">
        <v>8</v>
      </c>
      <c r="AF59" s="30"/>
      <c r="AG59" s="30"/>
      <c r="AH59" s="30"/>
      <c r="AI59" s="30">
        <v>5</v>
      </c>
      <c r="AJ59" s="30"/>
      <c r="AK59" s="30"/>
      <c r="AL59" s="30"/>
      <c r="AM59" s="30">
        <v>6</v>
      </c>
      <c r="AN59" s="30"/>
      <c r="AO59" s="30"/>
      <c r="AP59" s="30"/>
      <c r="AQ59" s="30">
        <v>1</v>
      </c>
      <c r="AR59" s="30"/>
      <c r="AS59" s="30"/>
      <c r="AT59" s="30"/>
      <c r="AU59" s="30">
        <v>2</v>
      </c>
      <c r="AV59" s="30"/>
      <c r="AW59" s="30"/>
      <c r="AX59" s="30"/>
      <c r="AY59" s="30">
        <v>5</v>
      </c>
      <c r="AZ59" s="30"/>
      <c r="BA59" s="30"/>
      <c r="BB59" s="30"/>
      <c r="BC59" s="30">
        <v>1</v>
      </c>
      <c r="BD59" s="30"/>
      <c r="BE59" s="30"/>
      <c r="BF59" s="30"/>
      <c r="BG59" s="30">
        <v>8</v>
      </c>
      <c r="BH59" s="30"/>
      <c r="BI59" s="30"/>
      <c r="BJ59" s="30"/>
    </row>
    <row r="60" spans="3:62" ht="13.5">
      <c r="C60" s="31" t="s">
        <v>87</v>
      </c>
      <c r="D60" s="31"/>
      <c r="E60" s="31"/>
      <c r="F60" s="31"/>
      <c r="G60" s="31"/>
      <c r="H60" s="31"/>
      <c r="I60" s="31"/>
      <c r="J60" s="27"/>
      <c r="K60" s="51">
        <f>SUM(O60:BJ60)</f>
        <v>56</v>
      </c>
      <c r="L60" s="30"/>
      <c r="M60" s="30"/>
      <c r="N60" s="30"/>
      <c r="O60" s="30">
        <v>3</v>
      </c>
      <c r="P60" s="30"/>
      <c r="Q60" s="30"/>
      <c r="R60" s="30"/>
      <c r="S60" s="30">
        <v>4</v>
      </c>
      <c r="T60" s="30"/>
      <c r="U60" s="30"/>
      <c r="V60" s="30"/>
      <c r="W60" s="30">
        <v>6</v>
      </c>
      <c r="X60" s="30"/>
      <c r="Y60" s="30"/>
      <c r="Z60" s="30"/>
      <c r="AA60" s="30">
        <v>10</v>
      </c>
      <c r="AB60" s="30"/>
      <c r="AC60" s="30"/>
      <c r="AD60" s="30"/>
      <c r="AE60" s="30">
        <v>4</v>
      </c>
      <c r="AF60" s="30"/>
      <c r="AG60" s="30"/>
      <c r="AH60" s="30"/>
      <c r="AI60" s="30">
        <v>2</v>
      </c>
      <c r="AJ60" s="30"/>
      <c r="AK60" s="30"/>
      <c r="AL60" s="30"/>
      <c r="AM60" s="30">
        <v>6</v>
      </c>
      <c r="AN60" s="30"/>
      <c r="AO60" s="30"/>
      <c r="AP60" s="30"/>
      <c r="AQ60" s="30">
        <v>9</v>
      </c>
      <c r="AR60" s="30"/>
      <c r="AS60" s="30"/>
      <c r="AT60" s="30"/>
      <c r="AU60" s="30">
        <v>2</v>
      </c>
      <c r="AV60" s="30"/>
      <c r="AW60" s="30"/>
      <c r="AX60" s="30"/>
      <c r="AY60" s="30">
        <v>2</v>
      </c>
      <c r="AZ60" s="30"/>
      <c r="BA60" s="30"/>
      <c r="BB60" s="30"/>
      <c r="BC60" s="30">
        <v>1</v>
      </c>
      <c r="BD60" s="30"/>
      <c r="BE60" s="30"/>
      <c r="BF60" s="30"/>
      <c r="BG60" s="30">
        <v>7</v>
      </c>
      <c r="BH60" s="30"/>
      <c r="BI60" s="30"/>
      <c r="BJ60" s="30"/>
    </row>
    <row r="61" spans="3:62" ht="13.5">
      <c r="C61" s="31" t="s">
        <v>88</v>
      </c>
      <c r="D61" s="31"/>
      <c r="E61" s="31"/>
      <c r="F61" s="31"/>
      <c r="G61" s="31"/>
      <c r="H61" s="31"/>
      <c r="I61" s="31"/>
      <c r="J61" s="27"/>
      <c r="K61" s="51">
        <f>SUM(O61:BJ61)</f>
        <v>96</v>
      </c>
      <c r="L61" s="30"/>
      <c r="M61" s="30"/>
      <c r="N61" s="30"/>
      <c r="O61" s="30">
        <v>13</v>
      </c>
      <c r="P61" s="30"/>
      <c r="Q61" s="30"/>
      <c r="R61" s="30"/>
      <c r="S61" s="30">
        <v>2</v>
      </c>
      <c r="T61" s="30"/>
      <c r="U61" s="30"/>
      <c r="V61" s="30"/>
      <c r="W61" s="30">
        <v>16</v>
      </c>
      <c r="X61" s="30"/>
      <c r="Y61" s="30"/>
      <c r="Z61" s="30"/>
      <c r="AA61" s="30">
        <v>9</v>
      </c>
      <c r="AB61" s="30"/>
      <c r="AC61" s="30"/>
      <c r="AD61" s="30"/>
      <c r="AE61" s="30">
        <v>4</v>
      </c>
      <c r="AF61" s="30"/>
      <c r="AG61" s="30"/>
      <c r="AH61" s="30"/>
      <c r="AI61" s="30">
        <v>9</v>
      </c>
      <c r="AJ61" s="30"/>
      <c r="AK61" s="30"/>
      <c r="AL61" s="30"/>
      <c r="AM61" s="30">
        <v>13</v>
      </c>
      <c r="AN61" s="30"/>
      <c r="AO61" s="30"/>
      <c r="AP61" s="30"/>
      <c r="AQ61" s="30">
        <v>4</v>
      </c>
      <c r="AR61" s="30"/>
      <c r="AS61" s="30"/>
      <c r="AT61" s="30"/>
      <c r="AU61" s="30">
        <v>7</v>
      </c>
      <c r="AV61" s="30"/>
      <c r="AW61" s="30"/>
      <c r="AX61" s="30"/>
      <c r="AY61" s="30">
        <v>2</v>
      </c>
      <c r="AZ61" s="30"/>
      <c r="BA61" s="30"/>
      <c r="BB61" s="30"/>
      <c r="BC61" s="30">
        <v>7</v>
      </c>
      <c r="BD61" s="30"/>
      <c r="BE61" s="30"/>
      <c r="BF61" s="30"/>
      <c r="BG61" s="30">
        <v>10</v>
      </c>
      <c r="BH61" s="30"/>
      <c r="BI61" s="30"/>
      <c r="BJ61" s="30"/>
    </row>
    <row r="62" spans="2:62" ht="13.5">
      <c r="B62" s="2"/>
      <c r="C62" s="2"/>
      <c r="D62" s="2"/>
      <c r="E62" s="2"/>
      <c r="F62" s="2"/>
      <c r="G62" s="2"/>
      <c r="H62" s="2"/>
      <c r="I62" s="2"/>
      <c r="J62" s="2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2:6" ht="13.5">
      <c r="B63" s="53" t="s">
        <v>30</v>
      </c>
      <c r="C63" s="53"/>
      <c r="D63" s="53"/>
      <c r="E63" s="3" t="s">
        <v>29</v>
      </c>
      <c r="F63" s="4" t="s">
        <v>113</v>
      </c>
    </row>
  </sheetData>
  <sheetProtection/>
  <mergeCells count="471">
    <mergeCell ref="AY61:BB61"/>
    <mergeCell ref="BC61:BF61"/>
    <mergeCell ref="BG61:BJ61"/>
    <mergeCell ref="B63:D63"/>
    <mergeCell ref="AA61:AD61"/>
    <mergeCell ref="AE61:AH61"/>
    <mergeCell ref="AI61:AL61"/>
    <mergeCell ref="AM61:AP61"/>
    <mergeCell ref="AQ61:AT61"/>
    <mergeCell ref="AU61:AX61"/>
    <mergeCell ref="AQ60:AT60"/>
    <mergeCell ref="AU60:AX60"/>
    <mergeCell ref="AY60:BB60"/>
    <mergeCell ref="BC60:BF60"/>
    <mergeCell ref="BG60:BJ60"/>
    <mergeCell ref="C61:I61"/>
    <mergeCell ref="K61:N61"/>
    <mergeCell ref="O61:R61"/>
    <mergeCell ref="S61:V61"/>
    <mergeCell ref="W61:Z61"/>
    <mergeCell ref="BG59:BJ59"/>
    <mergeCell ref="C60:I60"/>
    <mergeCell ref="K60:N60"/>
    <mergeCell ref="O60:R60"/>
    <mergeCell ref="S60:V60"/>
    <mergeCell ref="W60:Z60"/>
    <mergeCell ref="AA60:AD60"/>
    <mergeCell ref="AE60:AH60"/>
    <mergeCell ref="AI60:AL60"/>
    <mergeCell ref="AM60:AP60"/>
    <mergeCell ref="AI59:AL59"/>
    <mergeCell ref="AM59:AP59"/>
    <mergeCell ref="AQ59:AT59"/>
    <mergeCell ref="AU59:AX59"/>
    <mergeCell ref="AY59:BB59"/>
    <mergeCell ref="BC59:BF59"/>
    <mergeCell ref="AY57:BB57"/>
    <mergeCell ref="BC57:BF57"/>
    <mergeCell ref="BG57:BJ57"/>
    <mergeCell ref="C59:I59"/>
    <mergeCell ref="K59:N59"/>
    <mergeCell ref="O59:R59"/>
    <mergeCell ref="S59:V59"/>
    <mergeCell ref="W59:Z59"/>
    <mergeCell ref="AA59:AD59"/>
    <mergeCell ref="AE59:AH59"/>
    <mergeCell ref="AA57:AD57"/>
    <mergeCell ref="AE57:AH57"/>
    <mergeCell ref="AI57:AL57"/>
    <mergeCell ref="AM57:AP57"/>
    <mergeCell ref="AQ57:AT57"/>
    <mergeCell ref="AU57:AX57"/>
    <mergeCell ref="AQ56:AT56"/>
    <mergeCell ref="AU56:AX56"/>
    <mergeCell ref="AY56:BB56"/>
    <mergeCell ref="BC56:BF56"/>
    <mergeCell ref="BG56:BJ56"/>
    <mergeCell ref="C57:I57"/>
    <mergeCell ref="K57:N57"/>
    <mergeCell ref="O57:R57"/>
    <mergeCell ref="S57:V57"/>
    <mergeCell ref="W57:Z57"/>
    <mergeCell ref="BG55:BJ55"/>
    <mergeCell ref="C56:I56"/>
    <mergeCell ref="K56:N56"/>
    <mergeCell ref="O56:R56"/>
    <mergeCell ref="S56:V56"/>
    <mergeCell ref="W56:Z56"/>
    <mergeCell ref="AA56:AD56"/>
    <mergeCell ref="AE56:AH56"/>
    <mergeCell ref="AI56:AL56"/>
    <mergeCell ref="AM56:AP56"/>
    <mergeCell ref="AI55:AL55"/>
    <mergeCell ref="AM55:AP55"/>
    <mergeCell ref="AQ55:AT55"/>
    <mergeCell ref="AU55:AX55"/>
    <mergeCell ref="AY55:BB55"/>
    <mergeCell ref="BC55:BF55"/>
    <mergeCell ref="AY53:BB53"/>
    <mergeCell ref="BC53:BF53"/>
    <mergeCell ref="BG53:BJ53"/>
    <mergeCell ref="C55:I55"/>
    <mergeCell ref="K55:N55"/>
    <mergeCell ref="O55:R55"/>
    <mergeCell ref="S55:V55"/>
    <mergeCell ref="W55:Z55"/>
    <mergeCell ref="AA55:AD55"/>
    <mergeCell ref="AE55:AH55"/>
    <mergeCell ref="AA53:AD53"/>
    <mergeCell ref="AE53:AH53"/>
    <mergeCell ref="AI53:AL53"/>
    <mergeCell ref="AM53:AP53"/>
    <mergeCell ref="AQ53:AT53"/>
    <mergeCell ref="AU53:AX53"/>
    <mergeCell ref="AQ52:AT52"/>
    <mergeCell ref="AU52:AX52"/>
    <mergeCell ref="AY52:BB52"/>
    <mergeCell ref="BC52:BF52"/>
    <mergeCell ref="BG52:BJ52"/>
    <mergeCell ref="C53:I53"/>
    <mergeCell ref="K53:N53"/>
    <mergeCell ref="O53:R53"/>
    <mergeCell ref="S53:V53"/>
    <mergeCell ref="W53:Z53"/>
    <mergeCell ref="BG51:BJ51"/>
    <mergeCell ref="C52:I52"/>
    <mergeCell ref="K52:N52"/>
    <mergeCell ref="O52:R52"/>
    <mergeCell ref="S52:V52"/>
    <mergeCell ref="W52:Z52"/>
    <mergeCell ref="AA52:AD52"/>
    <mergeCell ref="AE52:AH52"/>
    <mergeCell ref="AI52:AL52"/>
    <mergeCell ref="AM52:AP52"/>
    <mergeCell ref="AI51:AL51"/>
    <mergeCell ref="AM51:AP51"/>
    <mergeCell ref="AQ51:AT51"/>
    <mergeCell ref="AU51:AX51"/>
    <mergeCell ref="AY51:BB51"/>
    <mergeCell ref="BC51:BF51"/>
    <mergeCell ref="AY50:BB50"/>
    <mergeCell ref="BC50:BF50"/>
    <mergeCell ref="BG50:BJ50"/>
    <mergeCell ref="C51:I51"/>
    <mergeCell ref="K51:N51"/>
    <mergeCell ref="O51:R51"/>
    <mergeCell ref="S51:V51"/>
    <mergeCell ref="W51:Z51"/>
    <mergeCell ref="AA51:AD51"/>
    <mergeCell ref="AE51:AH51"/>
    <mergeCell ref="AA50:AD50"/>
    <mergeCell ref="AE50:AH50"/>
    <mergeCell ref="AI50:AL50"/>
    <mergeCell ref="AM50:AP50"/>
    <mergeCell ref="AQ50:AT50"/>
    <mergeCell ref="AU50:AX50"/>
    <mergeCell ref="AQ49:AT49"/>
    <mergeCell ref="AU49:AX49"/>
    <mergeCell ref="AY49:BB49"/>
    <mergeCell ref="BC49:BF49"/>
    <mergeCell ref="BG49:BJ49"/>
    <mergeCell ref="C50:I50"/>
    <mergeCell ref="K50:N50"/>
    <mergeCell ref="O50:R50"/>
    <mergeCell ref="S50:V50"/>
    <mergeCell ref="W50:Z50"/>
    <mergeCell ref="BG47:BJ47"/>
    <mergeCell ref="C49:I49"/>
    <mergeCell ref="K49:N49"/>
    <mergeCell ref="O49:R49"/>
    <mergeCell ref="S49:V49"/>
    <mergeCell ref="W49:Z49"/>
    <mergeCell ref="AA49:AD49"/>
    <mergeCell ref="AE49:AH49"/>
    <mergeCell ref="AI49:AL49"/>
    <mergeCell ref="AM49:AP49"/>
    <mergeCell ref="AI47:AL47"/>
    <mergeCell ref="AM47:AP47"/>
    <mergeCell ref="AQ47:AT47"/>
    <mergeCell ref="AU47:AX47"/>
    <mergeCell ref="AY47:BB47"/>
    <mergeCell ref="BC47:BF47"/>
    <mergeCell ref="AQ46:AT46"/>
    <mergeCell ref="AU46:AX46"/>
    <mergeCell ref="AY46:BB46"/>
    <mergeCell ref="BC46:BF46"/>
    <mergeCell ref="BG46:BJ46"/>
    <mergeCell ref="O47:R47"/>
    <mergeCell ref="S47:V47"/>
    <mergeCell ref="W47:Z47"/>
    <mergeCell ref="AA47:AD47"/>
    <mergeCell ref="AE47:AH47"/>
    <mergeCell ref="AY45:BB45"/>
    <mergeCell ref="BC45:BF45"/>
    <mergeCell ref="BG45:BJ45"/>
    <mergeCell ref="O46:R46"/>
    <mergeCell ref="S46:V46"/>
    <mergeCell ref="W46:Z46"/>
    <mergeCell ref="AA46:AD46"/>
    <mergeCell ref="AE46:AH46"/>
    <mergeCell ref="AI46:AL46"/>
    <mergeCell ref="AM46:AP46"/>
    <mergeCell ref="BG44:BJ44"/>
    <mergeCell ref="O45:R45"/>
    <mergeCell ref="S45:V45"/>
    <mergeCell ref="W45:Z45"/>
    <mergeCell ref="AA45:AD45"/>
    <mergeCell ref="AE45:AH45"/>
    <mergeCell ref="AI45:AL45"/>
    <mergeCell ref="AM45:AP45"/>
    <mergeCell ref="AQ45:AT45"/>
    <mergeCell ref="AU45:AX45"/>
    <mergeCell ref="AI44:AL44"/>
    <mergeCell ref="AM44:AP44"/>
    <mergeCell ref="AQ44:AT44"/>
    <mergeCell ref="AU44:AX44"/>
    <mergeCell ref="AY44:BB44"/>
    <mergeCell ref="BC44:BF44"/>
    <mergeCell ref="AQ43:AT43"/>
    <mergeCell ref="AU43:AX43"/>
    <mergeCell ref="AY43:BB43"/>
    <mergeCell ref="BC43:BF43"/>
    <mergeCell ref="BG43:BJ43"/>
    <mergeCell ref="O44:R44"/>
    <mergeCell ref="S44:V44"/>
    <mergeCell ref="W44:Z44"/>
    <mergeCell ref="AA44:AD44"/>
    <mergeCell ref="AE44:AH44"/>
    <mergeCell ref="S43:V43"/>
    <mergeCell ref="W43:Z43"/>
    <mergeCell ref="AA43:AD43"/>
    <mergeCell ref="AE43:AH43"/>
    <mergeCell ref="AI43:AL43"/>
    <mergeCell ref="AM43:AP43"/>
    <mergeCell ref="F44:G44"/>
    <mergeCell ref="F45:G45"/>
    <mergeCell ref="F46:G46"/>
    <mergeCell ref="F47:G47"/>
    <mergeCell ref="K44:N44"/>
    <mergeCell ref="K45:N45"/>
    <mergeCell ref="K46:N46"/>
    <mergeCell ref="K47:N47"/>
    <mergeCell ref="AQ40:AT41"/>
    <mergeCell ref="AU40:AX41"/>
    <mergeCell ref="AY40:BB41"/>
    <mergeCell ref="BC40:BF41"/>
    <mergeCell ref="BG40:BJ41"/>
    <mergeCell ref="C43:E43"/>
    <mergeCell ref="F43:G43"/>
    <mergeCell ref="H43:I43"/>
    <mergeCell ref="K43:N43"/>
    <mergeCell ref="O43:R43"/>
    <mergeCell ref="B38:BJ38"/>
    <mergeCell ref="B40:J41"/>
    <mergeCell ref="K40:N41"/>
    <mergeCell ref="O40:R41"/>
    <mergeCell ref="S40:V41"/>
    <mergeCell ref="W40:Z41"/>
    <mergeCell ref="AA40:AD41"/>
    <mergeCell ref="AE40:AH41"/>
    <mergeCell ref="AI40:AL41"/>
    <mergeCell ref="AM40:AP41"/>
    <mergeCell ref="BE30:BJ30"/>
    <mergeCell ref="BE31:BJ31"/>
    <mergeCell ref="BC21:BD21"/>
    <mergeCell ref="BH21:BJ21"/>
    <mergeCell ref="C33:D33"/>
    <mergeCell ref="B34:D34"/>
    <mergeCell ref="BE23:BJ23"/>
    <mergeCell ref="BE24:BJ24"/>
    <mergeCell ref="BE25:BJ25"/>
    <mergeCell ref="BE26:BJ26"/>
    <mergeCell ref="BE27:BJ27"/>
    <mergeCell ref="BE29:BJ29"/>
    <mergeCell ref="AU30:AX30"/>
    <mergeCell ref="AU31:AX31"/>
    <mergeCell ref="AY23:BD23"/>
    <mergeCell ref="AY24:BD24"/>
    <mergeCell ref="AY25:BD25"/>
    <mergeCell ref="AY26:BD26"/>
    <mergeCell ref="AY27:BD27"/>
    <mergeCell ref="AY29:BD29"/>
    <mergeCell ref="AY30:BD30"/>
    <mergeCell ref="AY31:BD31"/>
    <mergeCell ref="AU23:AX23"/>
    <mergeCell ref="AU24:AX24"/>
    <mergeCell ref="AU25:AX25"/>
    <mergeCell ref="AU26:AX26"/>
    <mergeCell ref="AU27:AX27"/>
    <mergeCell ref="AU29:AX29"/>
    <mergeCell ref="AD30:AH30"/>
    <mergeCell ref="AI30:AL30"/>
    <mergeCell ref="AM30:AP30"/>
    <mergeCell ref="AQ30:AT30"/>
    <mergeCell ref="AD31:AH31"/>
    <mergeCell ref="AI31:AL31"/>
    <mergeCell ref="AM31:AP31"/>
    <mergeCell ref="AQ31:AT31"/>
    <mergeCell ref="AM27:AP27"/>
    <mergeCell ref="AQ27:AT27"/>
    <mergeCell ref="AD29:AH29"/>
    <mergeCell ref="AI29:AL29"/>
    <mergeCell ref="AM29:AP29"/>
    <mergeCell ref="AQ29:AT29"/>
    <mergeCell ref="AM25:AP25"/>
    <mergeCell ref="AQ25:AT25"/>
    <mergeCell ref="AD26:AH26"/>
    <mergeCell ref="AI26:AL26"/>
    <mergeCell ref="AM26:AP26"/>
    <mergeCell ref="AQ26:AT26"/>
    <mergeCell ref="AM23:AP23"/>
    <mergeCell ref="AQ23:AT23"/>
    <mergeCell ref="AD24:AH24"/>
    <mergeCell ref="AI24:AL24"/>
    <mergeCell ref="AM24:AP24"/>
    <mergeCell ref="AQ24:AT24"/>
    <mergeCell ref="V30:Y30"/>
    <mergeCell ref="Z30:AC30"/>
    <mergeCell ref="V31:Y31"/>
    <mergeCell ref="Z31:AC31"/>
    <mergeCell ref="AD23:AH23"/>
    <mergeCell ref="AI23:AL23"/>
    <mergeCell ref="AD25:AH25"/>
    <mergeCell ref="AI25:AL25"/>
    <mergeCell ref="AD27:AH27"/>
    <mergeCell ref="AI27:AL27"/>
    <mergeCell ref="V26:Y26"/>
    <mergeCell ref="Z26:AC26"/>
    <mergeCell ref="V27:Y27"/>
    <mergeCell ref="Z27:AC27"/>
    <mergeCell ref="V29:Y29"/>
    <mergeCell ref="Z29:AC29"/>
    <mergeCell ref="V23:Y23"/>
    <mergeCell ref="Z23:AC23"/>
    <mergeCell ref="V24:Y24"/>
    <mergeCell ref="Z24:AC24"/>
    <mergeCell ref="V25:Y25"/>
    <mergeCell ref="Z25:AC25"/>
    <mergeCell ref="M29:Q29"/>
    <mergeCell ref="R29:U29"/>
    <mergeCell ref="M30:Q30"/>
    <mergeCell ref="R30:U30"/>
    <mergeCell ref="M31:Q31"/>
    <mergeCell ref="R31:U31"/>
    <mergeCell ref="M26:Q26"/>
    <mergeCell ref="M27:Q27"/>
    <mergeCell ref="R23:U23"/>
    <mergeCell ref="R24:U24"/>
    <mergeCell ref="R25:U25"/>
    <mergeCell ref="R26:U26"/>
    <mergeCell ref="R27:U27"/>
    <mergeCell ref="AQ20:AT20"/>
    <mergeCell ref="AU20:AX20"/>
    <mergeCell ref="AY19:BD20"/>
    <mergeCell ref="BE19:BJ20"/>
    <mergeCell ref="M19:AC19"/>
    <mergeCell ref="AD19:AX19"/>
    <mergeCell ref="M20:Q20"/>
    <mergeCell ref="R20:U20"/>
    <mergeCell ref="V20:Y20"/>
    <mergeCell ref="C30:K30"/>
    <mergeCell ref="C31:K31"/>
    <mergeCell ref="B19:L20"/>
    <mergeCell ref="C23:E23"/>
    <mergeCell ref="F23:H23"/>
    <mergeCell ref="I23:K23"/>
    <mergeCell ref="C29:K29"/>
    <mergeCell ref="F24:H24"/>
    <mergeCell ref="F25:H25"/>
    <mergeCell ref="F26:H26"/>
    <mergeCell ref="AG17:AJ17"/>
    <mergeCell ref="AK17:AN17"/>
    <mergeCell ref="Z20:AC20"/>
    <mergeCell ref="AD20:AH20"/>
    <mergeCell ref="AI20:AL20"/>
    <mergeCell ref="F27:H27"/>
    <mergeCell ref="AM20:AP20"/>
    <mergeCell ref="M23:Q23"/>
    <mergeCell ref="M24:Q24"/>
    <mergeCell ref="M25:Q25"/>
    <mergeCell ref="AO17:AR17"/>
    <mergeCell ref="AS17:AX17"/>
    <mergeCell ref="AY17:BD17"/>
    <mergeCell ref="BE17:BJ17"/>
    <mergeCell ref="C17:K17"/>
    <mergeCell ref="M17:P17"/>
    <mergeCell ref="Q17:T17"/>
    <mergeCell ref="U17:X17"/>
    <mergeCell ref="Y17:AB17"/>
    <mergeCell ref="AC17:AF17"/>
    <mergeCell ref="AG16:AJ16"/>
    <mergeCell ref="AK16:AN16"/>
    <mergeCell ref="AO16:AR16"/>
    <mergeCell ref="AS16:AX16"/>
    <mergeCell ref="AY16:BD16"/>
    <mergeCell ref="BE16:BJ16"/>
    <mergeCell ref="AO15:AR15"/>
    <mergeCell ref="AS15:AX15"/>
    <mergeCell ref="AY15:BD15"/>
    <mergeCell ref="BE15:BJ15"/>
    <mergeCell ref="C16:K16"/>
    <mergeCell ref="M16:P16"/>
    <mergeCell ref="Q16:T16"/>
    <mergeCell ref="U16:X16"/>
    <mergeCell ref="Y16:AB16"/>
    <mergeCell ref="AC16:AF16"/>
    <mergeCell ref="AY13:BD13"/>
    <mergeCell ref="BE13:BJ13"/>
    <mergeCell ref="C15:K15"/>
    <mergeCell ref="M15:P15"/>
    <mergeCell ref="Q15:T15"/>
    <mergeCell ref="U15:X15"/>
    <mergeCell ref="Y15:AB15"/>
    <mergeCell ref="AC15:AF15"/>
    <mergeCell ref="AG15:AJ15"/>
    <mergeCell ref="AK15:AN15"/>
    <mergeCell ref="BE9:BJ9"/>
    <mergeCell ref="AY10:BD10"/>
    <mergeCell ref="BE10:BJ10"/>
    <mergeCell ref="AY11:BD11"/>
    <mergeCell ref="BE11:BJ11"/>
    <mergeCell ref="AY12:BD12"/>
    <mergeCell ref="BE12:BJ12"/>
    <mergeCell ref="AO13:AR13"/>
    <mergeCell ref="AS5:AX7"/>
    <mergeCell ref="AY5:BD7"/>
    <mergeCell ref="BE5:BJ7"/>
    <mergeCell ref="AS9:AX9"/>
    <mergeCell ref="AS10:AX10"/>
    <mergeCell ref="AS11:AX11"/>
    <mergeCell ref="AS12:AX12"/>
    <mergeCell ref="AS13:AX13"/>
    <mergeCell ref="AY9:BD9"/>
    <mergeCell ref="Q13:T13"/>
    <mergeCell ref="U13:X13"/>
    <mergeCell ref="Y13:AB13"/>
    <mergeCell ref="AC13:AF13"/>
    <mergeCell ref="AG13:AJ13"/>
    <mergeCell ref="AK13:AN13"/>
    <mergeCell ref="AO11:AR11"/>
    <mergeCell ref="Q12:T12"/>
    <mergeCell ref="U12:X12"/>
    <mergeCell ref="Y12:AB12"/>
    <mergeCell ref="AC12:AF12"/>
    <mergeCell ref="AG12:AJ12"/>
    <mergeCell ref="AK12:AN12"/>
    <mergeCell ref="AO12:AR12"/>
    <mergeCell ref="Q11:T11"/>
    <mergeCell ref="U11:X11"/>
    <mergeCell ref="Y11:AB11"/>
    <mergeCell ref="AC11:AF11"/>
    <mergeCell ref="AG11:AJ11"/>
    <mergeCell ref="AK11:AN11"/>
    <mergeCell ref="AO9:AR9"/>
    <mergeCell ref="Q10:T10"/>
    <mergeCell ref="U10:X10"/>
    <mergeCell ref="Y10:AB10"/>
    <mergeCell ref="AC10:AF10"/>
    <mergeCell ref="AG10:AJ10"/>
    <mergeCell ref="AK10:AN10"/>
    <mergeCell ref="AO10:AR10"/>
    <mergeCell ref="Q9:T9"/>
    <mergeCell ref="U9:X9"/>
    <mergeCell ref="Y9:AB9"/>
    <mergeCell ref="AC9:AF9"/>
    <mergeCell ref="AG9:AJ9"/>
    <mergeCell ref="AK9:AN9"/>
    <mergeCell ref="F11:H11"/>
    <mergeCell ref="F12:H12"/>
    <mergeCell ref="F13:H13"/>
    <mergeCell ref="M9:P9"/>
    <mergeCell ref="M10:P10"/>
    <mergeCell ref="M11:P11"/>
    <mergeCell ref="M12:P12"/>
    <mergeCell ref="M13:P13"/>
    <mergeCell ref="AC7:AF7"/>
    <mergeCell ref="AG7:AJ7"/>
    <mergeCell ref="C9:E9"/>
    <mergeCell ref="F9:H9"/>
    <mergeCell ref="I9:K9"/>
    <mergeCell ref="F10:H10"/>
    <mergeCell ref="Q6:AJ6"/>
    <mergeCell ref="AK6:AN7"/>
    <mergeCell ref="AO6:AR7"/>
    <mergeCell ref="M5:AR5"/>
    <mergeCell ref="B3:BJ3"/>
    <mergeCell ref="B5:L7"/>
    <mergeCell ref="M6:P7"/>
    <mergeCell ref="Q7:T7"/>
    <mergeCell ref="U7:X7"/>
    <mergeCell ref="Y7:AB7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79"/>
  <sheetViews>
    <sheetView zoomScalePageLayoutView="0" workbookViewId="0" topLeftCell="A28">
      <selection activeCell="AI45" sqref="AI45:AO46"/>
    </sheetView>
  </sheetViews>
  <sheetFormatPr defaultColWidth="9.140625" defaultRowHeight="15"/>
  <cols>
    <col min="1" max="63" width="1.57421875" style="0" customWidth="1"/>
  </cols>
  <sheetData>
    <row r="1" ht="10.5" customHeight="1">
      <c r="A1" s="12" t="s">
        <v>123</v>
      </c>
    </row>
    <row r="2" ht="10.5" customHeight="1"/>
    <row r="3" spans="2:62" ht="15" customHeight="1">
      <c r="B3" s="46" t="s">
        <v>211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ht="10.5" customHeight="1">
      <c r="BJ4" s="16" t="s">
        <v>124</v>
      </c>
    </row>
    <row r="5" spans="2:62" ht="12" customHeight="1">
      <c r="B5" s="54" t="s">
        <v>125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8" t="s">
        <v>128</v>
      </c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71" t="s">
        <v>129</v>
      </c>
      <c r="AH5" s="38"/>
      <c r="AI5" s="38"/>
      <c r="AJ5" s="38"/>
      <c r="AK5" s="38"/>
      <c r="AL5" s="71" t="s">
        <v>130</v>
      </c>
      <c r="AM5" s="38"/>
      <c r="AN5" s="38"/>
      <c r="AO5" s="38"/>
      <c r="AP5" s="38"/>
      <c r="AQ5" s="72" t="s">
        <v>131</v>
      </c>
      <c r="AR5" s="37"/>
      <c r="AS5" s="37"/>
      <c r="AT5" s="37"/>
      <c r="AU5" s="37"/>
      <c r="AV5" s="71" t="s">
        <v>132</v>
      </c>
      <c r="AW5" s="38"/>
      <c r="AX5" s="38"/>
      <c r="AY5" s="38"/>
      <c r="AZ5" s="38"/>
      <c r="BA5" s="71" t="s">
        <v>133</v>
      </c>
      <c r="BB5" s="38"/>
      <c r="BC5" s="38"/>
      <c r="BD5" s="38"/>
      <c r="BE5" s="38"/>
      <c r="BF5" s="71" t="s">
        <v>134</v>
      </c>
      <c r="BG5" s="38"/>
      <c r="BH5" s="38"/>
      <c r="BI5" s="38"/>
      <c r="BJ5" s="41"/>
    </row>
    <row r="6" spans="2:62" ht="12" customHeight="1">
      <c r="B6" s="55"/>
      <c r="C6" s="37"/>
      <c r="D6" s="37"/>
      <c r="E6" s="37"/>
      <c r="F6" s="37"/>
      <c r="G6" s="37"/>
      <c r="H6" s="37"/>
      <c r="I6" s="37"/>
      <c r="J6" s="37"/>
      <c r="K6" s="37"/>
      <c r="L6" s="37"/>
      <c r="M6" s="37" t="s">
        <v>68</v>
      </c>
      <c r="N6" s="37"/>
      <c r="O6" s="37"/>
      <c r="P6" s="37"/>
      <c r="Q6" s="37"/>
      <c r="R6" s="38" t="s">
        <v>126</v>
      </c>
      <c r="S6" s="38"/>
      <c r="T6" s="38"/>
      <c r="U6" s="38"/>
      <c r="V6" s="38"/>
      <c r="W6" s="38" t="s">
        <v>127</v>
      </c>
      <c r="X6" s="38"/>
      <c r="Y6" s="38"/>
      <c r="Z6" s="38"/>
      <c r="AA6" s="38"/>
      <c r="AB6" s="38" t="s">
        <v>121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7"/>
      <c r="AR6" s="37"/>
      <c r="AS6" s="37"/>
      <c r="AT6" s="37"/>
      <c r="AU6" s="37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41"/>
    </row>
    <row r="7" ht="6.75" customHeight="1">
      <c r="L7" s="23"/>
    </row>
    <row r="8" spans="3:62" ht="12" customHeight="1">
      <c r="C8" s="45" t="s">
        <v>136</v>
      </c>
      <c r="D8" s="45"/>
      <c r="E8" s="45"/>
      <c r="F8" s="42">
        <v>19</v>
      </c>
      <c r="G8" s="42"/>
      <c r="H8" s="42"/>
      <c r="I8" s="42" t="s">
        <v>135</v>
      </c>
      <c r="J8" s="42"/>
      <c r="K8" s="42"/>
      <c r="L8" s="24"/>
      <c r="M8" s="73">
        <v>766</v>
      </c>
      <c r="N8" s="73"/>
      <c r="O8" s="73"/>
      <c r="P8" s="73"/>
      <c r="Q8" s="73"/>
      <c r="R8" s="73">
        <v>7</v>
      </c>
      <c r="S8" s="73"/>
      <c r="T8" s="73"/>
      <c r="U8" s="73"/>
      <c r="V8" s="73"/>
      <c r="W8" s="73">
        <v>140</v>
      </c>
      <c r="X8" s="73"/>
      <c r="Y8" s="73"/>
      <c r="Z8" s="73"/>
      <c r="AA8" s="73"/>
      <c r="AB8" s="73">
        <v>619</v>
      </c>
      <c r="AC8" s="73"/>
      <c r="AD8" s="73"/>
      <c r="AE8" s="73"/>
      <c r="AF8" s="73"/>
      <c r="AG8" s="73">
        <v>641</v>
      </c>
      <c r="AH8" s="73"/>
      <c r="AI8" s="73"/>
      <c r="AJ8" s="73"/>
      <c r="AK8" s="73"/>
      <c r="AL8" s="73">
        <v>0</v>
      </c>
      <c r="AM8" s="73"/>
      <c r="AN8" s="73"/>
      <c r="AO8" s="73"/>
      <c r="AP8" s="73"/>
      <c r="AQ8" s="73">
        <v>2603</v>
      </c>
      <c r="AR8" s="73"/>
      <c r="AS8" s="73"/>
      <c r="AT8" s="73"/>
      <c r="AU8" s="73"/>
      <c r="AV8" s="73">
        <v>1281</v>
      </c>
      <c r="AW8" s="73"/>
      <c r="AX8" s="73"/>
      <c r="AY8" s="73"/>
      <c r="AZ8" s="73"/>
      <c r="BA8" s="73">
        <v>10525</v>
      </c>
      <c r="BB8" s="73"/>
      <c r="BC8" s="73"/>
      <c r="BD8" s="73"/>
      <c r="BE8" s="73"/>
      <c r="BF8" s="73">
        <v>7398</v>
      </c>
      <c r="BG8" s="73"/>
      <c r="BH8" s="73"/>
      <c r="BI8" s="73"/>
      <c r="BJ8" s="73"/>
    </row>
    <row r="9" spans="6:62" ht="12" customHeight="1">
      <c r="F9" s="42">
        <v>20</v>
      </c>
      <c r="G9" s="42"/>
      <c r="H9" s="42"/>
      <c r="L9" s="24"/>
      <c r="M9" s="73">
        <v>836</v>
      </c>
      <c r="N9" s="73"/>
      <c r="O9" s="73"/>
      <c r="P9" s="73"/>
      <c r="Q9" s="73"/>
      <c r="R9" s="73">
        <v>9</v>
      </c>
      <c r="S9" s="73"/>
      <c r="T9" s="73"/>
      <c r="U9" s="73"/>
      <c r="V9" s="73"/>
      <c r="W9" s="73">
        <v>141</v>
      </c>
      <c r="X9" s="73"/>
      <c r="Y9" s="73"/>
      <c r="Z9" s="73"/>
      <c r="AA9" s="73"/>
      <c r="AB9" s="73">
        <v>686</v>
      </c>
      <c r="AC9" s="73"/>
      <c r="AD9" s="73"/>
      <c r="AE9" s="73"/>
      <c r="AF9" s="73"/>
      <c r="AG9" s="73">
        <v>745</v>
      </c>
      <c r="AH9" s="73"/>
      <c r="AI9" s="73"/>
      <c r="AJ9" s="73"/>
      <c r="AK9" s="73"/>
      <c r="AL9" s="73">
        <v>7</v>
      </c>
      <c r="AM9" s="73"/>
      <c r="AN9" s="73"/>
      <c r="AO9" s="73"/>
      <c r="AP9" s="73"/>
      <c r="AQ9" s="73">
        <v>3453</v>
      </c>
      <c r="AR9" s="73"/>
      <c r="AS9" s="73"/>
      <c r="AT9" s="73"/>
      <c r="AU9" s="73"/>
      <c r="AV9" s="73">
        <v>1733</v>
      </c>
      <c r="AW9" s="73"/>
      <c r="AX9" s="73"/>
      <c r="AY9" s="73"/>
      <c r="AZ9" s="73"/>
      <c r="BA9" s="73">
        <v>15688</v>
      </c>
      <c r="BB9" s="73"/>
      <c r="BC9" s="73"/>
      <c r="BD9" s="73"/>
      <c r="BE9" s="73"/>
      <c r="BF9" s="73">
        <v>7695</v>
      </c>
      <c r="BG9" s="73"/>
      <c r="BH9" s="73"/>
      <c r="BI9" s="73"/>
      <c r="BJ9" s="73"/>
    </row>
    <row r="10" spans="6:62" ht="12" customHeight="1">
      <c r="F10" s="42">
        <v>21</v>
      </c>
      <c r="G10" s="42"/>
      <c r="H10" s="42"/>
      <c r="L10" s="24"/>
      <c r="M10" s="74">
        <v>1013</v>
      </c>
      <c r="N10" s="74"/>
      <c r="O10" s="74"/>
      <c r="P10" s="74"/>
      <c r="Q10" s="74"/>
      <c r="R10" s="74">
        <v>7</v>
      </c>
      <c r="S10" s="74"/>
      <c r="T10" s="74"/>
      <c r="U10" s="74"/>
      <c r="V10" s="74"/>
      <c r="W10" s="74">
        <v>188</v>
      </c>
      <c r="X10" s="74"/>
      <c r="Y10" s="74"/>
      <c r="Z10" s="74"/>
      <c r="AA10" s="74"/>
      <c r="AB10" s="74">
        <v>818</v>
      </c>
      <c r="AC10" s="74"/>
      <c r="AD10" s="74"/>
      <c r="AE10" s="74"/>
      <c r="AF10" s="74"/>
      <c r="AG10" s="74">
        <v>829</v>
      </c>
      <c r="AH10" s="74"/>
      <c r="AI10" s="74"/>
      <c r="AJ10" s="74"/>
      <c r="AK10" s="74"/>
      <c r="AL10" s="74">
        <v>3</v>
      </c>
      <c r="AM10" s="74"/>
      <c r="AN10" s="74"/>
      <c r="AO10" s="74"/>
      <c r="AP10" s="74"/>
      <c r="AQ10" s="74">
        <v>2595</v>
      </c>
      <c r="AR10" s="74"/>
      <c r="AS10" s="74"/>
      <c r="AT10" s="74"/>
      <c r="AU10" s="74"/>
      <c r="AV10" s="74">
        <v>1733</v>
      </c>
      <c r="AW10" s="74"/>
      <c r="AX10" s="74"/>
      <c r="AY10" s="74"/>
      <c r="AZ10" s="74"/>
      <c r="BA10" s="74">
        <v>10433</v>
      </c>
      <c r="BB10" s="74"/>
      <c r="BC10" s="74"/>
      <c r="BD10" s="74"/>
      <c r="BE10" s="74"/>
      <c r="BF10" s="74">
        <v>6760</v>
      </c>
      <c r="BG10" s="74"/>
      <c r="BH10" s="74"/>
      <c r="BI10" s="74"/>
      <c r="BJ10" s="74"/>
    </row>
    <row r="11" spans="6:62" ht="12" customHeight="1">
      <c r="F11" s="42">
        <v>22</v>
      </c>
      <c r="G11" s="42"/>
      <c r="H11" s="42"/>
      <c r="L11" s="24"/>
      <c r="M11" s="74">
        <v>1029</v>
      </c>
      <c r="N11" s="74"/>
      <c r="O11" s="74"/>
      <c r="P11" s="74"/>
      <c r="Q11" s="74"/>
      <c r="R11" s="74">
        <v>8</v>
      </c>
      <c r="S11" s="74"/>
      <c r="T11" s="74"/>
      <c r="U11" s="74"/>
      <c r="V11" s="74"/>
      <c r="W11" s="74">
        <v>172</v>
      </c>
      <c r="X11" s="74"/>
      <c r="Y11" s="74"/>
      <c r="Z11" s="74"/>
      <c r="AA11" s="74"/>
      <c r="AB11" s="74">
        <v>849</v>
      </c>
      <c r="AC11" s="74"/>
      <c r="AD11" s="74"/>
      <c r="AE11" s="74"/>
      <c r="AF11" s="74"/>
      <c r="AG11" s="74">
        <v>873</v>
      </c>
      <c r="AH11" s="74"/>
      <c r="AI11" s="74"/>
      <c r="AJ11" s="74"/>
      <c r="AK11" s="74"/>
      <c r="AL11" s="74">
        <v>5</v>
      </c>
      <c r="AM11" s="74"/>
      <c r="AN11" s="74"/>
      <c r="AO11" s="74"/>
      <c r="AP11" s="74"/>
      <c r="AQ11" s="74">
        <v>2853</v>
      </c>
      <c r="AR11" s="74"/>
      <c r="AS11" s="74"/>
      <c r="AT11" s="74"/>
      <c r="AU11" s="74"/>
      <c r="AV11" s="74">
        <v>1877</v>
      </c>
      <c r="AW11" s="74"/>
      <c r="AX11" s="74"/>
      <c r="AY11" s="74"/>
      <c r="AZ11" s="74"/>
      <c r="BA11" s="74">
        <v>11803</v>
      </c>
      <c r="BB11" s="74"/>
      <c r="BC11" s="74"/>
      <c r="BD11" s="74"/>
      <c r="BE11" s="74"/>
      <c r="BF11" s="74">
        <v>7833</v>
      </c>
      <c r="BG11" s="74"/>
      <c r="BH11" s="74"/>
      <c r="BI11" s="74"/>
      <c r="BJ11" s="74"/>
    </row>
    <row r="12" spans="6:62" ht="12" customHeight="1">
      <c r="F12" s="43">
        <v>23</v>
      </c>
      <c r="G12" s="43"/>
      <c r="H12" s="43"/>
      <c r="L12" s="24"/>
      <c r="M12" s="75">
        <f>SUM(R12:AF12)</f>
        <v>937</v>
      </c>
      <c r="N12" s="75"/>
      <c r="O12" s="75"/>
      <c r="P12" s="75"/>
      <c r="Q12" s="75"/>
      <c r="R12" s="75">
        <f>SUM(R14:V16)</f>
        <v>6</v>
      </c>
      <c r="S12" s="75"/>
      <c r="T12" s="75"/>
      <c r="U12" s="75"/>
      <c r="V12" s="75"/>
      <c r="W12" s="75">
        <f>SUM(W14:AA16)</f>
        <v>143</v>
      </c>
      <c r="X12" s="75"/>
      <c r="Y12" s="75"/>
      <c r="Z12" s="75"/>
      <c r="AA12" s="75"/>
      <c r="AB12" s="75">
        <f>SUM(AB14:AF16)</f>
        <v>788</v>
      </c>
      <c r="AC12" s="75"/>
      <c r="AD12" s="75"/>
      <c r="AE12" s="75"/>
      <c r="AF12" s="75"/>
      <c r="AG12" s="75">
        <f>SUM(AG14:AK16)</f>
        <v>817</v>
      </c>
      <c r="AH12" s="75"/>
      <c r="AI12" s="75"/>
      <c r="AJ12" s="75"/>
      <c r="AK12" s="75"/>
      <c r="AL12" s="75">
        <f>SUM(AL14:AP16)</f>
        <v>2</v>
      </c>
      <c r="AM12" s="75"/>
      <c r="AN12" s="75"/>
      <c r="AO12" s="75"/>
      <c r="AP12" s="75"/>
      <c r="AQ12" s="75">
        <f>SUM(AQ14:AU16)</f>
        <v>2715</v>
      </c>
      <c r="AR12" s="75"/>
      <c r="AS12" s="75"/>
      <c r="AT12" s="75"/>
      <c r="AU12" s="75"/>
      <c r="AV12" s="75">
        <f>SUM(AV14:AZ16)</f>
        <v>1861</v>
      </c>
      <c r="AW12" s="75"/>
      <c r="AX12" s="75"/>
      <c r="AY12" s="75"/>
      <c r="AZ12" s="75"/>
      <c r="BA12" s="75">
        <f>SUM(BA14:BE16)</f>
        <v>11035</v>
      </c>
      <c r="BB12" s="75"/>
      <c r="BC12" s="75"/>
      <c r="BD12" s="75"/>
      <c r="BE12" s="75"/>
      <c r="BF12" s="75">
        <f>SUM(BF14:BJ16)</f>
        <v>7406</v>
      </c>
      <c r="BG12" s="75"/>
      <c r="BH12" s="75"/>
      <c r="BI12" s="75"/>
      <c r="BJ12" s="75"/>
    </row>
    <row r="13" spans="12:62" ht="6.75" customHeight="1"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3:62" ht="12" customHeight="1">
      <c r="C14" s="31" t="s">
        <v>137</v>
      </c>
      <c r="D14" s="31"/>
      <c r="E14" s="31"/>
      <c r="F14" s="31"/>
      <c r="G14" s="31"/>
      <c r="H14" s="31"/>
      <c r="I14" s="31"/>
      <c r="J14" s="31"/>
      <c r="K14" s="31"/>
      <c r="L14" s="24"/>
      <c r="M14" s="75">
        <v>320</v>
      </c>
      <c r="N14" s="75"/>
      <c r="O14" s="75"/>
      <c r="P14" s="75"/>
      <c r="Q14" s="75"/>
      <c r="R14" s="75">
        <v>4</v>
      </c>
      <c r="S14" s="75"/>
      <c r="T14" s="75"/>
      <c r="U14" s="75"/>
      <c r="V14" s="75"/>
      <c r="W14" s="75">
        <v>31</v>
      </c>
      <c r="X14" s="75"/>
      <c r="Y14" s="75"/>
      <c r="Z14" s="75"/>
      <c r="AA14" s="75"/>
      <c r="AB14" s="75">
        <v>285</v>
      </c>
      <c r="AC14" s="75"/>
      <c r="AD14" s="75"/>
      <c r="AE14" s="75"/>
      <c r="AF14" s="75"/>
      <c r="AG14" s="75">
        <v>270</v>
      </c>
      <c r="AH14" s="75"/>
      <c r="AI14" s="75"/>
      <c r="AJ14" s="75"/>
      <c r="AK14" s="75"/>
      <c r="AL14" s="75">
        <v>1</v>
      </c>
      <c r="AM14" s="75"/>
      <c r="AN14" s="75"/>
      <c r="AO14" s="75"/>
      <c r="AP14" s="75"/>
      <c r="AQ14" s="75">
        <v>978</v>
      </c>
      <c r="AR14" s="75"/>
      <c r="AS14" s="75"/>
      <c r="AT14" s="75"/>
      <c r="AU14" s="75"/>
      <c r="AV14" s="75">
        <v>657</v>
      </c>
      <c r="AW14" s="75"/>
      <c r="AX14" s="75"/>
      <c r="AY14" s="75"/>
      <c r="AZ14" s="75"/>
      <c r="BA14" s="75">
        <v>3873</v>
      </c>
      <c r="BB14" s="75"/>
      <c r="BC14" s="75"/>
      <c r="BD14" s="75"/>
      <c r="BE14" s="75"/>
      <c r="BF14" s="75">
        <v>2536</v>
      </c>
      <c r="BG14" s="75"/>
      <c r="BH14" s="75"/>
      <c r="BI14" s="75"/>
      <c r="BJ14" s="75"/>
    </row>
    <row r="15" spans="3:62" ht="12" customHeight="1">
      <c r="C15" s="31" t="s">
        <v>138</v>
      </c>
      <c r="D15" s="31"/>
      <c r="E15" s="31"/>
      <c r="F15" s="31"/>
      <c r="G15" s="31"/>
      <c r="H15" s="31"/>
      <c r="I15" s="31"/>
      <c r="J15" s="31"/>
      <c r="K15" s="31"/>
      <c r="L15" s="24"/>
      <c r="M15" s="75">
        <v>202</v>
      </c>
      <c r="N15" s="75"/>
      <c r="O15" s="75"/>
      <c r="P15" s="75"/>
      <c r="Q15" s="75"/>
      <c r="R15" s="75">
        <v>0</v>
      </c>
      <c r="S15" s="75"/>
      <c r="T15" s="75"/>
      <c r="U15" s="75"/>
      <c r="V15" s="75"/>
      <c r="W15" s="75">
        <v>39</v>
      </c>
      <c r="X15" s="75"/>
      <c r="Y15" s="75"/>
      <c r="Z15" s="75"/>
      <c r="AA15" s="75"/>
      <c r="AB15" s="75">
        <v>163</v>
      </c>
      <c r="AC15" s="75"/>
      <c r="AD15" s="75"/>
      <c r="AE15" s="75"/>
      <c r="AF15" s="75"/>
      <c r="AG15" s="75">
        <v>188</v>
      </c>
      <c r="AH15" s="75"/>
      <c r="AI15" s="75"/>
      <c r="AJ15" s="75"/>
      <c r="AK15" s="75"/>
      <c r="AL15" s="75">
        <v>0</v>
      </c>
      <c r="AM15" s="75"/>
      <c r="AN15" s="75"/>
      <c r="AO15" s="75"/>
      <c r="AP15" s="75"/>
      <c r="AQ15" s="75">
        <v>580</v>
      </c>
      <c r="AR15" s="75"/>
      <c r="AS15" s="75"/>
      <c r="AT15" s="75"/>
      <c r="AU15" s="75"/>
      <c r="AV15" s="75">
        <v>403</v>
      </c>
      <c r="AW15" s="75"/>
      <c r="AX15" s="75"/>
      <c r="AY15" s="75"/>
      <c r="AZ15" s="75"/>
      <c r="BA15" s="75">
        <v>2404</v>
      </c>
      <c r="BB15" s="75"/>
      <c r="BC15" s="75"/>
      <c r="BD15" s="75"/>
      <c r="BE15" s="75"/>
      <c r="BF15" s="75">
        <v>1648</v>
      </c>
      <c r="BG15" s="75"/>
      <c r="BH15" s="75"/>
      <c r="BI15" s="75"/>
      <c r="BJ15" s="75"/>
    </row>
    <row r="16" spans="3:62" ht="12" customHeight="1">
      <c r="C16" s="31" t="s">
        <v>139</v>
      </c>
      <c r="D16" s="31"/>
      <c r="E16" s="31"/>
      <c r="F16" s="31"/>
      <c r="G16" s="31"/>
      <c r="H16" s="31"/>
      <c r="I16" s="31"/>
      <c r="J16" s="31"/>
      <c r="K16" s="31"/>
      <c r="L16" s="24"/>
      <c r="M16" s="75">
        <v>415</v>
      </c>
      <c r="N16" s="75"/>
      <c r="O16" s="75"/>
      <c r="P16" s="75"/>
      <c r="Q16" s="75"/>
      <c r="R16" s="75">
        <v>2</v>
      </c>
      <c r="S16" s="75"/>
      <c r="T16" s="75"/>
      <c r="U16" s="75"/>
      <c r="V16" s="75"/>
      <c r="W16" s="75">
        <v>73</v>
      </c>
      <c r="X16" s="75"/>
      <c r="Y16" s="75"/>
      <c r="Z16" s="75"/>
      <c r="AA16" s="75"/>
      <c r="AB16" s="75">
        <v>340</v>
      </c>
      <c r="AC16" s="75"/>
      <c r="AD16" s="75"/>
      <c r="AE16" s="75"/>
      <c r="AF16" s="75"/>
      <c r="AG16" s="75">
        <v>359</v>
      </c>
      <c r="AH16" s="75"/>
      <c r="AI16" s="75"/>
      <c r="AJ16" s="75"/>
      <c r="AK16" s="75"/>
      <c r="AL16" s="75">
        <v>1</v>
      </c>
      <c r="AM16" s="75"/>
      <c r="AN16" s="75"/>
      <c r="AO16" s="75"/>
      <c r="AP16" s="75"/>
      <c r="AQ16" s="75">
        <v>1157</v>
      </c>
      <c r="AR16" s="75"/>
      <c r="AS16" s="75"/>
      <c r="AT16" s="75"/>
      <c r="AU16" s="75"/>
      <c r="AV16" s="75">
        <v>801</v>
      </c>
      <c r="AW16" s="75"/>
      <c r="AX16" s="75"/>
      <c r="AY16" s="75"/>
      <c r="AZ16" s="75"/>
      <c r="BA16" s="75">
        <v>4758</v>
      </c>
      <c r="BB16" s="75"/>
      <c r="BC16" s="75"/>
      <c r="BD16" s="75"/>
      <c r="BE16" s="75"/>
      <c r="BF16" s="75">
        <v>3222</v>
      </c>
      <c r="BG16" s="75"/>
      <c r="BH16" s="75"/>
      <c r="BI16" s="75"/>
      <c r="BJ16" s="75"/>
    </row>
    <row r="17" spans="2:62" ht="6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2:6" ht="10.5" customHeight="1">
      <c r="B18" s="53" t="s">
        <v>140</v>
      </c>
      <c r="C18" s="53"/>
      <c r="D18" s="53"/>
      <c r="E18" s="3" t="s">
        <v>141</v>
      </c>
      <c r="F18" s="4" t="s">
        <v>137</v>
      </c>
    </row>
    <row r="20" spans="2:62" ht="15" customHeight="1">
      <c r="B20" s="46" t="s">
        <v>212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</row>
    <row r="21" ht="10.5" customHeight="1">
      <c r="BJ21" s="16" t="s">
        <v>142</v>
      </c>
    </row>
    <row r="22" spans="2:62" ht="12" customHeight="1">
      <c r="B22" s="48" t="s">
        <v>143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 t="s">
        <v>144</v>
      </c>
      <c r="N22" s="60"/>
      <c r="O22" s="60"/>
      <c r="P22" s="60"/>
      <c r="Q22" s="60"/>
      <c r="R22" s="60" t="s">
        <v>145</v>
      </c>
      <c r="S22" s="60"/>
      <c r="T22" s="60"/>
      <c r="U22" s="60"/>
      <c r="V22" s="60"/>
      <c r="W22" s="60" t="s">
        <v>146</v>
      </c>
      <c r="X22" s="60"/>
      <c r="Y22" s="60"/>
      <c r="Z22" s="60"/>
      <c r="AA22" s="60"/>
      <c r="AB22" s="60" t="s">
        <v>147</v>
      </c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2" t="s">
        <v>148</v>
      </c>
      <c r="AN22" s="57"/>
      <c r="AO22" s="57"/>
      <c r="AP22" s="57"/>
      <c r="AQ22" s="57"/>
      <c r="AR22" s="57"/>
      <c r="AS22" s="62" t="s">
        <v>149</v>
      </c>
      <c r="AT22" s="57"/>
      <c r="AU22" s="57"/>
      <c r="AV22" s="57"/>
      <c r="AW22" s="57"/>
      <c r="AX22" s="57"/>
      <c r="AY22" s="60" t="s">
        <v>150</v>
      </c>
      <c r="AZ22" s="60"/>
      <c r="BA22" s="60"/>
      <c r="BB22" s="60"/>
      <c r="BC22" s="60"/>
      <c r="BD22" s="60"/>
      <c r="BE22" s="60" t="s">
        <v>151</v>
      </c>
      <c r="BF22" s="60"/>
      <c r="BG22" s="60"/>
      <c r="BH22" s="60"/>
      <c r="BI22" s="60"/>
      <c r="BJ22" s="63"/>
    </row>
    <row r="23" spans="2:62" ht="12" customHeight="1">
      <c r="B23" s="5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4"/>
    </row>
    <row r="24" spans="12:62" ht="10.5" customHeight="1">
      <c r="L24" s="23"/>
      <c r="BC24" s="68" t="s">
        <v>152</v>
      </c>
      <c r="BD24" s="68"/>
      <c r="BI24" s="68" t="s">
        <v>153</v>
      </c>
      <c r="BJ24" s="68"/>
    </row>
    <row r="25" spans="3:62" ht="12" customHeight="1">
      <c r="C25" s="45" t="s">
        <v>136</v>
      </c>
      <c r="D25" s="45"/>
      <c r="E25" s="45"/>
      <c r="F25" s="42">
        <v>19</v>
      </c>
      <c r="G25" s="42"/>
      <c r="H25" s="42"/>
      <c r="I25" s="42" t="s">
        <v>135</v>
      </c>
      <c r="J25" s="42"/>
      <c r="K25" s="42"/>
      <c r="L25" s="24"/>
      <c r="M25" s="73">
        <v>3</v>
      </c>
      <c r="N25" s="73"/>
      <c r="O25" s="73"/>
      <c r="P25" s="73"/>
      <c r="Q25" s="73"/>
      <c r="R25" s="73">
        <v>23</v>
      </c>
      <c r="S25" s="73"/>
      <c r="T25" s="73"/>
      <c r="U25" s="73"/>
      <c r="V25" s="73"/>
      <c r="W25" s="73">
        <v>790</v>
      </c>
      <c r="X25" s="73"/>
      <c r="Y25" s="73"/>
      <c r="Z25" s="73"/>
      <c r="AA25" s="73"/>
      <c r="AB25" s="76">
        <v>778</v>
      </c>
      <c r="AC25" s="77"/>
      <c r="AD25" s="77"/>
      <c r="AE25" s="77"/>
      <c r="AF25" s="77"/>
      <c r="AG25" s="77"/>
      <c r="AH25" s="78">
        <v>-88</v>
      </c>
      <c r="AI25" s="78"/>
      <c r="AJ25" s="78"/>
      <c r="AK25" s="78"/>
      <c r="AL25" s="78"/>
      <c r="AM25" s="76">
        <v>45</v>
      </c>
      <c r="AN25" s="77"/>
      <c r="AO25" s="77"/>
      <c r="AP25" s="77"/>
      <c r="AQ25" s="77"/>
      <c r="AR25" s="77"/>
      <c r="AS25" s="76">
        <v>45</v>
      </c>
      <c r="AT25" s="77"/>
      <c r="AU25" s="77"/>
      <c r="AV25" s="77"/>
      <c r="AW25" s="77"/>
      <c r="AX25" s="77"/>
      <c r="AY25" s="76">
        <v>897</v>
      </c>
      <c r="AZ25" s="77"/>
      <c r="BA25" s="77"/>
      <c r="BB25" s="77"/>
      <c r="BC25" s="77"/>
      <c r="BD25" s="77"/>
      <c r="BE25" s="76">
        <v>790</v>
      </c>
      <c r="BF25" s="77"/>
      <c r="BG25" s="77"/>
      <c r="BH25" s="77"/>
      <c r="BI25" s="77"/>
      <c r="BJ25" s="77"/>
    </row>
    <row r="26" spans="6:62" ht="12" customHeight="1">
      <c r="F26" s="42">
        <v>20</v>
      </c>
      <c r="G26" s="42"/>
      <c r="H26" s="42"/>
      <c r="L26" s="24"/>
      <c r="M26" s="73">
        <v>3</v>
      </c>
      <c r="N26" s="73"/>
      <c r="O26" s="73"/>
      <c r="P26" s="73"/>
      <c r="Q26" s="73"/>
      <c r="R26" s="73">
        <v>23</v>
      </c>
      <c r="S26" s="73"/>
      <c r="T26" s="73"/>
      <c r="U26" s="73"/>
      <c r="V26" s="73"/>
      <c r="W26" s="73">
        <v>790</v>
      </c>
      <c r="X26" s="73"/>
      <c r="Y26" s="73"/>
      <c r="Z26" s="73"/>
      <c r="AA26" s="73"/>
      <c r="AB26" s="76">
        <v>757</v>
      </c>
      <c r="AC26" s="77"/>
      <c r="AD26" s="77"/>
      <c r="AE26" s="77"/>
      <c r="AF26" s="77"/>
      <c r="AG26" s="77"/>
      <c r="AH26" s="78">
        <v>-88</v>
      </c>
      <c r="AI26" s="78"/>
      <c r="AJ26" s="78"/>
      <c r="AK26" s="78"/>
      <c r="AL26" s="78"/>
      <c r="AM26" s="76">
        <v>45</v>
      </c>
      <c r="AN26" s="77"/>
      <c r="AO26" s="77"/>
      <c r="AP26" s="77"/>
      <c r="AQ26" s="77"/>
      <c r="AR26" s="77"/>
      <c r="AS26" s="76">
        <v>45</v>
      </c>
      <c r="AT26" s="77"/>
      <c r="AU26" s="77"/>
      <c r="AV26" s="77"/>
      <c r="AW26" s="77"/>
      <c r="AX26" s="77"/>
      <c r="AY26" s="76">
        <v>972</v>
      </c>
      <c r="AZ26" s="77"/>
      <c r="BA26" s="77"/>
      <c r="BB26" s="77"/>
      <c r="BC26" s="77"/>
      <c r="BD26" s="77"/>
      <c r="BE26" s="76">
        <v>763</v>
      </c>
      <c r="BF26" s="77"/>
      <c r="BG26" s="77"/>
      <c r="BH26" s="77"/>
      <c r="BI26" s="77"/>
      <c r="BJ26" s="77"/>
    </row>
    <row r="27" spans="6:62" ht="12" customHeight="1">
      <c r="F27" s="42">
        <v>21</v>
      </c>
      <c r="G27" s="42"/>
      <c r="H27" s="42"/>
      <c r="L27" s="24"/>
      <c r="M27" s="74">
        <v>3</v>
      </c>
      <c r="N27" s="74"/>
      <c r="O27" s="74"/>
      <c r="P27" s="74"/>
      <c r="Q27" s="74"/>
      <c r="R27" s="74">
        <v>23</v>
      </c>
      <c r="S27" s="74"/>
      <c r="T27" s="74"/>
      <c r="U27" s="74"/>
      <c r="V27" s="74"/>
      <c r="W27" s="74">
        <v>790</v>
      </c>
      <c r="X27" s="74"/>
      <c r="Y27" s="74"/>
      <c r="Z27" s="74"/>
      <c r="AA27" s="74"/>
      <c r="AB27" s="76">
        <v>760</v>
      </c>
      <c r="AC27" s="77"/>
      <c r="AD27" s="77"/>
      <c r="AE27" s="77"/>
      <c r="AF27" s="77"/>
      <c r="AG27" s="77"/>
      <c r="AH27" s="78">
        <v>-98</v>
      </c>
      <c r="AI27" s="78"/>
      <c r="AJ27" s="78"/>
      <c r="AK27" s="78"/>
      <c r="AL27" s="78"/>
      <c r="AM27" s="76">
        <v>45</v>
      </c>
      <c r="AN27" s="77"/>
      <c r="AO27" s="77"/>
      <c r="AP27" s="77"/>
      <c r="AQ27" s="77"/>
      <c r="AR27" s="77"/>
      <c r="AS27" s="76">
        <v>45</v>
      </c>
      <c r="AT27" s="77"/>
      <c r="AU27" s="77"/>
      <c r="AV27" s="77"/>
      <c r="AW27" s="77"/>
      <c r="AX27" s="77"/>
      <c r="AY27" s="76">
        <v>972</v>
      </c>
      <c r="AZ27" s="77"/>
      <c r="BA27" s="77"/>
      <c r="BB27" s="77"/>
      <c r="BC27" s="77"/>
      <c r="BD27" s="77"/>
      <c r="BE27" s="76">
        <v>790</v>
      </c>
      <c r="BF27" s="77"/>
      <c r="BG27" s="77"/>
      <c r="BH27" s="77"/>
      <c r="BI27" s="77"/>
      <c r="BJ27" s="77"/>
    </row>
    <row r="28" spans="6:62" ht="12" customHeight="1">
      <c r="F28" s="42">
        <v>22</v>
      </c>
      <c r="G28" s="42"/>
      <c r="H28" s="42"/>
      <c r="L28" s="24"/>
      <c r="M28" s="74">
        <v>3</v>
      </c>
      <c r="N28" s="74"/>
      <c r="O28" s="74"/>
      <c r="P28" s="74"/>
      <c r="Q28" s="74"/>
      <c r="R28" s="74">
        <v>23</v>
      </c>
      <c r="S28" s="74"/>
      <c r="T28" s="74"/>
      <c r="U28" s="74"/>
      <c r="V28" s="74"/>
      <c r="W28" s="74">
        <v>790</v>
      </c>
      <c r="X28" s="74"/>
      <c r="Y28" s="74"/>
      <c r="Z28" s="74"/>
      <c r="AA28" s="74"/>
      <c r="AB28" s="76">
        <v>767</v>
      </c>
      <c r="AC28" s="77"/>
      <c r="AD28" s="77"/>
      <c r="AE28" s="77"/>
      <c r="AF28" s="77"/>
      <c r="AG28" s="77"/>
      <c r="AH28" s="79">
        <v>-103</v>
      </c>
      <c r="AI28" s="79"/>
      <c r="AJ28" s="79"/>
      <c r="AK28" s="79"/>
      <c r="AL28" s="79"/>
      <c r="AM28" s="76">
        <v>39</v>
      </c>
      <c r="AN28" s="77"/>
      <c r="AO28" s="77"/>
      <c r="AP28" s="77"/>
      <c r="AQ28" s="77"/>
      <c r="AR28" s="77"/>
      <c r="AS28" s="76">
        <v>45</v>
      </c>
      <c r="AT28" s="77"/>
      <c r="AU28" s="77"/>
      <c r="AV28" s="77"/>
      <c r="AW28" s="77"/>
      <c r="AX28" s="77"/>
      <c r="AY28" s="76">
        <v>1026</v>
      </c>
      <c r="AZ28" s="77"/>
      <c r="BA28" s="77"/>
      <c r="BB28" s="77"/>
      <c r="BC28" s="77"/>
      <c r="BD28" s="77"/>
      <c r="BE28" s="76">
        <v>781</v>
      </c>
      <c r="BF28" s="77"/>
      <c r="BG28" s="77"/>
      <c r="BH28" s="77"/>
      <c r="BI28" s="77"/>
      <c r="BJ28" s="77"/>
    </row>
    <row r="29" spans="6:62" ht="12" customHeight="1">
      <c r="F29" s="43">
        <v>23</v>
      </c>
      <c r="G29" s="43"/>
      <c r="H29" s="43"/>
      <c r="L29" s="24"/>
      <c r="M29" s="75">
        <v>3</v>
      </c>
      <c r="N29" s="75"/>
      <c r="O29" s="75"/>
      <c r="P29" s="75"/>
      <c r="Q29" s="75"/>
      <c r="R29" s="75">
        <v>23</v>
      </c>
      <c r="S29" s="75"/>
      <c r="T29" s="75"/>
      <c r="U29" s="75"/>
      <c r="V29" s="75"/>
      <c r="W29" s="75">
        <v>790</v>
      </c>
      <c r="X29" s="75"/>
      <c r="Y29" s="75"/>
      <c r="Z29" s="75"/>
      <c r="AA29" s="75"/>
      <c r="AB29" s="81">
        <v>762</v>
      </c>
      <c r="AC29" s="82"/>
      <c r="AD29" s="82"/>
      <c r="AE29" s="82"/>
      <c r="AF29" s="82"/>
      <c r="AG29" s="82"/>
      <c r="AH29" s="80">
        <v>-102</v>
      </c>
      <c r="AI29" s="80"/>
      <c r="AJ29" s="80"/>
      <c r="AK29" s="80"/>
      <c r="AL29" s="80"/>
      <c r="AM29" s="81">
        <v>45</v>
      </c>
      <c r="AN29" s="82"/>
      <c r="AO29" s="82"/>
      <c r="AP29" s="82"/>
      <c r="AQ29" s="82"/>
      <c r="AR29" s="82"/>
      <c r="AS29" s="81">
        <v>45</v>
      </c>
      <c r="AT29" s="82"/>
      <c r="AU29" s="82"/>
      <c r="AV29" s="82"/>
      <c r="AW29" s="82"/>
      <c r="AX29" s="82"/>
      <c r="AY29" s="81">
        <v>1030</v>
      </c>
      <c r="AZ29" s="82"/>
      <c r="BA29" s="82"/>
      <c r="BB29" s="82"/>
      <c r="BC29" s="82"/>
      <c r="BD29" s="82"/>
      <c r="BE29" s="81">
        <v>790</v>
      </c>
      <c r="BF29" s="82"/>
      <c r="BG29" s="82"/>
      <c r="BH29" s="82"/>
      <c r="BI29" s="82"/>
      <c r="BJ29" s="82"/>
    </row>
    <row r="30" spans="2:62" ht="6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3:6" ht="10.5" customHeight="1">
      <c r="C31" s="32" t="s">
        <v>154</v>
      </c>
      <c r="D31" s="32"/>
      <c r="E31" s="3" t="s">
        <v>141</v>
      </c>
      <c r="F31" s="4" t="s">
        <v>155</v>
      </c>
    </row>
    <row r="32" spans="2:6" ht="10.5" customHeight="1">
      <c r="B32" s="83" t="s">
        <v>140</v>
      </c>
      <c r="C32" s="83"/>
      <c r="D32" s="83"/>
      <c r="E32" s="3" t="s">
        <v>141</v>
      </c>
      <c r="F32" s="4" t="s">
        <v>137</v>
      </c>
    </row>
    <row r="34" spans="2:62" ht="15" customHeight="1">
      <c r="B34" s="46" t="s">
        <v>213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</row>
    <row r="35" ht="10.5" customHeight="1">
      <c r="BJ35" s="16" t="s">
        <v>156</v>
      </c>
    </row>
    <row r="36" spans="2:62" ht="12" customHeight="1">
      <c r="B36" s="44" t="s">
        <v>157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 t="s">
        <v>122</v>
      </c>
      <c r="O36" s="38"/>
      <c r="P36" s="38"/>
      <c r="Q36" s="38"/>
      <c r="R36" s="38"/>
      <c r="S36" s="38"/>
      <c r="T36" s="38"/>
      <c r="U36" s="38" t="s">
        <v>158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 t="s">
        <v>159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41"/>
    </row>
    <row r="37" spans="2:62" ht="12" customHeight="1">
      <c r="B37" s="4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7" t="s">
        <v>68</v>
      </c>
      <c r="V37" s="37"/>
      <c r="W37" s="37"/>
      <c r="X37" s="37"/>
      <c r="Y37" s="37"/>
      <c r="Z37" s="37"/>
      <c r="AA37" s="37"/>
      <c r="AB37" s="38" t="s">
        <v>160</v>
      </c>
      <c r="AC37" s="38"/>
      <c r="AD37" s="38"/>
      <c r="AE37" s="38"/>
      <c r="AF37" s="38"/>
      <c r="AG37" s="38"/>
      <c r="AH37" s="38"/>
      <c r="AI37" s="38" t="s">
        <v>161</v>
      </c>
      <c r="AJ37" s="38"/>
      <c r="AK37" s="38"/>
      <c r="AL37" s="38"/>
      <c r="AM37" s="38"/>
      <c r="AN37" s="38"/>
      <c r="AO37" s="38"/>
      <c r="AP37" s="37" t="s">
        <v>68</v>
      </c>
      <c r="AQ37" s="37"/>
      <c r="AR37" s="37"/>
      <c r="AS37" s="37"/>
      <c r="AT37" s="37"/>
      <c r="AU37" s="37"/>
      <c r="AV37" s="37"/>
      <c r="AW37" s="38" t="s">
        <v>163</v>
      </c>
      <c r="AX37" s="38"/>
      <c r="AY37" s="38"/>
      <c r="AZ37" s="38"/>
      <c r="BA37" s="38"/>
      <c r="BB37" s="38"/>
      <c r="BC37" s="38"/>
      <c r="BD37" s="38" t="s">
        <v>164</v>
      </c>
      <c r="BE37" s="38"/>
      <c r="BF37" s="38"/>
      <c r="BG37" s="38"/>
      <c r="BH37" s="38"/>
      <c r="BI37" s="38"/>
      <c r="BJ37" s="41"/>
    </row>
    <row r="38" ht="6.75" customHeight="1">
      <c r="M38" s="23"/>
    </row>
    <row r="39" spans="3:62" ht="12" customHeight="1">
      <c r="C39" s="45" t="s">
        <v>136</v>
      </c>
      <c r="D39" s="45"/>
      <c r="E39" s="45"/>
      <c r="F39" s="45"/>
      <c r="G39" s="42">
        <v>19</v>
      </c>
      <c r="H39" s="42"/>
      <c r="I39" s="45" t="s">
        <v>157</v>
      </c>
      <c r="J39" s="45"/>
      <c r="K39" s="45"/>
      <c r="L39" s="45"/>
      <c r="M39" s="24"/>
      <c r="N39" s="52">
        <v>8728</v>
      </c>
      <c r="O39" s="52"/>
      <c r="P39" s="52"/>
      <c r="Q39" s="52"/>
      <c r="R39" s="52"/>
      <c r="S39" s="52"/>
      <c r="T39" s="52"/>
      <c r="U39" s="52">
        <v>7068</v>
      </c>
      <c r="V39" s="52"/>
      <c r="W39" s="52"/>
      <c r="X39" s="52"/>
      <c r="Y39" s="52"/>
      <c r="Z39" s="52"/>
      <c r="AA39" s="52"/>
      <c r="AB39" s="52">
        <v>7048</v>
      </c>
      <c r="AC39" s="52"/>
      <c r="AD39" s="52"/>
      <c r="AE39" s="52"/>
      <c r="AF39" s="52"/>
      <c r="AG39" s="52"/>
      <c r="AH39" s="52"/>
      <c r="AI39" s="52">
        <v>20</v>
      </c>
      <c r="AJ39" s="52"/>
      <c r="AK39" s="52"/>
      <c r="AL39" s="52"/>
      <c r="AM39" s="52"/>
      <c r="AN39" s="52"/>
      <c r="AO39" s="52"/>
      <c r="AP39" s="52">
        <v>1278</v>
      </c>
      <c r="AQ39" s="52"/>
      <c r="AR39" s="52"/>
      <c r="AS39" s="52"/>
      <c r="AT39" s="52"/>
      <c r="AU39" s="52"/>
      <c r="AV39" s="52"/>
      <c r="AW39" s="52">
        <v>867</v>
      </c>
      <c r="AX39" s="52"/>
      <c r="AY39" s="52"/>
      <c r="AZ39" s="52"/>
      <c r="BA39" s="52"/>
      <c r="BB39" s="52"/>
      <c r="BC39" s="52"/>
      <c r="BD39" s="52">
        <v>411</v>
      </c>
      <c r="BE39" s="52"/>
      <c r="BF39" s="52"/>
      <c r="BG39" s="52"/>
      <c r="BH39" s="52"/>
      <c r="BI39" s="52"/>
      <c r="BJ39" s="52"/>
    </row>
    <row r="40" spans="7:62" ht="12" customHeight="1">
      <c r="G40" s="42">
        <v>20</v>
      </c>
      <c r="H40" s="42"/>
      <c r="M40" s="24"/>
      <c r="N40" s="52">
        <v>8915</v>
      </c>
      <c r="O40" s="52"/>
      <c r="P40" s="52"/>
      <c r="Q40" s="52"/>
      <c r="R40" s="52"/>
      <c r="S40" s="52"/>
      <c r="T40" s="52"/>
      <c r="U40" s="52">
        <v>7247</v>
      </c>
      <c r="V40" s="52"/>
      <c r="W40" s="52"/>
      <c r="X40" s="52"/>
      <c r="Y40" s="52"/>
      <c r="Z40" s="52"/>
      <c r="AA40" s="52"/>
      <c r="AB40" s="52">
        <v>7203</v>
      </c>
      <c r="AC40" s="52"/>
      <c r="AD40" s="52"/>
      <c r="AE40" s="52"/>
      <c r="AF40" s="52"/>
      <c r="AG40" s="52"/>
      <c r="AH40" s="52"/>
      <c r="AI40" s="52">
        <v>44</v>
      </c>
      <c r="AJ40" s="52"/>
      <c r="AK40" s="52"/>
      <c r="AL40" s="52"/>
      <c r="AM40" s="52"/>
      <c r="AN40" s="52"/>
      <c r="AO40" s="52"/>
      <c r="AP40" s="52">
        <v>1303</v>
      </c>
      <c r="AQ40" s="52"/>
      <c r="AR40" s="52"/>
      <c r="AS40" s="52"/>
      <c r="AT40" s="52"/>
      <c r="AU40" s="52"/>
      <c r="AV40" s="52"/>
      <c r="AW40" s="52">
        <v>890</v>
      </c>
      <c r="AX40" s="52"/>
      <c r="AY40" s="52"/>
      <c r="AZ40" s="52"/>
      <c r="BA40" s="52"/>
      <c r="BB40" s="52"/>
      <c r="BC40" s="52"/>
      <c r="BD40" s="52">
        <v>413</v>
      </c>
      <c r="BE40" s="52"/>
      <c r="BF40" s="52"/>
      <c r="BG40" s="52"/>
      <c r="BH40" s="52"/>
      <c r="BI40" s="52"/>
      <c r="BJ40" s="52"/>
    </row>
    <row r="41" spans="7:62" ht="12" customHeight="1">
      <c r="G41" s="42">
        <v>21</v>
      </c>
      <c r="H41" s="42"/>
      <c r="M41" s="24"/>
      <c r="N41" s="52">
        <v>9154</v>
      </c>
      <c r="O41" s="52"/>
      <c r="P41" s="52"/>
      <c r="Q41" s="52"/>
      <c r="R41" s="52"/>
      <c r="S41" s="52"/>
      <c r="T41" s="52"/>
      <c r="U41" s="52">
        <v>7478</v>
      </c>
      <c r="V41" s="52"/>
      <c r="W41" s="52"/>
      <c r="X41" s="52"/>
      <c r="Y41" s="52"/>
      <c r="Z41" s="52"/>
      <c r="AA41" s="52"/>
      <c r="AB41" s="52">
        <v>7459</v>
      </c>
      <c r="AC41" s="52"/>
      <c r="AD41" s="52"/>
      <c r="AE41" s="52"/>
      <c r="AF41" s="52"/>
      <c r="AG41" s="52"/>
      <c r="AH41" s="52"/>
      <c r="AI41" s="52">
        <v>19</v>
      </c>
      <c r="AJ41" s="52"/>
      <c r="AK41" s="52"/>
      <c r="AL41" s="52"/>
      <c r="AM41" s="52"/>
      <c r="AN41" s="52"/>
      <c r="AO41" s="52"/>
      <c r="AP41" s="52">
        <v>1305</v>
      </c>
      <c r="AQ41" s="52"/>
      <c r="AR41" s="52"/>
      <c r="AS41" s="52"/>
      <c r="AT41" s="52"/>
      <c r="AU41" s="52"/>
      <c r="AV41" s="52"/>
      <c r="AW41" s="52">
        <v>872</v>
      </c>
      <c r="AX41" s="52"/>
      <c r="AY41" s="52"/>
      <c r="AZ41" s="52"/>
      <c r="BA41" s="52"/>
      <c r="BB41" s="52"/>
      <c r="BC41" s="52"/>
      <c r="BD41" s="52">
        <v>433</v>
      </c>
      <c r="BE41" s="52"/>
      <c r="BF41" s="52"/>
      <c r="BG41" s="52"/>
      <c r="BH41" s="52"/>
      <c r="BI41" s="52"/>
      <c r="BJ41" s="52"/>
    </row>
    <row r="42" spans="7:62" ht="12" customHeight="1">
      <c r="G42" s="42">
        <v>22</v>
      </c>
      <c r="H42" s="42"/>
      <c r="M42" s="24"/>
      <c r="N42" s="52">
        <v>8951</v>
      </c>
      <c r="O42" s="52"/>
      <c r="P42" s="52"/>
      <c r="Q42" s="52"/>
      <c r="R42" s="52"/>
      <c r="S42" s="52"/>
      <c r="T42" s="52"/>
      <c r="U42" s="52">
        <v>7265</v>
      </c>
      <c r="V42" s="52"/>
      <c r="W42" s="52"/>
      <c r="X42" s="52"/>
      <c r="Y42" s="52"/>
      <c r="Z42" s="52"/>
      <c r="AA42" s="52"/>
      <c r="AB42" s="52">
        <v>7248</v>
      </c>
      <c r="AC42" s="52"/>
      <c r="AD42" s="52"/>
      <c r="AE42" s="52"/>
      <c r="AF42" s="52"/>
      <c r="AG42" s="52"/>
      <c r="AH42" s="52"/>
      <c r="AI42" s="52">
        <v>17</v>
      </c>
      <c r="AJ42" s="52"/>
      <c r="AK42" s="52"/>
      <c r="AL42" s="52"/>
      <c r="AM42" s="52"/>
      <c r="AN42" s="52"/>
      <c r="AO42" s="52"/>
      <c r="AP42" s="52">
        <v>1332</v>
      </c>
      <c r="AQ42" s="52"/>
      <c r="AR42" s="52"/>
      <c r="AS42" s="52"/>
      <c r="AT42" s="52"/>
      <c r="AU42" s="52"/>
      <c r="AV42" s="52"/>
      <c r="AW42" s="52">
        <v>885</v>
      </c>
      <c r="AX42" s="52"/>
      <c r="AY42" s="52"/>
      <c r="AZ42" s="52"/>
      <c r="BA42" s="52"/>
      <c r="BB42" s="52"/>
      <c r="BC42" s="52"/>
      <c r="BD42" s="52">
        <v>447</v>
      </c>
      <c r="BE42" s="52"/>
      <c r="BF42" s="52"/>
      <c r="BG42" s="52"/>
      <c r="BH42" s="52"/>
      <c r="BI42" s="52"/>
      <c r="BJ42" s="52"/>
    </row>
    <row r="43" spans="7:62" ht="12" customHeight="1">
      <c r="G43" s="43">
        <v>23</v>
      </c>
      <c r="H43" s="43"/>
      <c r="M43" s="24"/>
      <c r="N43" s="51">
        <f>SUM(U43,AP43,N52,AI52:BJ52)</f>
        <v>9015</v>
      </c>
      <c r="O43" s="51"/>
      <c r="P43" s="51"/>
      <c r="Q43" s="51"/>
      <c r="R43" s="51"/>
      <c r="S43" s="51"/>
      <c r="T43" s="51"/>
      <c r="U43" s="51">
        <f>SUM(AB43,AI43)</f>
        <v>7330</v>
      </c>
      <c r="V43" s="51"/>
      <c r="W43" s="51"/>
      <c r="X43" s="51"/>
      <c r="Y43" s="51"/>
      <c r="Z43" s="51"/>
      <c r="AA43" s="51"/>
      <c r="AB43" s="51">
        <v>7313</v>
      </c>
      <c r="AC43" s="51"/>
      <c r="AD43" s="51"/>
      <c r="AE43" s="51"/>
      <c r="AF43" s="51"/>
      <c r="AG43" s="51"/>
      <c r="AH43" s="51"/>
      <c r="AI43" s="51">
        <v>17</v>
      </c>
      <c r="AJ43" s="51"/>
      <c r="AK43" s="51"/>
      <c r="AL43" s="51"/>
      <c r="AM43" s="51"/>
      <c r="AN43" s="51"/>
      <c r="AO43" s="51"/>
      <c r="AP43" s="51">
        <f>SUM(AW43,BD43)</f>
        <v>1321</v>
      </c>
      <c r="AQ43" s="51"/>
      <c r="AR43" s="51"/>
      <c r="AS43" s="51"/>
      <c r="AT43" s="51"/>
      <c r="AU43" s="51"/>
      <c r="AV43" s="51"/>
      <c r="AW43" s="51">
        <v>909</v>
      </c>
      <c r="AX43" s="51"/>
      <c r="AY43" s="51"/>
      <c r="AZ43" s="51"/>
      <c r="BA43" s="51"/>
      <c r="BB43" s="51"/>
      <c r="BC43" s="51"/>
      <c r="BD43" s="51">
        <v>412</v>
      </c>
      <c r="BE43" s="51"/>
      <c r="BF43" s="51"/>
      <c r="BG43" s="51"/>
      <c r="BH43" s="51"/>
      <c r="BI43" s="51"/>
      <c r="BJ43" s="51"/>
    </row>
    <row r="44" spans="2:62" ht="6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2:62" ht="12" customHeight="1">
      <c r="B45" s="44" t="s">
        <v>157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 t="s">
        <v>162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 t="s">
        <v>165</v>
      </c>
      <c r="AJ45" s="38"/>
      <c r="AK45" s="38"/>
      <c r="AL45" s="38"/>
      <c r="AM45" s="38"/>
      <c r="AN45" s="38"/>
      <c r="AO45" s="38"/>
      <c r="AP45" s="38" t="s">
        <v>166</v>
      </c>
      <c r="AQ45" s="38"/>
      <c r="AR45" s="38"/>
      <c r="AS45" s="38"/>
      <c r="AT45" s="38"/>
      <c r="AU45" s="38"/>
      <c r="AV45" s="38"/>
      <c r="AW45" s="38" t="s">
        <v>167</v>
      </c>
      <c r="AX45" s="38"/>
      <c r="AY45" s="38"/>
      <c r="AZ45" s="38"/>
      <c r="BA45" s="38"/>
      <c r="BB45" s="38"/>
      <c r="BC45" s="38"/>
      <c r="BD45" s="38" t="s">
        <v>168</v>
      </c>
      <c r="BE45" s="38"/>
      <c r="BF45" s="38"/>
      <c r="BG45" s="38"/>
      <c r="BH45" s="38"/>
      <c r="BI45" s="38"/>
      <c r="BJ45" s="41"/>
    </row>
    <row r="46" spans="2:62" ht="12" customHeight="1">
      <c r="B46" s="4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7" t="s">
        <v>68</v>
      </c>
      <c r="O46" s="37"/>
      <c r="P46" s="37"/>
      <c r="Q46" s="37"/>
      <c r="R46" s="37"/>
      <c r="S46" s="37"/>
      <c r="T46" s="37"/>
      <c r="U46" s="38" t="s">
        <v>163</v>
      </c>
      <c r="V46" s="38"/>
      <c r="W46" s="38"/>
      <c r="X46" s="38"/>
      <c r="Y46" s="38"/>
      <c r="Z46" s="38"/>
      <c r="AA46" s="38"/>
      <c r="AB46" s="38" t="s">
        <v>164</v>
      </c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41"/>
    </row>
    <row r="47" spans="13:62" ht="6.75" customHeight="1">
      <c r="M47" s="23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2" customHeight="1">
      <c r="C48" s="45" t="s">
        <v>136</v>
      </c>
      <c r="D48" s="45"/>
      <c r="E48" s="45"/>
      <c r="F48" s="45"/>
      <c r="G48" s="42">
        <v>19</v>
      </c>
      <c r="H48" s="42"/>
      <c r="I48" s="45" t="s">
        <v>157</v>
      </c>
      <c r="J48" s="45"/>
      <c r="K48" s="45"/>
      <c r="L48" s="45"/>
      <c r="M48" s="24"/>
      <c r="N48" s="52">
        <v>1</v>
      </c>
      <c r="O48" s="52"/>
      <c r="P48" s="52"/>
      <c r="Q48" s="52"/>
      <c r="R48" s="52"/>
      <c r="S48" s="52"/>
      <c r="T48" s="52"/>
      <c r="U48" s="52">
        <v>0</v>
      </c>
      <c r="V48" s="52"/>
      <c r="W48" s="52"/>
      <c r="X48" s="52"/>
      <c r="Y48" s="52"/>
      <c r="Z48" s="52"/>
      <c r="AA48" s="52"/>
      <c r="AB48" s="52">
        <v>1</v>
      </c>
      <c r="AC48" s="52"/>
      <c r="AD48" s="52"/>
      <c r="AE48" s="52"/>
      <c r="AF48" s="52"/>
      <c r="AG48" s="52"/>
      <c r="AH48" s="52"/>
      <c r="AI48" s="52">
        <v>138</v>
      </c>
      <c r="AJ48" s="52"/>
      <c r="AK48" s="52"/>
      <c r="AL48" s="52"/>
      <c r="AM48" s="52"/>
      <c r="AN48" s="52"/>
      <c r="AO48" s="52"/>
      <c r="AP48" s="52">
        <v>143</v>
      </c>
      <c r="AQ48" s="52"/>
      <c r="AR48" s="52"/>
      <c r="AS48" s="52"/>
      <c r="AT48" s="52"/>
      <c r="AU48" s="52"/>
      <c r="AV48" s="52"/>
      <c r="AW48" s="52">
        <v>92</v>
      </c>
      <c r="AX48" s="52"/>
      <c r="AY48" s="52"/>
      <c r="AZ48" s="52"/>
      <c r="BA48" s="52"/>
      <c r="BB48" s="52"/>
      <c r="BC48" s="52"/>
      <c r="BD48" s="52">
        <v>8</v>
      </c>
      <c r="BE48" s="52"/>
      <c r="BF48" s="52"/>
      <c r="BG48" s="52"/>
      <c r="BH48" s="52"/>
      <c r="BI48" s="52"/>
      <c r="BJ48" s="52"/>
    </row>
    <row r="49" spans="7:62" ht="12" customHeight="1">
      <c r="G49" s="42">
        <v>20</v>
      </c>
      <c r="H49" s="42"/>
      <c r="M49" s="24"/>
      <c r="N49" s="52">
        <v>1</v>
      </c>
      <c r="O49" s="52"/>
      <c r="P49" s="52"/>
      <c r="Q49" s="52"/>
      <c r="R49" s="52"/>
      <c r="S49" s="52"/>
      <c r="T49" s="52"/>
      <c r="U49" s="52">
        <v>0</v>
      </c>
      <c r="V49" s="52"/>
      <c r="W49" s="52"/>
      <c r="X49" s="52"/>
      <c r="Y49" s="52"/>
      <c r="Z49" s="52"/>
      <c r="AA49" s="52"/>
      <c r="AB49" s="52">
        <v>1</v>
      </c>
      <c r="AC49" s="52"/>
      <c r="AD49" s="52"/>
      <c r="AE49" s="52"/>
      <c r="AF49" s="52"/>
      <c r="AG49" s="52"/>
      <c r="AH49" s="52"/>
      <c r="AI49" s="52">
        <v>123</v>
      </c>
      <c r="AJ49" s="52"/>
      <c r="AK49" s="52"/>
      <c r="AL49" s="52"/>
      <c r="AM49" s="52"/>
      <c r="AN49" s="52"/>
      <c r="AO49" s="52"/>
      <c r="AP49" s="52">
        <v>142</v>
      </c>
      <c r="AQ49" s="52"/>
      <c r="AR49" s="52"/>
      <c r="AS49" s="52"/>
      <c r="AT49" s="52"/>
      <c r="AU49" s="52"/>
      <c r="AV49" s="52"/>
      <c r="AW49" s="52">
        <v>91</v>
      </c>
      <c r="AX49" s="52"/>
      <c r="AY49" s="52"/>
      <c r="AZ49" s="52"/>
      <c r="BA49" s="52"/>
      <c r="BB49" s="52"/>
      <c r="BC49" s="52"/>
      <c r="BD49" s="52">
        <v>8</v>
      </c>
      <c r="BE49" s="52"/>
      <c r="BF49" s="52"/>
      <c r="BG49" s="52"/>
      <c r="BH49" s="52"/>
      <c r="BI49" s="52"/>
      <c r="BJ49" s="52"/>
    </row>
    <row r="50" spans="7:62" ht="12" customHeight="1">
      <c r="G50" s="42">
        <v>21</v>
      </c>
      <c r="H50" s="42"/>
      <c r="M50" s="24"/>
      <c r="N50" s="52">
        <v>1</v>
      </c>
      <c r="O50" s="52"/>
      <c r="P50" s="52"/>
      <c r="Q50" s="52"/>
      <c r="R50" s="52"/>
      <c r="S50" s="52"/>
      <c r="T50" s="52"/>
      <c r="U50" s="52">
        <v>0</v>
      </c>
      <c r="V50" s="52"/>
      <c r="W50" s="52"/>
      <c r="X50" s="52"/>
      <c r="Y50" s="52"/>
      <c r="Z50" s="52"/>
      <c r="AA50" s="52"/>
      <c r="AB50" s="52">
        <v>1</v>
      </c>
      <c r="AC50" s="52"/>
      <c r="AD50" s="52"/>
      <c r="AE50" s="52"/>
      <c r="AF50" s="52"/>
      <c r="AG50" s="52"/>
      <c r="AH50" s="52"/>
      <c r="AI50" s="52">
        <v>130</v>
      </c>
      <c r="AJ50" s="52"/>
      <c r="AK50" s="52"/>
      <c r="AL50" s="52"/>
      <c r="AM50" s="52"/>
      <c r="AN50" s="52"/>
      <c r="AO50" s="52"/>
      <c r="AP50" s="52">
        <v>141</v>
      </c>
      <c r="AQ50" s="52"/>
      <c r="AR50" s="52"/>
      <c r="AS50" s="52"/>
      <c r="AT50" s="52"/>
      <c r="AU50" s="52"/>
      <c r="AV50" s="52"/>
      <c r="AW50" s="52">
        <v>91</v>
      </c>
      <c r="AX50" s="52"/>
      <c r="AY50" s="52"/>
      <c r="AZ50" s="52"/>
      <c r="BA50" s="52"/>
      <c r="BB50" s="52"/>
      <c r="BC50" s="52"/>
      <c r="BD50" s="52">
        <v>8</v>
      </c>
      <c r="BE50" s="52"/>
      <c r="BF50" s="52"/>
      <c r="BG50" s="52"/>
      <c r="BH50" s="52"/>
      <c r="BI50" s="52"/>
      <c r="BJ50" s="52"/>
    </row>
    <row r="51" spans="7:62" ht="12" customHeight="1">
      <c r="G51" s="42">
        <v>22</v>
      </c>
      <c r="H51" s="42"/>
      <c r="M51" s="24"/>
      <c r="N51" s="52">
        <v>1</v>
      </c>
      <c r="O51" s="52"/>
      <c r="P51" s="52"/>
      <c r="Q51" s="52"/>
      <c r="R51" s="52"/>
      <c r="S51" s="52"/>
      <c r="T51" s="52"/>
      <c r="U51" s="52">
        <v>0</v>
      </c>
      <c r="V51" s="52"/>
      <c r="W51" s="52"/>
      <c r="X51" s="52"/>
      <c r="Y51" s="52"/>
      <c r="Z51" s="52"/>
      <c r="AA51" s="52"/>
      <c r="AB51" s="52">
        <v>1</v>
      </c>
      <c r="AC51" s="52"/>
      <c r="AD51" s="52"/>
      <c r="AE51" s="52"/>
      <c r="AF51" s="52"/>
      <c r="AG51" s="52"/>
      <c r="AH51" s="52"/>
      <c r="AI51" s="52">
        <v>120</v>
      </c>
      <c r="AJ51" s="52"/>
      <c r="AK51" s="52"/>
      <c r="AL51" s="52"/>
      <c r="AM51" s="52"/>
      <c r="AN51" s="52"/>
      <c r="AO51" s="52"/>
      <c r="AP51" s="52">
        <v>142</v>
      </c>
      <c r="AQ51" s="52"/>
      <c r="AR51" s="52"/>
      <c r="AS51" s="52"/>
      <c r="AT51" s="52"/>
      <c r="AU51" s="52"/>
      <c r="AV51" s="52"/>
      <c r="AW51" s="52">
        <v>82</v>
      </c>
      <c r="AX51" s="52"/>
      <c r="AY51" s="52"/>
      <c r="AZ51" s="52"/>
      <c r="BA51" s="52"/>
      <c r="BB51" s="52"/>
      <c r="BC51" s="52"/>
      <c r="BD51" s="52">
        <v>9</v>
      </c>
      <c r="BE51" s="52"/>
      <c r="BF51" s="52"/>
      <c r="BG51" s="52"/>
      <c r="BH51" s="52"/>
      <c r="BI51" s="52"/>
      <c r="BJ51" s="52"/>
    </row>
    <row r="52" spans="7:62" ht="12" customHeight="1">
      <c r="G52" s="43">
        <v>23</v>
      </c>
      <c r="H52" s="43"/>
      <c r="M52" s="24"/>
      <c r="N52" s="51">
        <f>SUM(U52,AB52)</f>
        <v>1</v>
      </c>
      <c r="O52" s="51"/>
      <c r="P52" s="51"/>
      <c r="Q52" s="51"/>
      <c r="R52" s="51"/>
      <c r="S52" s="51"/>
      <c r="T52" s="51"/>
      <c r="U52" s="51">
        <v>0</v>
      </c>
      <c r="V52" s="51"/>
      <c r="W52" s="51"/>
      <c r="X52" s="51"/>
      <c r="Y52" s="51"/>
      <c r="Z52" s="51"/>
      <c r="AA52" s="51"/>
      <c r="AB52" s="51">
        <v>1</v>
      </c>
      <c r="AC52" s="51"/>
      <c r="AD52" s="51"/>
      <c r="AE52" s="51"/>
      <c r="AF52" s="51"/>
      <c r="AG52" s="51"/>
      <c r="AH52" s="51"/>
      <c r="AI52" s="51">
        <v>125</v>
      </c>
      <c r="AJ52" s="51"/>
      <c r="AK52" s="51"/>
      <c r="AL52" s="51"/>
      <c r="AM52" s="51"/>
      <c r="AN52" s="51"/>
      <c r="AO52" s="51"/>
      <c r="AP52" s="51">
        <v>139</v>
      </c>
      <c r="AQ52" s="51"/>
      <c r="AR52" s="51"/>
      <c r="AS52" s="51"/>
      <c r="AT52" s="51"/>
      <c r="AU52" s="51"/>
      <c r="AV52" s="51"/>
      <c r="AW52" s="51">
        <v>91</v>
      </c>
      <c r="AX52" s="51"/>
      <c r="AY52" s="51"/>
      <c r="AZ52" s="51"/>
      <c r="BA52" s="51"/>
      <c r="BB52" s="51"/>
      <c r="BC52" s="51"/>
      <c r="BD52" s="51">
        <v>8</v>
      </c>
      <c r="BE52" s="51"/>
      <c r="BF52" s="51"/>
      <c r="BG52" s="51"/>
      <c r="BH52" s="51"/>
      <c r="BI52" s="51"/>
      <c r="BJ52" s="51"/>
    </row>
    <row r="53" spans="2:62" ht="6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2:6" ht="10.5" customHeight="1">
      <c r="B54" s="83" t="s">
        <v>140</v>
      </c>
      <c r="C54" s="83"/>
      <c r="D54" s="83"/>
      <c r="E54" s="3" t="s">
        <v>141</v>
      </c>
      <c r="F54" s="4" t="s">
        <v>137</v>
      </c>
    </row>
    <row r="56" spans="2:62" ht="15" customHeight="1">
      <c r="B56" s="46" t="s">
        <v>214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</row>
    <row r="57" ht="10.5" customHeight="1">
      <c r="BJ57" s="16" t="s">
        <v>156</v>
      </c>
    </row>
    <row r="58" spans="2:62" ht="12" customHeight="1">
      <c r="B58" s="44" t="s">
        <v>157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 t="s">
        <v>169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 t="s">
        <v>175</v>
      </c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41"/>
    </row>
    <row r="59" spans="2:62" ht="12" customHeight="1">
      <c r="B59" s="4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 t="s">
        <v>170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 t="s">
        <v>173</v>
      </c>
      <c r="AN59" s="38"/>
      <c r="AO59" s="38"/>
      <c r="AP59" s="38"/>
      <c r="AQ59" s="38"/>
      <c r="AR59" s="38"/>
      <c r="AS59" s="38"/>
      <c r="AT59" s="38"/>
      <c r="AU59" s="38" t="s">
        <v>170</v>
      </c>
      <c r="AV59" s="38"/>
      <c r="AW59" s="38"/>
      <c r="AX59" s="38"/>
      <c r="AY59" s="38"/>
      <c r="AZ59" s="38"/>
      <c r="BA59" s="38"/>
      <c r="BB59" s="38"/>
      <c r="BC59" s="38" t="s">
        <v>174</v>
      </c>
      <c r="BD59" s="38"/>
      <c r="BE59" s="38"/>
      <c r="BF59" s="38"/>
      <c r="BG59" s="38"/>
      <c r="BH59" s="38"/>
      <c r="BI59" s="38"/>
      <c r="BJ59" s="41"/>
    </row>
    <row r="60" spans="2:62" ht="12" customHeight="1">
      <c r="B60" s="4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7" t="s">
        <v>68</v>
      </c>
      <c r="P60" s="37"/>
      <c r="Q60" s="37"/>
      <c r="R60" s="37"/>
      <c r="S60" s="37"/>
      <c r="T60" s="37"/>
      <c r="U60" s="37"/>
      <c r="V60" s="37"/>
      <c r="W60" s="38" t="s">
        <v>171</v>
      </c>
      <c r="X60" s="38"/>
      <c r="Y60" s="38"/>
      <c r="Z60" s="38"/>
      <c r="AA60" s="38"/>
      <c r="AB60" s="38"/>
      <c r="AC60" s="38"/>
      <c r="AD60" s="38"/>
      <c r="AE60" s="38" t="s">
        <v>172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41"/>
    </row>
    <row r="61" spans="14:62" ht="12" customHeight="1">
      <c r="N61" s="23"/>
      <c r="U61" s="68" t="s">
        <v>176</v>
      </c>
      <c r="V61" s="68"/>
      <c r="AC61" s="68" t="s">
        <v>176</v>
      </c>
      <c r="AD61" s="68"/>
      <c r="AK61" s="68" t="s">
        <v>176</v>
      </c>
      <c r="AL61" s="68"/>
      <c r="AS61" s="90" t="s">
        <v>178</v>
      </c>
      <c r="AT61" s="90"/>
      <c r="BA61" s="68" t="s">
        <v>177</v>
      </c>
      <c r="BB61" s="68"/>
      <c r="BI61" s="67" t="s">
        <v>97</v>
      </c>
      <c r="BJ61" s="67"/>
    </row>
    <row r="62" ht="6.75" customHeight="1">
      <c r="N62" s="24"/>
    </row>
    <row r="63" spans="3:64" ht="12" customHeight="1">
      <c r="C63" s="45" t="s">
        <v>136</v>
      </c>
      <c r="D63" s="45"/>
      <c r="E63" s="45"/>
      <c r="F63" s="45"/>
      <c r="G63" s="42">
        <v>19</v>
      </c>
      <c r="H63" s="42"/>
      <c r="I63" s="42"/>
      <c r="J63" s="45" t="s">
        <v>157</v>
      </c>
      <c r="K63" s="45"/>
      <c r="L63" s="45"/>
      <c r="M63" s="45"/>
      <c r="N63" s="24"/>
      <c r="O63" s="89">
        <v>200</v>
      </c>
      <c r="P63" s="89"/>
      <c r="Q63" s="89"/>
      <c r="R63" s="89"/>
      <c r="S63" s="89"/>
      <c r="T63" s="89"/>
      <c r="U63" s="89"/>
      <c r="V63" s="89"/>
      <c r="W63" s="89">
        <v>94</v>
      </c>
      <c r="X63" s="89"/>
      <c r="Y63" s="89"/>
      <c r="Z63" s="89"/>
      <c r="AA63" s="89"/>
      <c r="AB63" s="89"/>
      <c r="AC63" s="89"/>
      <c r="AD63" s="89"/>
      <c r="AE63" s="89">
        <v>106</v>
      </c>
      <c r="AF63" s="89"/>
      <c r="AG63" s="89"/>
      <c r="AH63" s="89"/>
      <c r="AI63" s="89"/>
      <c r="AJ63" s="89"/>
      <c r="AK63" s="89"/>
      <c r="AL63" s="89"/>
      <c r="AM63" s="89">
        <v>4290</v>
      </c>
      <c r="AN63" s="89"/>
      <c r="AO63" s="89"/>
      <c r="AP63" s="89"/>
      <c r="AQ63" s="89"/>
      <c r="AR63" s="89"/>
      <c r="AS63" s="89"/>
      <c r="AT63" s="89"/>
      <c r="AU63" s="91">
        <v>11</v>
      </c>
      <c r="AV63" s="92"/>
      <c r="AW63" s="92"/>
      <c r="AX63" s="92"/>
      <c r="AY63" s="92"/>
      <c r="AZ63" s="92"/>
      <c r="BA63" s="92"/>
      <c r="BB63" s="92"/>
      <c r="BC63" s="91">
        <v>1410</v>
      </c>
      <c r="BD63" s="36"/>
      <c r="BE63" s="36"/>
      <c r="BF63" s="36"/>
      <c r="BG63" s="36"/>
      <c r="BH63" s="36"/>
      <c r="BI63" s="36"/>
      <c r="BJ63" s="36"/>
      <c r="BK63" s="18"/>
      <c r="BL63" s="18"/>
    </row>
    <row r="64" spans="7:64" ht="12" customHeight="1">
      <c r="G64" s="42">
        <v>20</v>
      </c>
      <c r="H64" s="42"/>
      <c r="I64" s="42"/>
      <c r="N64" s="24"/>
      <c r="O64" s="89">
        <v>199</v>
      </c>
      <c r="P64" s="89"/>
      <c r="Q64" s="89"/>
      <c r="R64" s="89"/>
      <c r="S64" s="89"/>
      <c r="T64" s="89"/>
      <c r="U64" s="89"/>
      <c r="V64" s="89"/>
      <c r="W64" s="89">
        <v>94</v>
      </c>
      <c r="X64" s="89"/>
      <c r="Y64" s="89"/>
      <c r="Z64" s="89"/>
      <c r="AA64" s="89"/>
      <c r="AB64" s="89"/>
      <c r="AC64" s="89"/>
      <c r="AD64" s="89"/>
      <c r="AE64" s="89">
        <v>105</v>
      </c>
      <c r="AF64" s="89"/>
      <c r="AG64" s="89"/>
      <c r="AH64" s="89"/>
      <c r="AI64" s="89"/>
      <c r="AJ64" s="89"/>
      <c r="AK64" s="89"/>
      <c r="AL64" s="89"/>
      <c r="AM64" s="89">
        <v>4285</v>
      </c>
      <c r="AN64" s="89"/>
      <c r="AO64" s="89"/>
      <c r="AP64" s="89"/>
      <c r="AQ64" s="89"/>
      <c r="AR64" s="89"/>
      <c r="AS64" s="89"/>
      <c r="AT64" s="89"/>
      <c r="AU64" s="91">
        <v>11</v>
      </c>
      <c r="AV64" s="92"/>
      <c r="AW64" s="92"/>
      <c r="AX64" s="92"/>
      <c r="AY64" s="92"/>
      <c r="AZ64" s="92"/>
      <c r="BA64" s="92"/>
      <c r="BB64" s="92"/>
      <c r="BC64" s="91">
        <v>1410</v>
      </c>
      <c r="BD64" s="36"/>
      <c r="BE64" s="36"/>
      <c r="BF64" s="36"/>
      <c r="BG64" s="36"/>
      <c r="BH64" s="36"/>
      <c r="BI64" s="36"/>
      <c r="BJ64" s="36"/>
      <c r="BK64" s="18"/>
      <c r="BL64" s="18"/>
    </row>
    <row r="65" spans="7:64" ht="12" customHeight="1">
      <c r="G65" s="42">
        <v>21</v>
      </c>
      <c r="H65" s="42"/>
      <c r="I65" s="42"/>
      <c r="N65" s="24"/>
      <c r="O65" s="89">
        <v>199</v>
      </c>
      <c r="P65" s="89"/>
      <c r="Q65" s="89"/>
      <c r="R65" s="89"/>
      <c r="S65" s="89"/>
      <c r="T65" s="89"/>
      <c r="U65" s="89"/>
      <c r="V65" s="89"/>
      <c r="W65" s="89">
        <v>94</v>
      </c>
      <c r="X65" s="89"/>
      <c r="Y65" s="89"/>
      <c r="Z65" s="89"/>
      <c r="AA65" s="89"/>
      <c r="AB65" s="89"/>
      <c r="AC65" s="89"/>
      <c r="AD65" s="89"/>
      <c r="AE65" s="89">
        <v>105</v>
      </c>
      <c r="AF65" s="89"/>
      <c r="AG65" s="89"/>
      <c r="AH65" s="89"/>
      <c r="AI65" s="89"/>
      <c r="AJ65" s="89"/>
      <c r="AK65" s="89"/>
      <c r="AL65" s="89"/>
      <c r="AM65" s="89">
        <v>4285</v>
      </c>
      <c r="AN65" s="89"/>
      <c r="AO65" s="89"/>
      <c r="AP65" s="89"/>
      <c r="AQ65" s="89"/>
      <c r="AR65" s="89"/>
      <c r="AS65" s="89"/>
      <c r="AT65" s="89"/>
      <c r="AU65" s="91">
        <v>11</v>
      </c>
      <c r="AV65" s="92"/>
      <c r="AW65" s="92"/>
      <c r="AX65" s="92"/>
      <c r="AY65" s="92"/>
      <c r="AZ65" s="92"/>
      <c r="BA65" s="92"/>
      <c r="BB65" s="92"/>
      <c r="BC65" s="91">
        <v>1410</v>
      </c>
      <c r="BD65" s="36"/>
      <c r="BE65" s="36"/>
      <c r="BF65" s="36"/>
      <c r="BG65" s="36"/>
      <c r="BH65" s="36"/>
      <c r="BI65" s="36"/>
      <c r="BJ65" s="36"/>
      <c r="BK65" s="18"/>
      <c r="BL65" s="18"/>
    </row>
    <row r="66" spans="7:64" ht="12" customHeight="1">
      <c r="G66" s="42">
        <v>22</v>
      </c>
      <c r="H66" s="42"/>
      <c r="I66" s="42"/>
      <c r="N66" s="24"/>
      <c r="O66" s="89">
        <v>197</v>
      </c>
      <c r="P66" s="89"/>
      <c r="Q66" s="89"/>
      <c r="R66" s="89"/>
      <c r="S66" s="89"/>
      <c r="T66" s="89"/>
      <c r="U66" s="89"/>
      <c r="V66" s="89"/>
      <c r="W66" s="84">
        <v>93</v>
      </c>
      <c r="X66" s="84"/>
      <c r="Y66" s="84"/>
      <c r="Z66" s="84"/>
      <c r="AA66" s="84"/>
      <c r="AB66" s="84"/>
      <c r="AC66" s="84"/>
      <c r="AD66" s="84"/>
      <c r="AE66" s="84">
        <v>104</v>
      </c>
      <c r="AF66" s="84"/>
      <c r="AG66" s="84"/>
      <c r="AH66" s="84"/>
      <c r="AI66" s="84"/>
      <c r="AJ66" s="84"/>
      <c r="AK66" s="84"/>
      <c r="AL66" s="84"/>
      <c r="AM66" s="84">
        <v>4240</v>
      </c>
      <c r="AN66" s="84"/>
      <c r="AO66" s="84"/>
      <c r="AP66" s="84"/>
      <c r="AQ66" s="84"/>
      <c r="AR66" s="84"/>
      <c r="AS66" s="84"/>
      <c r="AT66" s="84"/>
      <c r="AU66" s="91">
        <v>11</v>
      </c>
      <c r="AV66" s="92"/>
      <c r="AW66" s="92"/>
      <c r="AX66" s="92"/>
      <c r="AY66" s="92"/>
      <c r="AZ66" s="92"/>
      <c r="BA66" s="92"/>
      <c r="BB66" s="92"/>
      <c r="BC66" s="91">
        <v>1410</v>
      </c>
      <c r="BD66" s="36"/>
      <c r="BE66" s="36"/>
      <c r="BF66" s="36"/>
      <c r="BG66" s="36"/>
      <c r="BH66" s="36"/>
      <c r="BI66" s="36"/>
      <c r="BJ66" s="36"/>
      <c r="BK66" s="19"/>
      <c r="BL66" s="19"/>
    </row>
    <row r="67" spans="7:64" ht="12" customHeight="1">
      <c r="G67" s="43">
        <v>23</v>
      </c>
      <c r="H67" s="43"/>
      <c r="I67" s="43"/>
      <c r="N67" s="24"/>
      <c r="O67" s="86">
        <f>SUM(W67,AE67)</f>
        <v>197</v>
      </c>
      <c r="P67" s="87"/>
      <c r="Q67" s="87"/>
      <c r="R67" s="87"/>
      <c r="S67" s="87"/>
      <c r="T67" s="87"/>
      <c r="U67" s="87"/>
      <c r="V67" s="88"/>
      <c r="W67" s="85">
        <v>93</v>
      </c>
      <c r="X67" s="85"/>
      <c r="Y67" s="85"/>
      <c r="Z67" s="85"/>
      <c r="AA67" s="85"/>
      <c r="AB67" s="85"/>
      <c r="AC67" s="85"/>
      <c r="AD67" s="85"/>
      <c r="AE67" s="85">
        <v>104</v>
      </c>
      <c r="AF67" s="85"/>
      <c r="AG67" s="85"/>
      <c r="AH67" s="85"/>
      <c r="AI67" s="85"/>
      <c r="AJ67" s="85"/>
      <c r="AK67" s="85"/>
      <c r="AL67" s="85"/>
      <c r="AM67" s="85">
        <v>4240</v>
      </c>
      <c r="AN67" s="85"/>
      <c r="AO67" s="85"/>
      <c r="AP67" s="85"/>
      <c r="AQ67" s="85"/>
      <c r="AR67" s="85"/>
      <c r="AS67" s="85"/>
      <c r="AT67" s="85"/>
      <c r="AU67" s="91">
        <v>11</v>
      </c>
      <c r="AV67" s="92"/>
      <c r="AW67" s="92"/>
      <c r="AX67" s="92"/>
      <c r="AY67" s="92"/>
      <c r="AZ67" s="92"/>
      <c r="BA67" s="92"/>
      <c r="BB67" s="92"/>
      <c r="BC67" s="91">
        <v>1410</v>
      </c>
      <c r="BD67" s="36"/>
      <c r="BE67" s="36"/>
      <c r="BF67" s="36"/>
      <c r="BG67" s="36"/>
      <c r="BH67" s="36"/>
      <c r="BI67" s="36"/>
      <c r="BJ67" s="36"/>
      <c r="BK67" s="20"/>
      <c r="BL67" s="20"/>
    </row>
    <row r="68" spans="2:62" ht="6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2:62" ht="12" customHeight="1">
      <c r="B69" s="44" t="s">
        <v>157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 t="s">
        <v>179</v>
      </c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 t="s">
        <v>180</v>
      </c>
      <c r="AF69" s="38"/>
      <c r="AG69" s="38"/>
      <c r="AH69" s="38"/>
      <c r="AI69" s="38"/>
      <c r="AJ69" s="38"/>
      <c r="AK69" s="38"/>
      <c r="AL69" s="38"/>
      <c r="AM69" s="38" t="s">
        <v>181</v>
      </c>
      <c r="AN69" s="38"/>
      <c r="AO69" s="38"/>
      <c r="AP69" s="38"/>
      <c r="AQ69" s="38"/>
      <c r="AR69" s="38"/>
      <c r="AS69" s="38"/>
      <c r="AT69" s="38"/>
      <c r="AU69" s="38" t="s">
        <v>182</v>
      </c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41"/>
    </row>
    <row r="70" spans="2:62" ht="12" customHeight="1">
      <c r="B70" s="4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 t="s">
        <v>183</v>
      </c>
      <c r="P70" s="38"/>
      <c r="Q70" s="38"/>
      <c r="R70" s="38"/>
      <c r="S70" s="38"/>
      <c r="T70" s="38"/>
      <c r="U70" s="38"/>
      <c r="V70" s="38"/>
      <c r="W70" s="38" t="s">
        <v>184</v>
      </c>
      <c r="X70" s="38"/>
      <c r="Y70" s="38"/>
      <c r="Z70" s="38"/>
      <c r="AA70" s="38"/>
      <c r="AB70" s="38"/>
      <c r="AC70" s="38"/>
      <c r="AD70" s="38"/>
      <c r="AE70" s="38" t="s">
        <v>170</v>
      </c>
      <c r="AF70" s="38"/>
      <c r="AG70" s="38"/>
      <c r="AH70" s="38"/>
      <c r="AI70" s="38"/>
      <c r="AJ70" s="38"/>
      <c r="AK70" s="38"/>
      <c r="AL70" s="38"/>
      <c r="AM70" s="38" t="s">
        <v>170</v>
      </c>
      <c r="AN70" s="38"/>
      <c r="AO70" s="38"/>
      <c r="AP70" s="38"/>
      <c r="AQ70" s="38"/>
      <c r="AR70" s="38"/>
      <c r="AS70" s="38"/>
      <c r="AT70" s="38"/>
      <c r="AU70" s="38" t="s">
        <v>170</v>
      </c>
      <c r="AV70" s="38"/>
      <c r="AW70" s="38"/>
      <c r="AX70" s="38"/>
      <c r="AY70" s="38"/>
      <c r="AZ70" s="38"/>
      <c r="BA70" s="38"/>
      <c r="BB70" s="38"/>
      <c r="BC70" s="38" t="s">
        <v>185</v>
      </c>
      <c r="BD70" s="38"/>
      <c r="BE70" s="38"/>
      <c r="BF70" s="38"/>
      <c r="BG70" s="38"/>
      <c r="BH70" s="38"/>
      <c r="BI70" s="38"/>
      <c r="BJ70" s="41"/>
    </row>
    <row r="71" spans="14:62" ht="12" customHeight="1">
      <c r="N71" s="23"/>
      <c r="AC71" s="67" t="s">
        <v>97</v>
      </c>
      <c r="AD71" s="67"/>
      <c r="AK71" s="68" t="s">
        <v>176</v>
      </c>
      <c r="AL71" s="68"/>
      <c r="AS71" s="68" t="s">
        <v>176</v>
      </c>
      <c r="AT71" s="68"/>
      <c r="BA71" s="68" t="s">
        <v>186</v>
      </c>
      <c r="BB71" s="68"/>
      <c r="BI71" s="67" t="s">
        <v>97</v>
      </c>
      <c r="BJ71" s="67"/>
    </row>
    <row r="72" ht="6.75" customHeight="1">
      <c r="N72" s="24"/>
    </row>
    <row r="73" spans="3:64" ht="12" customHeight="1">
      <c r="C73" s="45" t="s">
        <v>136</v>
      </c>
      <c r="D73" s="45"/>
      <c r="E73" s="45"/>
      <c r="F73" s="45"/>
      <c r="G73" s="42">
        <v>19</v>
      </c>
      <c r="H73" s="42"/>
      <c r="I73" s="42"/>
      <c r="J73" s="45" t="s">
        <v>157</v>
      </c>
      <c r="K73" s="45"/>
      <c r="L73" s="45"/>
      <c r="M73" s="45"/>
      <c r="N73" s="24"/>
      <c r="O73" s="89">
        <v>13</v>
      </c>
      <c r="P73" s="89"/>
      <c r="Q73" s="89"/>
      <c r="R73" s="89"/>
      <c r="S73" s="89"/>
      <c r="T73" s="89"/>
      <c r="U73" s="89"/>
      <c r="V73" s="89"/>
      <c r="W73" s="89">
        <v>2450100</v>
      </c>
      <c r="X73" s="89"/>
      <c r="Y73" s="89"/>
      <c r="Z73" s="89"/>
      <c r="AA73" s="89"/>
      <c r="AB73" s="89"/>
      <c r="AC73" s="89"/>
      <c r="AD73" s="89"/>
      <c r="AE73" s="89">
        <v>191</v>
      </c>
      <c r="AF73" s="89"/>
      <c r="AG73" s="89"/>
      <c r="AH73" s="89"/>
      <c r="AI73" s="89"/>
      <c r="AJ73" s="89"/>
      <c r="AK73" s="89"/>
      <c r="AL73" s="89"/>
      <c r="AM73" s="89">
        <v>515</v>
      </c>
      <c r="AN73" s="89"/>
      <c r="AO73" s="89"/>
      <c r="AP73" s="89"/>
      <c r="AQ73" s="89"/>
      <c r="AR73" s="89"/>
      <c r="AS73" s="89"/>
      <c r="AT73" s="89"/>
      <c r="AU73" s="91">
        <v>103</v>
      </c>
      <c r="AV73" s="92"/>
      <c r="AW73" s="92"/>
      <c r="AX73" s="92"/>
      <c r="AY73" s="92"/>
      <c r="AZ73" s="92"/>
      <c r="BA73" s="92"/>
      <c r="BB73" s="92"/>
      <c r="BC73" s="91">
        <v>3096</v>
      </c>
      <c r="BD73" s="36"/>
      <c r="BE73" s="36"/>
      <c r="BF73" s="36"/>
      <c r="BG73" s="36"/>
      <c r="BH73" s="36"/>
      <c r="BI73" s="36"/>
      <c r="BJ73" s="36"/>
      <c r="BK73" s="18"/>
      <c r="BL73" s="18"/>
    </row>
    <row r="74" spans="7:64" ht="12" customHeight="1">
      <c r="G74" s="42">
        <v>20</v>
      </c>
      <c r="H74" s="42"/>
      <c r="I74" s="42"/>
      <c r="N74" s="24"/>
      <c r="O74" s="89">
        <v>13</v>
      </c>
      <c r="P74" s="89"/>
      <c r="Q74" s="89"/>
      <c r="R74" s="89"/>
      <c r="S74" s="89"/>
      <c r="T74" s="89"/>
      <c r="U74" s="89"/>
      <c r="V74" s="89"/>
      <c r="W74" s="89">
        <v>2450100</v>
      </c>
      <c r="X74" s="89"/>
      <c r="Y74" s="89"/>
      <c r="Z74" s="89"/>
      <c r="AA74" s="89"/>
      <c r="AB74" s="89"/>
      <c r="AC74" s="89"/>
      <c r="AD74" s="89"/>
      <c r="AE74" s="89">
        <v>191</v>
      </c>
      <c r="AF74" s="89"/>
      <c r="AG74" s="89"/>
      <c r="AH74" s="89"/>
      <c r="AI74" s="89"/>
      <c r="AJ74" s="89"/>
      <c r="AK74" s="89"/>
      <c r="AL74" s="89"/>
      <c r="AM74" s="89">
        <v>515</v>
      </c>
      <c r="AN74" s="89"/>
      <c r="AO74" s="89"/>
      <c r="AP74" s="89"/>
      <c r="AQ74" s="89"/>
      <c r="AR74" s="89"/>
      <c r="AS74" s="89"/>
      <c r="AT74" s="89"/>
      <c r="AU74" s="91">
        <v>103</v>
      </c>
      <c r="AV74" s="92"/>
      <c r="AW74" s="92"/>
      <c r="AX74" s="92"/>
      <c r="AY74" s="92"/>
      <c r="AZ74" s="92"/>
      <c r="BA74" s="92"/>
      <c r="BB74" s="92"/>
      <c r="BC74" s="91">
        <v>3126</v>
      </c>
      <c r="BD74" s="36"/>
      <c r="BE74" s="36"/>
      <c r="BF74" s="36"/>
      <c r="BG74" s="36"/>
      <c r="BH74" s="36"/>
      <c r="BI74" s="36"/>
      <c r="BJ74" s="36"/>
      <c r="BK74" s="18"/>
      <c r="BL74" s="18"/>
    </row>
    <row r="75" spans="7:64" ht="12" customHeight="1">
      <c r="G75" s="42">
        <v>21</v>
      </c>
      <c r="H75" s="42"/>
      <c r="I75" s="42"/>
      <c r="N75" s="24"/>
      <c r="O75" s="89">
        <v>13</v>
      </c>
      <c r="P75" s="89"/>
      <c r="Q75" s="89"/>
      <c r="R75" s="89"/>
      <c r="S75" s="89"/>
      <c r="T75" s="89"/>
      <c r="U75" s="89"/>
      <c r="V75" s="89"/>
      <c r="W75" s="89">
        <v>2450100</v>
      </c>
      <c r="X75" s="89"/>
      <c r="Y75" s="89"/>
      <c r="Z75" s="89"/>
      <c r="AA75" s="89"/>
      <c r="AB75" s="89"/>
      <c r="AC75" s="89"/>
      <c r="AD75" s="89"/>
      <c r="AE75" s="89">
        <v>191</v>
      </c>
      <c r="AF75" s="89"/>
      <c r="AG75" s="89"/>
      <c r="AH75" s="89"/>
      <c r="AI75" s="89"/>
      <c r="AJ75" s="89"/>
      <c r="AK75" s="89"/>
      <c r="AL75" s="89"/>
      <c r="AM75" s="89">
        <v>516</v>
      </c>
      <c r="AN75" s="89"/>
      <c r="AO75" s="89"/>
      <c r="AP75" s="89"/>
      <c r="AQ75" s="89"/>
      <c r="AR75" s="89"/>
      <c r="AS75" s="89"/>
      <c r="AT75" s="89"/>
      <c r="AU75" s="91">
        <v>103</v>
      </c>
      <c r="AV75" s="92"/>
      <c r="AW75" s="92"/>
      <c r="AX75" s="92"/>
      <c r="AY75" s="92"/>
      <c r="AZ75" s="92"/>
      <c r="BA75" s="92"/>
      <c r="BB75" s="92"/>
      <c r="BC75" s="91">
        <v>3133</v>
      </c>
      <c r="BD75" s="36"/>
      <c r="BE75" s="36"/>
      <c r="BF75" s="36"/>
      <c r="BG75" s="36"/>
      <c r="BH75" s="36"/>
      <c r="BI75" s="36"/>
      <c r="BJ75" s="36"/>
      <c r="BK75" s="18"/>
      <c r="BL75" s="18"/>
    </row>
    <row r="76" spans="7:64" ht="12" customHeight="1">
      <c r="G76" s="42">
        <v>22</v>
      </c>
      <c r="H76" s="42"/>
      <c r="I76" s="42"/>
      <c r="N76" s="24"/>
      <c r="O76" s="84">
        <v>13</v>
      </c>
      <c r="P76" s="84"/>
      <c r="Q76" s="84"/>
      <c r="R76" s="84"/>
      <c r="S76" s="84"/>
      <c r="T76" s="84"/>
      <c r="U76" s="84"/>
      <c r="V76" s="84"/>
      <c r="W76" s="84">
        <v>2450100</v>
      </c>
      <c r="X76" s="84"/>
      <c r="Y76" s="84"/>
      <c r="Z76" s="84"/>
      <c r="AA76" s="84"/>
      <c r="AB76" s="84"/>
      <c r="AC76" s="84"/>
      <c r="AD76" s="84"/>
      <c r="AE76" s="84">
        <v>191</v>
      </c>
      <c r="AF76" s="84"/>
      <c r="AG76" s="84"/>
      <c r="AH76" s="84"/>
      <c r="AI76" s="84"/>
      <c r="AJ76" s="84"/>
      <c r="AK76" s="84"/>
      <c r="AL76" s="84"/>
      <c r="AM76" s="84">
        <v>512</v>
      </c>
      <c r="AN76" s="84"/>
      <c r="AO76" s="84"/>
      <c r="AP76" s="84"/>
      <c r="AQ76" s="84"/>
      <c r="AR76" s="84"/>
      <c r="AS76" s="84"/>
      <c r="AT76" s="84"/>
      <c r="AU76" s="91">
        <v>103</v>
      </c>
      <c r="AV76" s="92"/>
      <c r="AW76" s="92"/>
      <c r="AX76" s="92"/>
      <c r="AY76" s="92"/>
      <c r="AZ76" s="92"/>
      <c r="BA76" s="92"/>
      <c r="BB76" s="92"/>
      <c r="BC76" s="91">
        <v>3181</v>
      </c>
      <c r="BD76" s="36"/>
      <c r="BE76" s="36"/>
      <c r="BF76" s="36"/>
      <c r="BG76" s="36"/>
      <c r="BH76" s="36"/>
      <c r="BI76" s="36"/>
      <c r="BJ76" s="36"/>
      <c r="BK76" s="19"/>
      <c r="BL76" s="19"/>
    </row>
    <row r="77" spans="7:64" ht="12" customHeight="1">
      <c r="G77" s="43">
        <v>23</v>
      </c>
      <c r="H77" s="43"/>
      <c r="I77" s="43"/>
      <c r="N77" s="24"/>
      <c r="O77" s="85">
        <v>13</v>
      </c>
      <c r="P77" s="85"/>
      <c r="Q77" s="85"/>
      <c r="R77" s="85"/>
      <c r="S77" s="85"/>
      <c r="T77" s="85"/>
      <c r="U77" s="85"/>
      <c r="V77" s="85"/>
      <c r="W77" s="85">
        <v>2450100</v>
      </c>
      <c r="X77" s="85"/>
      <c r="Y77" s="85"/>
      <c r="Z77" s="85"/>
      <c r="AA77" s="85"/>
      <c r="AB77" s="85"/>
      <c r="AC77" s="85"/>
      <c r="AD77" s="85"/>
      <c r="AE77" s="85">
        <v>191</v>
      </c>
      <c r="AF77" s="85"/>
      <c r="AG77" s="85"/>
      <c r="AH77" s="85"/>
      <c r="AI77" s="85"/>
      <c r="AJ77" s="85"/>
      <c r="AK77" s="85"/>
      <c r="AL77" s="85"/>
      <c r="AM77" s="85">
        <v>515</v>
      </c>
      <c r="AN77" s="85"/>
      <c r="AO77" s="85"/>
      <c r="AP77" s="85"/>
      <c r="AQ77" s="85"/>
      <c r="AR77" s="85"/>
      <c r="AS77" s="85"/>
      <c r="AT77" s="85"/>
      <c r="AU77" s="91">
        <v>103</v>
      </c>
      <c r="AV77" s="92"/>
      <c r="AW77" s="92"/>
      <c r="AX77" s="92"/>
      <c r="AY77" s="92"/>
      <c r="AZ77" s="92"/>
      <c r="BA77" s="92"/>
      <c r="BB77" s="92"/>
      <c r="BC77" s="91">
        <v>3185</v>
      </c>
      <c r="BD77" s="36"/>
      <c r="BE77" s="36"/>
      <c r="BF77" s="36"/>
      <c r="BG77" s="36"/>
      <c r="BH77" s="36"/>
      <c r="BI77" s="36"/>
      <c r="BJ77" s="36"/>
      <c r="BK77" s="21"/>
      <c r="BL77" s="21"/>
    </row>
    <row r="78" spans="2:62" ht="6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2:6" ht="10.5" customHeight="1">
      <c r="B79" s="83" t="s">
        <v>140</v>
      </c>
      <c r="C79" s="83"/>
      <c r="D79" s="83"/>
      <c r="E79" s="3" t="s">
        <v>141</v>
      </c>
      <c r="F79" s="4" t="s">
        <v>187</v>
      </c>
    </row>
  </sheetData>
  <sheetProtection/>
  <mergeCells count="383">
    <mergeCell ref="AU73:BB73"/>
    <mergeCell ref="AU74:BB74"/>
    <mergeCell ref="AU76:BB76"/>
    <mergeCell ref="BC73:BJ73"/>
    <mergeCell ref="AU75:BB75"/>
    <mergeCell ref="BC75:BJ75"/>
    <mergeCell ref="AU63:BB63"/>
    <mergeCell ref="AU64:BB64"/>
    <mergeCell ref="AU65:BB65"/>
    <mergeCell ref="AU66:BB66"/>
    <mergeCell ref="AU67:BB67"/>
    <mergeCell ref="BC63:BJ63"/>
    <mergeCell ref="BC64:BJ64"/>
    <mergeCell ref="BC65:BJ65"/>
    <mergeCell ref="BC66:BJ66"/>
    <mergeCell ref="BC67:BJ67"/>
    <mergeCell ref="B79:D79"/>
    <mergeCell ref="BC76:BJ76"/>
    <mergeCell ref="G77:I77"/>
    <mergeCell ref="O77:V77"/>
    <mergeCell ref="W77:AD77"/>
    <mergeCell ref="AE77:AL77"/>
    <mergeCell ref="AM77:AT77"/>
    <mergeCell ref="AU77:BB77"/>
    <mergeCell ref="BC77:BJ77"/>
    <mergeCell ref="G76:I76"/>
    <mergeCell ref="O76:V76"/>
    <mergeCell ref="W76:AD76"/>
    <mergeCell ref="AE76:AL76"/>
    <mergeCell ref="AM76:AT76"/>
    <mergeCell ref="BC74:BJ74"/>
    <mergeCell ref="G75:I75"/>
    <mergeCell ref="O75:V75"/>
    <mergeCell ref="W75:AD75"/>
    <mergeCell ref="AE75:AL75"/>
    <mergeCell ref="AM75:AT75"/>
    <mergeCell ref="AE73:AL73"/>
    <mergeCell ref="AM73:AT73"/>
    <mergeCell ref="G74:I74"/>
    <mergeCell ref="O74:V74"/>
    <mergeCell ref="W74:AD74"/>
    <mergeCell ref="AE74:AL74"/>
    <mergeCell ref="AM74:AT74"/>
    <mergeCell ref="AC71:AD71"/>
    <mergeCell ref="BI71:BJ71"/>
    <mergeCell ref="AK71:AL71"/>
    <mergeCell ref="AS71:AT71"/>
    <mergeCell ref="BA71:BB71"/>
    <mergeCell ref="C73:F73"/>
    <mergeCell ref="G73:I73"/>
    <mergeCell ref="J73:M73"/>
    <mergeCell ref="O73:V73"/>
    <mergeCell ref="W73:AD73"/>
    <mergeCell ref="AM70:AT70"/>
    <mergeCell ref="AU70:BB70"/>
    <mergeCell ref="BC70:BJ70"/>
    <mergeCell ref="O69:AD69"/>
    <mergeCell ref="AE69:AL69"/>
    <mergeCell ref="AM69:AT69"/>
    <mergeCell ref="AU69:BJ69"/>
    <mergeCell ref="G66:I66"/>
    <mergeCell ref="G67:I67"/>
    <mergeCell ref="U61:V61"/>
    <mergeCell ref="AC61:AD61"/>
    <mergeCell ref="AK61:AL61"/>
    <mergeCell ref="AS61:AT61"/>
    <mergeCell ref="O63:V63"/>
    <mergeCell ref="O64:V64"/>
    <mergeCell ref="O65:V65"/>
    <mergeCell ref="O66:V66"/>
    <mergeCell ref="AU58:BJ58"/>
    <mergeCell ref="C63:F63"/>
    <mergeCell ref="J63:M63"/>
    <mergeCell ref="G63:I63"/>
    <mergeCell ref="G64:I64"/>
    <mergeCell ref="G65:I65"/>
    <mergeCell ref="BA61:BB61"/>
    <mergeCell ref="BI61:BJ61"/>
    <mergeCell ref="W63:AD63"/>
    <mergeCell ref="AE63:AL63"/>
    <mergeCell ref="B56:BJ56"/>
    <mergeCell ref="B58:N60"/>
    <mergeCell ref="O60:V60"/>
    <mergeCell ref="W60:AD60"/>
    <mergeCell ref="AE60:AL60"/>
    <mergeCell ref="O59:AL59"/>
    <mergeCell ref="AM59:AT60"/>
    <mergeCell ref="AU59:BB60"/>
    <mergeCell ref="BC59:BJ60"/>
    <mergeCell ref="O58:AT58"/>
    <mergeCell ref="O67:V67"/>
    <mergeCell ref="AM63:AT63"/>
    <mergeCell ref="W64:AD64"/>
    <mergeCell ref="AE64:AL64"/>
    <mergeCell ref="AM64:AT64"/>
    <mergeCell ref="W65:AD65"/>
    <mergeCell ref="AE65:AL65"/>
    <mergeCell ref="AM65:AT65"/>
    <mergeCell ref="W66:AD66"/>
    <mergeCell ref="AE66:AL66"/>
    <mergeCell ref="AM66:AT66"/>
    <mergeCell ref="B54:D54"/>
    <mergeCell ref="W67:AD67"/>
    <mergeCell ref="AE67:AL67"/>
    <mergeCell ref="AM67:AT67"/>
    <mergeCell ref="AP51:AV51"/>
    <mergeCell ref="N52:T52"/>
    <mergeCell ref="U52:AA52"/>
    <mergeCell ref="AB52:AH52"/>
    <mergeCell ref="G51:H51"/>
    <mergeCell ref="AW51:BC51"/>
    <mergeCell ref="BD51:BJ51"/>
    <mergeCell ref="AP52:AV52"/>
    <mergeCell ref="AW52:BC52"/>
    <mergeCell ref="BD52:BJ52"/>
    <mergeCell ref="AP49:AV49"/>
    <mergeCell ref="AW49:BC49"/>
    <mergeCell ref="BD49:BJ49"/>
    <mergeCell ref="AP50:AV50"/>
    <mergeCell ref="AW50:BC50"/>
    <mergeCell ref="BD50:BJ50"/>
    <mergeCell ref="AP45:AV46"/>
    <mergeCell ref="AW45:BC46"/>
    <mergeCell ref="BD45:BJ46"/>
    <mergeCell ref="AP48:AV48"/>
    <mergeCell ref="AW48:BC48"/>
    <mergeCell ref="BD48:BJ48"/>
    <mergeCell ref="AI45:AO46"/>
    <mergeCell ref="AI48:AO48"/>
    <mergeCell ref="AI49:AO49"/>
    <mergeCell ref="AI50:AO50"/>
    <mergeCell ref="AI51:AO51"/>
    <mergeCell ref="AI52:AO52"/>
    <mergeCell ref="AB49:AH49"/>
    <mergeCell ref="N50:T50"/>
    <mergeCell ref="U50:AA50"/>
    <mergeCell ref="AB50:AH50"/>
    <mergeCell ref="N51:T51"/>
    <mergeCell ref="U51:AA51"/>
    <mergeCell ref="AB51:AH51"/>
    <mergeCell ref="G52:H52"/>
    <mergeCell ref="N45:AH45"/>
    <mergeCell ref="N46:T46"/>
    <mergeCell ref="U46:AA46"/>
    <mergeCell ref="AB46:AH46"/>
    <mergeCell ref="N48:T48"/>
    <mergeCell ref="U48:AA48"/>
    <mergeCell ref="AB48:AH48"/>
    <mergeCell ref="N49:T49"/>
    <mergeCell ref="B45:M46"/>
    <mergeCell ref="C48:F48"/>
    <mergeCell ref="G48:H48"/>
    <mergeCell ref="I48:L48"/>
    <mergeCell ref="G49:H49"/>
    <mergeCell ref="G50:H50"/>
    <mergeCell ref="U43:AA43"/>
    <mergeCell ref="U49:AA49"/>
    <mergeCell ref="AB43:AH43"/>
    <mergeCell ref="AI43:AO43"/>
    <mergeCell ref="AP43:AV43"/>
    <mergeCell ref="AW43:BC43"/>
    <mergeCell ref="BD43:BJ43"/>
    <mergeCell ref="U42:AA42"/>
    <mergeCell ref="AB42:AH42"/>
    <mergeCell ref="AI42:AO42"/>
    <mergeCell ref="AP42:AV42"/>
    <mergeCell ref="AW42:BC42"/>
    <mergeCell ref="BD42:BJ42"/>
    <mergeCell ref="U41:AA41"/>
    <mergeCell ref="AB41:AH41"/>
    <mergeCell ref="AI41:AO41"/>
    <mergeCell ref="AP41:AV41"/>
    <mergeCell ref="AW41:BC41"/>
    <mergeCell ref="BD41:BJ41"/>
    <mergeCell ref="AW39:BC39"/>
    <mergeCell ref="BD39:BJ39"/>
    <mergeCell ref="U40:AA40"/>
    <mergeCell ref="AB40:AH40"/>
    <mergeCell ref="AI40:AO40"/>
    <mergeCell ref="AP40:AV40"/>
    <mergeCell ref="AW40:BC40"/>
    <mergeCell ref="BD40:BJ40"/>
    <mergeCell ref="G42:H42"/>
    <mergeCell ref="G43:H43"/>
    <mergeCell ref="N39:T39"/>
    <mergeCell ref="N40:T40"/>
    <mergeCell ref="N41:T41"/>
    <mergeCell ref="N42:T42"/>
    <mergeCell ref="N43:T43"/>
    <mergeCell ref="AP36:BJ36"/>
    <mergeCell ref="C39:F39"/>
    <mergeCell ref="I39:L39"/>
    <mergeCell ref="G39:H39"/>
    <mergeCell ref="G40:H40"/>
    <mergeCell ref="G41:H41"/>
    <mergeCell ref="U39:AA39"/>
    <mergeCell ref="AB39:AH39"/>
    <mergeCell ref="AI39:AO39"/>
    <mergeCell ref="AP39:AV39"/>
    <mergeCell ref="B34:BJ34"/>
    <mergeCell ref="B36:M37"/>
    <mergeCell ref="N36:T37"/>
    <mergeCell ref="U37:AA37"/>
    <mergeCell ref="AB37:AH37"/>
    <mergeCell ref="AI37:AO37"/>
    <mergeCell ref="AP37:AV37"/>
    <mergeCell ref="AW37:BC37"/>
    <mergeCell ref="BD37:BJ37"/>
    <mergeCell ref="U36:AO36"/>
    <mergeCell ref="AY28:BD28"/>
    <mergeCell ref="BE28:BJ28"/>
    <mergeCell ref="AY29:BD29"/>
    <mergeCell ref="BE29:BJ29"/>
    <mergeCell ref="C31:D31"/>
    <mergeCell ref="B32:D32"/>
    <mergeCell ref="AB29:AG29"/>
    <mergeCell ref="W28:AA28"/>
    <mergeCell ref="AY25:BD25"/>
    <mergeCell ref="BE25:BJ25"/>
    <mergeCell ref="AY26:BD26"/>
    <mergeCell ref="BE26:BJ26"/>
    <mergeCell ref="AY27:BD27"/>
    <mergeCell ref="BE27:BJ27"/>
    <mergeCell ref="AM26:AR26"/>
    <mergeCell ref="AM27:AR27"/>
    <mergeCell ref="AM28:AR28"/>
    <mergeCell ref="AM29:AR29"/>
    <mergeCell ref="AS25:AX25"/>
    <mergeCell ref="AS26:AX26"/>
    <mergeCell ref="AS27:AX27"/>
    <mergeCell ref="AS28:AX28"/>
    <mergeCell ref="AS29:AX29"/>
    <mergeCell ref="AH25:AL25"/>
    <mergeCell ref="AH26:AL26"/>
    <mergeCell ref="AH27:AL27"/>
    <mergeCell ref="AH28:AL28"/>
    <mergeCell ref="AH29:AL29"/>
    <mergeCell ref="W29:AA29"/>
    <mergeCell ref="AB25:AG25"/>
    <mergeCell ref="AB26:AG26"/>
    <mergeCell ref="AB27:AG27"/>
    <mergeCell ref="AB28:AG28"/>
    <mergeCell ref="B69:N70"/>
    <mergeCell ref="O70:V70"/>
    <mergeCell ref="W70:AD70"/>
    <mergeCell ref="AE70:AL70"/>
    <mergeCell ref="W26:AA26"/>
    <mergeCell ref="M27:Q27"/>
    <mergeCell ref="R27:V27"/>
    <mergeCell ref="W27:AA27"/>
    <mergeCell ref="M28:Q28"/>
    <mergeCell ref="R28:V28"/>
    <mergeCell ref="F26:H26"/>
    <mergeCell ref="F27:H27"/>
    <mergeCell ref="F28:H28"/>
    <mergeCell ref="F29:H29"/>
    <mergeCell ref="M25:Q25"/>
    <mergeCell ref="R25:V25"/>
    <mergeCell ref="M26:Q26"/>
    <mergeCell ref="R26:V26"/>
    <mergeCell ref="M29:Q29"/>
    <mergeCell ref="R29:V29"/>
    <mergeCell ref="AS22:AX23"/>
    <mergeCell ref="AY22:BD23"/>
    <mergeCell ref="BE22:BJ23"/>
    <mergeCell ref="BC24:BD24"/>
    <mergeCell ref="BI24:BJ24"/>
    <mergeCell ref="C25:E25"/>
    <mergeCell ref="F25:H25"/>
    <mergeCell ref="I25:K25"/>
    <mergeCell ref="W25:AA25"/>
    <mergeCell ref="AM25:AR25"/>
    <mergeCell ref="B22:L23"/>
    <mergeCell ref="M22:Q23"/>
    <mergeCell ref="R22:V23"/>
    <mergeCell ref="W22:AA23"/>
    <mergeCell ref="AB22:AL23"/>
    <mergeCell ref="AM22:AR23"/>
    <mergeCell ref="AQ16:AU16"/>
    <mergeCell ref="AV16:AZ16"/>
    <mergeCell ref="BA16:BE16"/>
    <mergeCell ref="BF16:BJ16"/>
    <mergeCell ref="B18:D18"/>
    <mergeCell ref="B20:BJ20"/>
    <mergeCell ref="AV15:AZ15"/>
    <mergeCell ref="BA15:BE15"/>
    <mergeCell ref="BF15:BJ15"/>
    <mergeCell ref="C16:K16"/>
    <mergeCell ref="M16:Q16"/>
    <mergeCell ref="R16:V16"/>
    <mergeCell ref="W16:AA16"/>
    <mergeCell ref="AB16:AF16"/>
    <mergeCell ref="AG16:AK16"/>
    <mergeCell ref="AL16:AP16"/>
    <mergeCell ref="BA14:BE14"/>
    <mergeCell ref="BF14:BJ14"/>
    <mergeCell ref="C15:K15"/>
    <mergeCell ref="M15:Q15"/>
    <mergeCell ref="R15:V15"/>
    <mergeCell ref="W15:AA15"/>
    <mergeCell ref="AB15:AF15"/>
    <mergeCell ref="AG15:AK15"/>
    <mergeCell ref="AL15:AP15"/>
    <mergeCell ref="AQ15:AU15"/>
    <mergeCell ref="BF12:BJ12"/>
    <mergeCell ref="C14:K14"/>
    <mergeCell ref="M14:Q14"/>
    <mergeCell ref="R14:V14"/>
    <mergeCell ref="W14:AA14"/>
    <mergeCell ref="AB14:AF14"/>
    <mergeCell ref="AG14:AK14"/>
    <mergeCell ref="AL14:AP14"/>
    <mergeCell ref="AQ14:AU14"/>
    <mergeCell ref="AV14:AZ14"/>
    <mergeCell ref="BA11:BE11"/>
    <mergeCell ref="BF11:BJ11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AV10:AZ10"/>
    <mergeCell ref="BA10:BE10"/>
    <mergeCell ref="BF10:BJ10"/>
    <mergeCell ref="R11:V11"/>
    <mergeCell ref="W11:AA11"/>
    <mergeCell ref="AB11:AF11"/>
    <mergeCell ref="AG11:AK11"/>
    <mergeCell ref="AL11:AP11"/>
    <mergeCell ref="AQ11:AU11"/>
    <mergeCell ref="AV11:AZ11"/>
    <mergeCell ref="AQ9:AU9"/>
    <mergeCell ref="AV9:AZ9"/>
    <mergeCell ref="BA9:BE9"/>
    <mergeCell ref="BF9:BJ9"/>
    <mergeCell ref="R10:V10"/>
    <mergeCell ref="W10:AA10"/>
    <mergeCell ref="AB10:AF10"/>
    <mergeCell ref="AG10:AK10"/>
    <mergeCell ref="AL10:AP10"/>
    <mergeCell ref="AQ10:AU10"/>
    <mergeCell ref="AL8:AP8"/>
    <mergeCell ref="AQ8:AU8"/>
    <mergeCell ref="AV8:AZ8"/>
    <mergeCell ref="BA8:BE8"/>
    <mergeCell ref="BF8:BJ8"/>
    <mergeCell ref="R9:V9"/>
    <mergeCell ref="W9:AA9"/>
    <mergeCell ref="AB9:AF9"/>
    <mergeCell ref="AG9:AK9"/>
    <mergeCell ref="AL9:AP9"/>
    <mergeCell ref="F9:H9"/>
    <mergeCell ref="F10:H10"/>
    <mergeCell ref="F11:H11"/>
    <mergeCell ref="F12:H12"/>
    <mergeCell ref="M8:Q8"/>
    <mergeCell ref="M9:Q9"/>
    <mergeCell ref="M10:Q10"/>
    <mergeCell ref="M11:Q11"/>
    <mergeCell ref="M12:Q12"/>
    <mergeCell ref="AV5:AZ6"/>
    <mergeCell ref="BA5:BE6"/>
    <mergeCell ref="BF5:BJ6"/>
    <mergeCell ref="C8:E8"/>
    <mergeCell ref="F8:H8"/>
    <mergeCell ref="I8:K8"/>
    <mergeCell ref="R8:V8"/>
    <mergeCell ref="W8:AA8"/>
    <mergeCell ref="AB8:AF8"/>
    <mergeCell ref="AG8:AK8"/>
    <mergeCell ref="B3:BJ3"/>
    <mergeCell ref="B5:L6"/>
    <mergeCell ref="M6:Q6"/>
    <mergeCell ref="R6:V6"/>
    <mergeCell ref="W6:AA6"/>
    <mergeCell ref="AB6:AF6"/>
    <mergeCell ref="M5:AF5"/>
    <mergeCell ref="AG5:AK6"/>
    <mergeCell ref="AL5:AP6"/>
    <mergeCell ref="AQ5:AU6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41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188</v>
      </c>
    </row>
    <row r="2" ht="10.5" customHeight="1"/>
    <row r="3" spans="2:62" ht="18" customHeight="1">
      <c r="B3" s="46" t="s">
        <v>215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</row>
    <row r="4" ht="12.75" customHeight="1">
      <c r="BJ4" s="16" t="s">
        <v>156</v>
      </c>
    </row>
    <row r="5" spans="2:62" ht="13.5">
      <c r="B5" s="48" t="s">
        <v>157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93" t="s">
        <v>189</v>
      </c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 t="s">
        <v>190</v>
      </c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 t="s">
        <v>191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3"/>
    </row>
    <row r="6" spans="2:62" ht="13.5">
      <c r="B6" s="5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4"/>
    </row>
    <row r="7" spans="14:62" ht="13.5">
      <c r="N7" s="23"/>
      <c r="AC7" s="68" t="s">
        <v>193</v>
      </c>
      <c r="AD7" s="69"/>
      <c r="AS7" s="68" t="s">
        <v>194</v>
      </c>
      <c r="AT7" s="69"/>
      <c r="BI7" s="68" t="s">
        <v>192</v>
      </c>
      <c r="BJ7" s="69"/>
    </row>
    <row r="8" spans="14:62" ht="13.5">
      <c r="N8" s="24"/>
      <c r="AC8" s="15"/>
      <c r="AD8" s="22"/>
      <c r="AS8" s="15"/>
      <c r="AT8" s="22"/>
      <c r="BI8" s="15"/>
      <c r="BJ8" s="22"/>
    </row>
    <row r="9" spans="3:62" ht="13.5">
      <c r="C9" s="45" t="s">
        <v>136</v>
      </c>
      <c r="D9" s="45"/>
      <c r="E9" s="45"/>
      <c r="F9" s="45"/>
      <c r="G9" s="42">
        <v>19</v>
      </c>
      <c r="H9" s="42"/>
      <c r="I9" s="42"/>
      <c r="J9" s="45" t="s">
        <v>157</v>
      </c>
      <c r="K9" s="45"/>
      <c r="L9" s="45"/>
      <c r="M9" s="45"/>
      <c r="N9" s="24"/>
      <c r="O9" s="52">
        <v>233620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>
        <v>132700</v>
      </c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>
        <v>227</v>
      </c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7:62" ht="13.5">
      <c r="G10" s="42">
        <v>20</v>
      </c>
      <c r="H10" s="42"/>
      <c r="I10" s="42"/>
      <c r="N10" s="24"/>
      <c r="O10" s="52">
        <v>239085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>
        <v>132460</v>
      </c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>
        <v>225</v>
      </c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7:62" ht="13.5">
      <c r="G11" s="42">
        <v>21</v>
      </c>
      <c r="H11" s="42"/>
      <c r="I11" s="42"/>
      <c r="N11" s="24"/>
      <c r="O11" s="52">
        <v>235220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>
        <v>132460</v>
      </c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>
        <v>220</v>
      </c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7:62" ht="13.5">
      <c r="G12" s="42">
        <v>22</v>
      </c>
      <c r="H12" s="42"/>
      <c r="I12" s="42"/>
      <c r="N12" s="24"/>
      <c r="O12" s="52">
        <v>251290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>
        <v>132460</v>
      </c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>
        <v>220</v>
      </c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</row>
    <row r="13" spans="7:62" ht="13.5">
      <c r="G13" s="43">
        <v>23</v>
      </c>
      <c r="H13" s="43"/>
      <c r="I13" s="43"/>
      <c r="N13" s="24"/>
      <c r="O13" s="51">
        <v>251290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>
        <v>132460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>
        <v>218</v>
      </c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</row>
    <row r="14" spans="2:62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2:6" ht="13.5">
      <c r="B15" s="83" t="s">
        <v>140</v>
      </c>
      <c r="C15" s="83"/>
      <c r="D15" s="83"/>
      <c r="E15" s="3" t="s">
        <v>141</v>
      </c>
      <c r="F15" s="4" t="s">
        <v>187</v>
      </c>
    </row>
    <row r="17" spans="2:62" ht="18" customHeight="1">
      <c r="B17" s="46" t="s">
        <v>216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</row>
    <row r="18" ht="12.75" customHeight="1">
      <c r="BJ18" s="16" t="s">
        <v>124</v>
      </c>
    </row>
    <row r="19" spans="2:62" ht="13.5">
      <c r="B19" s="48" t="s">
        <v>143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57" t="s">
        <v>68</v>
      </c>
      <c r="N19" s="57"/>
      <c r="O19" s="57"/>
      <c r="P19" s="57"/>
      <c r="Q19" s="57"/>
      <c r="R19" s="60" t="s">
        <v>195</v>
      </c>
      <c r="S19" s="60"/>
      <c r="T19" s="60"/>
      <c r="U19" s="60"/>
      <c r="V19" s="60"/>
      <c r="W19" s="60" t="s">
        <v>196</v>
      </c>
      <c r="X19" s="60"/>
      <c r="Y19" s="60"/>
      <c r="Z19" s="60"/>
      <c r="AA19" s="60"/>
      <c r="AB19" s="93" t="s">
        <v>197</v>
      </c>
      <c r="AC19" s="60"/>
      <c r="AD19" s="60"/>
      <c r="AE19" s="60"/>
      <c r="AF19" s="60"/>
      <c r="AG19" s="93" t="s">
        <v>198</v>
      </c>
      <c r="AH19" s="60"/>
      <c r="AI19" s="60"/>
      <c r="AJ19" s="60"/>
      <c r="AK19" s="60"/>
      <c r="AL19" s="60" t="s">
        <v>199</v>
      </c>
      <c r="AM19" s="60"/>
      <c r="AN19" s="60"/>
      <c r="AO19" s="60"/>
      <c r="AP19" s="60"/>
      <c r="AQ19" s="60" t="s">
        <v>200</v>
      </c>
      <c r="AR19" s="60"/>
      <c r="AS19" s="60"/>
      <c r="AT19" s="60"/>
      <c r="AU19" s="60"/>
      <c r="AV19" s="60" t="s">
        <v>201</v>
      </c>
      <c r="AW19" s="60"/>
      <c r="AX19" s="60"/>
      <c r="AY19" s="60"/>
      <c r="AZ19" s="60"/>
      <c r="BA19" s="60" t="s">
        <v>202</v>
      </c>
      <c r="BB19" s="60"/>
      <c r="BC19" s="60"/>
      <c r="BD19" s="60"/>
      <c r="BE19" s="60"/>
      <c r="BF19" s="60" t="s">
        <v>121</v>
      </c>
      <c r="BG19" s="60"/>
      <c r="BH19" s="60"/>
      <c r="BI19" s="60"/>
      <c r="BJ19" s="63"/>
    </row>
    <row r="20" spans="2:62" ht="13.5">
      <c r="B20" s="5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59"/>
      <c r="N20" s="59"/>
      <c r="O20" s="59"/>
      <c r="P20" s="59"/>
      <c r="Q20" s="59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4"/>
    </row>
    <row r="21" ht="13.5">
      <c r="L21" s="23"/>
    </row>
    <row r="22" spans="3:62" ht="13.5">
      <c r="C22" s="45" t="s">
        <v>136</v>
      </c>
      <c r="D22" s="45"/>
      <c r="E22" s="45"/>
      <c r="F22" s="42">
        <v>19</v>
      </c>
      <c r="G22" s="42"/>
      <c r="H22" s="42"/>
      <c r="I22" s="42" t="s">
        <v>135</v>
      </c>
      <c r="J22" s="42"/>
      <c r="K22" s="42"/>
      <c r="L22" s="24"/>
      <c r="M22" s="52">
        <v>30324</v>
      </c>
      <c r="N22" s="36"/>
      <c r="O22" s="36"/>
      <c r="P22" s="36"/>
      <c r="Q22" s="36"/>
      <c r="R22" s="36">
        <v>3235</v>
      </c>
      <c r="S22" s="36"/>
      <c r="T22" s="36"/>
      <c r="U22" s="36"/>
      <c r="V22" s="36"/>
      <c r="W22" s="36">
        <v>145</v>
      </c>
      <c r="X22" s="36"/>
      <c r="Y22" s="36"/>
      <c r="Z22" s="36"/>
      <c r="AA22" s="36"/>
      <c r="AB22" s="36">
        <v>205</v>
      </c>
      <c r="AC22" s="36"/>
      <c r="AD22" s="36"/>
      <c r="AE22" s="36"/>
      <c r="AF22" s="36"/>
      <c r="AG22" s="36">
        <v>137</v>
      </c>
      <c r="AH22" s="36"/>
      <c r="AI22" s="36"/>
      <c r="AJ22" s="36"/>
      <c r="AK22" s="36"/>
      <c r="AL22" s="36">
        <v>4792</v>
      </c>
      <c r="AM22" s="36"/>
      <c r="AN22" s="36"/>
      <c r="AO22" s="36"/>
      <c r="AP22" s="36"/>
      <c r="AQ22" s="36">
        <v>315</v>
      </c>
      <c r="AR22" s="36"/>
      <c r="AS22" s="36"/>
      <c r="AT22" s="36"/>
      <c r="AU22" s="36"/>
      <c r="AV22" s="36">
        <v>19382</v>
      </c>
      <c r="AW22" s="36"/>
      <c r="AX22" s="36"/>
      <c r="AY22" s="36"/>
      <c r="AZ22" s="36"/>
      <c r="BA22" s="36">
        <v>1440</v>
      </c>
      <c r="BB22" s="36"/>
      <c r="BC22" s="36"/>
      <c r="BD22" s="36"/>
      <c r="BE22" s="36"/>
      <c r="BF22" s="36">
        <v>673</v>
      </c>
      <c r="BG22" s="36"/>
      <c r="BH22" s="36"/>
      <c r="BI22" s="36"/>
      <c r="BJ22" s="36"/>
    </row>
    <row r="23" spans="6:62" ht="13.5">
      <c r="F23" s="42">
        <v>20</v>
      </c>
      <c r="G23" s="42"/>
      <c r="H23" s="42"/>
      <c r="L23" s="24"/>
      <c r="M23" s="52">
        <v>28940</v>
      </c>
      <c r="N23" s="36"/>
      <c r="O23" s="36"/>
      <c r="P23" s="36"/>
      <c r="Q23" s="36"/>
      <c r="R23" s="36">
        <v>3119</v>
      </c>
      <c r="S23" s="36"/>
      <c r="T23" s="36"/>
      <c r="U23" s="36"/>
      <c r="V23" s="36"/>
      <c r="W23" s="36">
        <v>161</v>
      </c>
      <c r="X23" s="36"/>
      <c r="Y23" s="36"/>
      <c r="Z23" s="36"/>
      <c r="AA23" s="36"/>
      <c r="AB23" s="36">
        <v>176</v>
      </c>
      <c r="AC23" s="36"/>
      <c r="AD23" s="36"/>
      <c r="AE23" s="36"/>
      <c r="AF23" s="36"/>
      <c r="AG23" s="36">
        <v>124</v>
      </c>
      <c r="AH23" s="36"/>
      <c r="AI23" s="36"/>
      <c r="AJ23" s="36"/>
      <c r="AK23" s="36"/>
      <c r="AL23" s="36">
        <v>4568</v>
      </c>
      <c r="AM23" s="36"/>
      <c r="AN23" s="36"/>
      <c r="AO23" s="36"/>
      <c r="AP23" s="36"/>
      <c r="AQ23" s="36">
        <v>321</v>
      </c>
      <c r="AR23" s="36"/>
      <c r="AS23" s="36"/>
      <c r="AT23" s="36"/>
      <c r="AU23" s="36"/>
      <c r="AV23" s="36">
        <v>18579</v>
      </c>
      <c r="AW23" s="36"/>
      <c r="AX23" s="36"/>
      <c r="AY23" s="36"/>
      <c r="AZ23" s="36"/>
      <c r="BA23" s="36">
        <v>1347</v>
      </c>
      <c r="BB23" s="36"/>
      <c r="BC23" s="36"/>
      <c r="BD23" s="36"/>
      <c r="BE23" s="36"/>
      <c r="BF23" s="36">
        <v>545</v>
      </c>
      <c r="BG23" s="36"/>
      <c r="BH23" s="36"/>
      <c r="BI23" s="36"/>
      <c r="BJ23" s="36"/>
    </row>
    <row r="24" spans="6:62" ht="13.5">
      <c r="F24" s="42">
        <v>21</v>
      </c>
      <c r="G24" s="42"/>
      <c r="H24" s="42"/>
      <c r="L24" s="24"/>
      <c r="M24" s="52">
        <v>25779</v>
      </c>
      <c r="N24" s="36"/>
      <c r="O24" s="36"/>
      <c r="P24" s="36"/>
      <c r="Q24" s="36"/>
      <c r="R24" s="36">
        <v>2764</v>
      </c>
      <c r="S24" s="36"/>
      <c r="T24" s="36"/>
      <c r="U24" s="36"/>
      <c r="V24" s="36"/>
      <c r="W24" s="36">
        <v>150</v>
      </c>
      <c r="X24" s="36"/>
      <c r="Y24" s="36"/>
      <c r="Z24" s="36"/>
      <c r="AA24" s="36"/>
      <c r="AB24" s="36">
        <v>155</v>
      </c>
      <c r="AC24" s="36"/>
      <c r="AD24" s="36"/>
      <c r="AE24" s="36"/>
      <c r="AF24" s="36"/>
      <c r="AG24" s="36">
        <v>123</v>
      </c>
      <c r="AH24" s="36"/>
      <c r="AI24" s="36"/>
      <c r="AJ24" s="36"/>
      <c r="AK24" s="36"/>
      <c r="AL24" s="36">
        <v>3978</v>
      </c>
      <c r="AM24" s="36"/>
      <c r="AN24" s="36"/>
      <c r="AO24" s="36"/>
      <c r="AP24" s="36"/>
      <c r="AQ24" s="36">
        <v>325</v>
      </c>
      <c r="AR24" s="36"/>
      <c r="AS24" s="36"/>
      <c r="AT24" s="36"/>
      <c r="AU24" s="36"/>
      <c r="AV24" s="36">
        <v>16414</v>
      </c>
      <c r="AW24" s="36"/>
      <c r="AX24" s="36"/>
      <c r="AY24" s="36"/>
      <c r="AZ24" s="36"/>
      <c r="BA24" s="36">
        <v>1276</v>
      </c>
      <c r="BB24" s="36"/>
      <c r="BC24" s="36"/>
      <c r="BD24" s="36"/>
      <c r="BE24" s="36"/>
      <c r="BF24" s="36">
        <v>594</v>
      </c>
      <c r="BG24" s="36"/>
      <c r="BH24" s="36"/>
      <c r="BI24" s="36"/>
      <c r="BJ24" s="36"/>
    </row>
    <row r="25" spans="6:62" ht="13.5">
      <c r="F25" s="42">
        <v>22</v>
      </c>
      <c r="G25" s="42"/>
      <c r="H25" s="42"/>
      <c r="L25" s="24"/>
      <c r="M25" s="52">
        <v>30966</v>
      </c>
      <c r="N25" s="36"/>
      <c r="O25" s="36"/>
      <c r="P25" s="36"/>
      <c r="Q25" s="36"/>
      <c r="R25" s="36">
        <v>2917</v>
      </c>
      <c r="S25" s="36"/>
      <c r="T25" s="36"/>
      <c r="U25" s="36"/>
      <c r="V25" s="36"/>
      <c r="W25" s="36">
        <v>146</v>
      </c>
      <c r="X25" s="36"/>
      <c r="Y25" s="36"/>
      <c r="Z25" s="36"/>
      <c r="AA25" s="36"/>
      <c r="AB25" s="36">
        <v>191</v>
      </c>
      <c r="AC25" s="36"/>
      <c r="AD25" s="36"/>
      <c r="AE25" s="36"/>
      <c r="AF25" s="36"/>
      <c r="AG25" s="36">
        <v>136</v>
      </c>
      <c r="AH25" s="36"/>
      <c r="AI25" s="36"/>
      <c r="AJ25" s="36"/>
      <c r="AK25" s="36"/>
      <c r="AL25" s="36">
        <v>4730</v>
      </c>
      <c r="AM25" s="36"/>
      <c r="AN25" s="36"/>
      <c r="AO25" s="36"/>
      <c r="AP25" s="36"/>
      <c r="AQ25" s="36">
        <v>317</v>
      </c>
      <c r="AR25" s="36"/>
      <c r="AS25" s="36"/>
      <c r="AT25" s="36"/>
      <c r="AU25" s="36"/>
      <c r="AV25" s="36">
        <v>20361</v>
      </c>
      <c r="AW25" s="36"/>
      <c r="AX25" s="36"/>
      <c r="AY25" s="36"/>
      <c r="AZ25" s="36"/>
      <c r="BA25" s="36">
        <v>1523</v>
      </c>
      <c r="BB25" s="36"/>
      <c r="BC25" s="36"/>
      <c r="BD25" s="36"/>
      <c r="BE25" s="36"/>
      <c r="BF25" s="36">
        <v>645</v>
      </c>
      <c r="BG25" s="36"/>
      <c r="BH25" s="36"/>
      <c r="BI25" s="36"/>
      <c r="BJ25" s="36"/>
    </row>
    <row r="26" spans="6:62" ht="13.5">
      <c r="F26" s="43">
        <v>23</v>
      </c>
      <c r="G26" s="43"/>
      <c r="H26" s="43"/>
      <c r="L26" s="24"/>
      <c r="M26" s="51">
        <v>32447</v>
      </c>
      <c r="N26" s="30"/>
      <c r="O26" s="30"/>
      <c r="P26" s="30"/>
      <c r="Q26" s="30"/>
      <c r="R26" s="30">
        <v>3027</v>
      </c>
      <c r="S26" s="30"/>
      <c r="T26" s="30"/>
      <c r="U26" s="30"/>
      <c r="V26" s="30"/>
      <c r="W26" s="30">
        <v>140</v>
      </c>
      <c r="X26" s="30"/>
      <c r="Y26" s="30"/>
      <c r="Z26" s="30"/>
      <c r="AA26" s="30"/>
      <c r="AB26" s="30">
        <v>175</v>
      </c>
      <c r="AC26" s="30"/>
      <c r="AD26" s="30"/>
      <c r="AE26" s="30"/>
      <c r="AF26" s="30"/>
      <c r="AG26" s="30">
        <v>139</v>
      </c>
      <c r="AH26" s="30"/>
      <c r="AI26" s="30"/>
      <c r="AJ26" s="30"/>
      <c r="AK26" s="30"/>
      <c r="AL26" s="30">
        <v>5085</v>
      </c>
      <c r="AM26" s="30"/>
      <c r="AN26" s="30"/>
      <c r="AO26" s="30"/>
      <c r="AP26" s="30"/>
      <c r="AQ26" s="30">
        <v>342</v>
      </c>
      <c r="AR26" s="30"/>
      <c r="AS26" s="30"/>
      <c r="AT26" s="30"/>
      <c r="AU26" s="30"/>
      <c r="AV26" s="30">
        <v>21214</v>
      </c>
      <c r="AW26" s="30"/>
      <c r="AX26" s="30"/>
      <c r="AY26" s="30"/>
      <c r="AZ26" s="30"/>
      <c r="BA26" s="30">
        <v>1718</v>
      </c>
      <c r="BB26" s="30"/>
      <c r="BC26" s="30"/>
      <c r="BD26" s="30"/>
      <c r="BE26" s="30"/>
      <c r="BF26" s="30">
        <v>607</v>
      </c>
      <c r="BG26" s="30"/>
      <c r="BH26" s="30"/>
      <c r="BI26" s="30"/>
      <c r="BJ26" s="30"/>
    </row>
    <row r="27" spans="2:62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2:6" ht="13.5">
      <c r="B28" s="83" t="s">
        <v>140</v>
      </c>
      <c r="C28" s="83"/>
      <c r="D28" s="83"/>
      <c r="E28" s="3" t="s">
        <v>141</v>
      </c>
      <c r="F28" s="4" t="s">
        <v>137</v>
      </c>
    </row>
    <row r="30" spans="2:62" ht="18" customHeight="1">
      <c r="B30" s="46" t="s">
        <v>217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</row>
    <row r="31" ht="12.75" customHeight="1">
      <c r="BJ31" s="16" t="s">
        <v>124</v>
      </c>
    </row>
    <row r="32" spans="2:62" ht="13.5">
      <c r="B32" s="48" t="s">
        <v>143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57" t="s">
        <v>68</v>
      </c>
      <c r="N32" s="57"/>
      <c r="O32" s="57"/>
      <c r="P32" s="57"/>
      <c r="Q32" s="57"/>
      <c r="R32" s="60" t="s">
        <v>195</v>
      </c>
      <c r="S32" s="60"/>
      <c r="T32" s="60"/>
      <c r="U32" s="60"/>
      <c r="V32" s="60"/>
      <c r="W32" s="60" t="s">
        <v>196</v>
      </c>
      <c r="X32" s="60"/>
      <c r="Y32" s="60"/>
      <c r="Z32" s="60"/>
      <c r="AA32" s="60"/>
      <c r="AB32" s="93" t="s">
        <v>197</v>
      </c>
      <c r="AC32" s="60"/>
      <c r="AD32" s="60"/>
      <c r="AE32" s="60"/>
      <c r="AF32" s="60"/>
      <c r="AG32" s="93" t="s">
        <v>198</v>
      </c>
      <c r="AH32" s="60"/>
      <c r="AI32" s="60"/>
      <c r="AJ32" s="60"/>
      <c r="AK32" s="60"/>
      <c r="AL32" s="60" t="s">
        <v>199</v>
      </c>
      <c r="AM32" s="60"/>
      <c r="AN32" s="60"/>
      <c r="AO32" s="60"/>
      <c r="AP32" s="60"/>
      <c r="AQ32" s="60" t="s">
        <v>200</v>
      </c>
      <c r="AR32" s="60"/>
      <c r="AS32" s="60"/>
      <c r="AT32" s="60"/>
      <c r="AU32" s="60"/>
      <c r="AV32" s="60" t="s">
        <v>201</v>
      </c>
      <c r="AW32" s="60"/>
      <c r="AX32" s="60"/>
      <c r="AY32" s="60"/>
      <c r="AZ32" s="60"/>
      <c r="BA32" s="60" t="s">
        <v>202</v>
      </c>
      <c r="BB32" s="60"/>
      <c r="BC32" s="60"/>
      <c r="BD32" s="60"/>
      <c r="BE32" s="60"/>
      <c r="BF32" s="60" t="s">
        <v>121</v>
      </c>
      <c r="BG32" s="60"/>
      <c r="BH32" s="60"/>
      <c r="BI32" s="60"/>
      <c r="BJ32" s="63"/>
    </row>
    <row r="33" spans="2:62" ht="13.5">
      <c r="B33" s="5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59"/>
      <c r="N33" s="59"/>
      <c r="O33" s="59"/>
      <c r="P33" s="59"/>
      <c r="Q33" s="59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4"/>
    </row>
    <row r="34" ht="13.5">
      <c r="L34" s="23"/>
    </row>
    <row r="35" spans="3:62" ht="13.5">
      <c r="C35" s="45" t="s">
        <v>136</v>
      </c>
      <c r="D35" s="45"/>
      <c r="E35" s="45"/>
      <c r="F35" s="42">
        <v>19</v>
      </c>
      <c r="G35" s="42"/>
      <c r="H35" s="42"/>
      <c r="I35" s="42" t="s">
        <v>135</v>
      </c>
      <c r="J35" s="42"/>
      <c r="K35" s="42"/>
      <c r="L35" s="24"/>
      <c r="M35" s="52">
        <v>27364</v>
      </c>
      <c r="N35" s="52"/>
      <c r="O35" s="52"/>
      <c r="P35" s="52"/>
      <c r="Q35" s="52"/>
      <c r="R35" s="36">
        <v>3053</v>
      </c>
      <c r="S35" s="36"/>
      <c r="T35" s="36"/>
      <c r="U35" s="36"/>
      <c r="V35" s="36"/>
      <c r="W35" s="36">
        <v>41</v>
      </c>
      <c r="X35" s="36"/>
      <c r="Y35" s="36"/>
      <c r="Z35" s="36"/>
      <c r="AA35" s="36"/>
      <c r="AB35" s="36">
        <v>204</v>
      </c>
      <c r="AC35" s="36"/>
      <c r="AD35" s="36"/>
      <c r="AE35" s="36"/>
      <c r="AF35" s="36"/>
      <c r="AG35" s="36">
        <v>136</v>
      </c>
      <c r="AH35" s="36"/>
      <c r="AI35" s="36"/>
      <c r="AJ35" s="36"/>
      <c r="AK35" s="36"/>
      <c r="AL35" s="36">
        <v>4391</v>
      </c>
      <c r="AM35" s="36"/>
      <c r="AN35" s="36"/>
      <c r="AO35" s="36"/>
      <c r="AP35" s="36"/>
      <c r="AQ35" s="36">
        <v>241</v>
      </c>
      <c r="AR35" s="36"/>
      <c r="AS35" s="36"/>
      <c r="AT35" s="36"/>
      <c r="AU35" s="36"/>
      <c r="AV35" s="36">
        <v>17647</v>
      </c>
      <c r="AW35" s="36"/>
      <c r="AX35" s="36"/>
      <c r="AY35" s="36"/>
      <c r="AZ35" s="36"/>
      <c r="BA35" s="36">
        <v>1433</v>
      </c>
      <c r="BB35" s="36"/>
      <c r="BC35" s="36"/>
      <c r="BD35" s="36"/>
      <c r="BE35" s="36"/>
      <c r="BF35" s="36">
        <v>218</v>
      </c>
      <c r="BG35" s="36"/>
      <c r="BH35" s="36"/>
      <c r="BI35" s="36"/>
      <c r="BJ35" s="36"/>
    </row>
    <row r="36" spans="6:62" ht="13.5">
      <c r="F36" s="42">
        <v>20</v>
      </c>
      <c r="G36" s="42"/>
      <c r="H36" s="42"/>
      <c r="L36" s="24"/>
      <c r="M36" s="52">
        <v>26526</v>
      </c>
      <c r="N36" s="52"/>
      <c r="O36" s="52"/>
      <c r="P36" s="52"/>
      <c r="Q36" s="52"/>
      <c r="R36" s="36">
        <v>3069</v>
      </c>
      <c r="S36" s="36"/>
      <c r="T36" s="36"/>
      <c r="U36" s="36"/>
      <c r="V36" s="36"/>
      <c r="W36" s="36">
        <v>51</v>
      </c>
      <c r="X36" s="36"/>
      <c r="Y36" s="36"/>
      <c r="Z36" s="36"/>
      <c r="AA36" s="36"/>
      <c r="AB36" s="36">
        <v>297</v>
      </c>
      <c r="AC36" s="36"/>
      <c r="AD36" s="36"/>
      <c r="AE36" s="36"/>
      <c r="AF36" s="36"/>
      <c r="AG36" s="36">
        <v>123</v>
      </c>
      <c r="AH36" s="36"/>
      <c r="AI36" s="36"/>
      <c r="AJ36" s="36"/>
      <c r="AK36" s="36"/>
      <c r="AL36" s="36">
        <v>4166</v>
      </c>
      <c r="AM36" s="36"/>
      <c r="AN36" s="36"/>
      <c r="AO36" s="36"/>
      <c r="AP36" s="36"/>
      <c r="AQ36" s="36">
        <v>265</v>
      </c>
      <c r="AR36" s="36"/>
      <c r="AS36" s="36"/>
      <c r="AT36" s="36"/>
      <c r="AU36" s="36"/>
      <c r="AV36" s="36">
        <v>17099</v>
      </c>
      <c r="AW36" s="36"/>
      <c r="AX36" s="36"/>
      <c r="AY36" s="36"/>
      <c r="AZ36" s="36"/>
      <c r="BA36" s="36">
        <v>1336</v>
      </c>
      <c r="BB36" s="36"/>
      <c r="BC36" s="36"/>
      <c r="BD36" s="36"/>
      <c r="BE36" s="36"/>
      <c r="BF36" s="36">
        <v>120</v>
      </c>
      <c r="BG36" s="36"/>
      <c r="BH36" s="36"/>
      <c r="BI36" s="36"/>
      <c r="BJ36" s="36"/>
    </row>
    <row r="37" spans="6:62" ht="13.5">
      <c r="F37" s="42">
        <v>21</v>
      </c>
      <c r="G37" s="42"/>
      <c r="H37" s="42"/>
      <c r="L37" s="24"/>
      <c r="M37" s="52">
        <v>24077</v>
      </c>
      <c r="N37" s="52"/>
      <c r="O37" s="52"/>
      <c r="P37" s="52"/>
      <c r="Q37" s="52"/>
      <c r="R37" s="36">
        <v>2722</v>
      </c>
      <c r="S37" s="36"/>
      <c r="T37" s="36"/>
      <c r="U37" s="36"/>
      <c r="V37" s="36"/>
      <c r="W37" s="36">
        <v>45</v>
      </c>
      <c r="X37" s="36"/>
      <c r="Y37" s="36"/>
      <c r="Z37" s="36"/>
      <c r="AA37" s="36"/>
      <c r="AB37" s="36">
        <v>154</v>
      </c>
      <c r="AC37" s="36"/>
      <c r="AD37" s="36"/>
      <c r="AE37" s="36"/>
      <c r="AF37" s="36"/>
      <c r="AG37" s="36">
        <v>121</v>
      </c>
      <c r="AH37" s="36"/>
      <c r="AI37" s="36"/>
      <c r="AJ37" s="36"/>
      <c r="AK37" s="36"/>
      <c r="AL37" s="36">
        <v>3806</v>
      </c>
      <c r="AM37" s="36"/>
      <c r="AN37" s="36"/>
      <c r="AO37" s="36"/>
      <c r="AP37" s="36"/>
      <c r="AQ37" s="36">
        <v>270</v>
      </c>
      <c r="AR37" s="36"/>
      <c r="AS37" s="36"/>
      <c r="AT37" s="36"/>
      <c r="AU37" s="36"/>
      <c r="AV37" s="36">
        <v>15331</v>
      </c>
      <c r="AW37" s="36"/>
      <c r="AX37" s="36"/>
      <c r="AY37" s="36"/>
      <c r="AZ37" s="36"/>
      <c r="BA37" s="36">
        <v>1268</v>
      </c>
      <c r="BB37" s="36"/>
      <c r="BC37" s="36"/>
      <c r="BD37" s="36"/>
      <c r="BE37" s="36"/>
      <c r="BF37" s="36">
        <v>360</v>
      </c>
      <c r="BG37" s="36"/>
      <c r="BH37" s="36"/>
      <c r="BI37" s="36"/>
      <c r="BJ37" s="36"/>
    </row>
    <row r="38" spans="6:62" ht="13.5">
      <c r="F38" s="42">
        <v>22</v>
      </c>
      <c r="G38" s="42"/>
      <c r="H38" s="42"/>
      <c r="L38" s="24"/>
      <c r="M38" s="52">
        <v>27410</v>
      </c>
      <c r="N38" s="52"/>
      <c r="O38" s="52"/>
      <c r="P38" s="52"/>
      <c r="Q38" s="52"/>
      <c r="R38" s="36">
        <v>2687</v>
      </c>
      <c r="S38" s="36"/>
      <c r="T38" s="36"/>
      <c r="U38" s="36"/>
      <c r="V38" s="36"/>
      <c r="W38" s="36">
        <v>28</v>
      </c>
      <c r="X38" s="36"/>
      <c r="Y38" s="36"/>
      <c r="Z38" s="36"/>
      <c r="AA38" s="36"/>
      <c r="AB38" s="36">
        <v>193</v>
      </c>
      <c r="AC38" s="36"/>
      <c r="AD38" s="36"/>
      <c r="AE38" s="36"/>
      <c r="AF38" s="36"/>
      <c r="AG38" s="36">
        <v>136</v>
      </c>
      <c r="AH38" s="36"/>
      <c r="AI38" s="36"/>
      <c r="AJ38" s="36"/>
      <c r="AK38" s="36"/>
      <c r="AL38" s="36">
        <v>4323</v>
      </c>
      <c r="AM38" s="36"/>
      <c r="AN38" s="36"/>
      <c r="AO38" s="36"/>
      <c r="AP38" s="36"/>
      <c r="AQ38" s="36">
        <v>247</v>
      </c>
      <c r="AR38" s="36"/>
      <c r="AS38" s="36"/>
      <c r="AT38" s="36"/>
      <c r="AU38" s="36"/>
      <c r="AV38" s="36">
        <v>18067</v>
      </c>
      <c r="AW38" s="36"/>
      <c r="AX38" s="36"/>
      <c r="AY38" s="36"/>
      <c r="AZ38" s="36"/>
      <c r="BA38" s="36">
        <v>1531</v>
      </c>
      <c r="BB38" s="36"/>
      <c r="BC38" s="36"/>
      <c r="BD38" s="36"/>
      <c r="BE38" s="36"/>
      <c r="BF38" s="36">
        <v>198</v>
      </c>
      <c r="BG38" s="36"/>
      <c r="BH38" s="36"/>
      <c r="BI38" s="36"/>
      <c r="BJ38" s="36"/>
    </row>
    <row r="39" spans="6:62" ht="13.5">
      <c r="F39" s="43">
        <v>23</v>
      </c>
      <c r="G39" s="43"/>
      <c r="H39" s="43"/>
      <c r="L39" s="24"/>
      <c r="M39" s="51">
        <v>28927</v>
      </c>
      <c r="N39" s="51"/>
      <c r="O39" s="51"/>
      <c r="P39" s="51"/>
      <c r="Q39" s="51"/>
      <c r="R39" s="30">
        <v>2908</v>
      </c>
      <c r="S39" s="30"/>
      <c r="T39" s="30"/>
      <c r="U39" s="30"/>
      <c r="V39" s="30"/>
      <c r="W39" s="30">
        <v>32</v>
      </c>
      <c r="X39" s="30"/>
      <c r="Y39" s="30"/>
      <c r="Z39" s="30"/>
      <c r="AA39" s="30"/>
      <c r="AB39" s="30">
        <v>172</v>
      </c>
      <c r="AC39" s="30"/>
      <c r="AD39" s="30"/>
      <c r="AE39" s="30"/>
      <c r="AF39" s="30"/>
      <c r="AG39" s="30">
        <v>135</v>
      </c>
      <c r="AH39" s="30"/>
      <c r="AI39" s="30"/>
      <c r="AJ39" s="30"/>
      <c r="AK39" s="30"/>
      <c r="AL39" s="30">
        <v>4625</v>
      </c>
      <c r="AM39" s="30"/>
      <c r="AN39" s="30"/>
      <c r="AO39" s="30"/>
      <c r="AP39" s="30"/>
      <c r="AQ39" s="30">
        <v>264</v>
      </c>
      <c r="AR39" s="30"/>
      <c r="AS39" s="30"/>
      <c r="AT39" s="30"/>
      <c r="AU39" s="30"/>
      <c r="AV39" s="30">
        <v>18854</v>
      </c>
      <c r="AW39" s="30"/>
      <c r="AX39" s="30"/>
      <c r="AY39" s="30"/>
      <c r="AZ39" s="30"/>
      <c r="BA39" s="30">
        <v>1705</v>
      </c>
      <c r="BB39" s="30"/>
      <c r="BC39" s="30"/>
      <c r="BD39" s="30"/>
      <c r="BE39" s="30"/>
      <c r="BF39" s="30">
        <v>232</v>
      </c>
      <c r="BG39" s="30"/>
      <c r="BH39" s="30"/>
      <c r="BI39" s="30"/>
      <c r="BJ39" s="30"/>
    </row>
    <row r="40" spans="2:62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2:6" ht="13.5">
      <c r="B41" s="83" t="s">
        <v>140</v>
      </c>
      <c r="C41" s="83"/>
      <c r="D41" s="83"/>
      <c r="E41" s="3" t="s">
        <v>141</v>
      </c>
      <c r="F41" s="4" t="s">
        <v>137</v>
      </c>
    </row>
  </sheetData>
  <sheetProtection/>
  <mergeCells count="171">
    <mergeCell ref="B41:D41"/>
    <mergeCell ref="AG39:AK39"/>
    <mergeCell ref="AL39:AP39"/>
    <mergeCell ref="AQ39:AU39"/>
    <mergeCell ref="AV39:AZ39"/>
    <mergeCell ref="BA39:BE39"/>
    <mergeCell ref="F39:H39"/>
    <mergeCell ref="M39:Q39"/>
    <mergeCell ref="R39:V39"/>
    <mergeCell ref="W39:AA39"/>
    <mergeCell ref="BF39:BJ39"/>
    <mergeCell ref="AL38:AP38"/>
    <mergeCell ref="AQ38:AU38"/>
    <mergeCell ref="AV38:AZ38"/>
    <mergeCell ref="BA38:BE38"/>
    <mergeCell ref="BF38:BJ38"/>
    <mergeCell ref="AB39:AF39"/>
    <mergeCell ref="AQ37:AU37"/>
    <mergeCell ref="AV37:AZ37"/>
    <mergeCell ref="BA37:BE37"/>
    <mergeCell ref="BF37:BJ37"/>
    <mergeCell ref="F38:H38"/>
    <mergeCell ref="M38:Q38"/>
    <mergeCell ref="R38:V38"/>
    <mergeCell ref="W38:AA38"/>
    <mergeCell ref="AB38:AF38"/>
    <mergeCell ref="AG38:AK38"/>
    <mergeCell ref="AV36:AZ36"/>
    <mergeCell ref="BA36:BE36"/>
    <mergeCell ref="BF36:BJ36"/>
    <mergeCell ref="F37:H37"/>
    <mergeCell ref="M37:Q37"/>
    <mergeCell ref="R37:V37"/>
    <mergeCell ref="W37:AA37"/>
    <mergeCell ref="AB37:AF37"/>
    <mergeCell ref="AG37:AK37"/>
    <mergeCell ref="AL37:AP37"/>
    <mergeCell ref="BA35:BE35"/>
    <mergeCell ref="BF35:BJ35"/>
    <mergeCell ref="F36:H36"/>
    <mergeCell ref="M36:Q36"/>
    <mergeCell ref="R36:V36"/>
    <mergeCell ref="W36:AA36"/>
    <mergeCell ref="AB36:AF36"/>
    <mergeCell ref="AG36:AK36"/>
    <mergeCell ref="AL36:AP36"/>
    <mergeCell ref="BF32:BJ33"/>
    <mergeCell ref="AQ36:AU36"/>
    <mergeCell ref="W35:AA35"/>
    <mergeCell ref="AB35:AF35"/>
    <mergeCell ref="AG35:AK35"/>
    <mergeCell ref="AL35:AP35"/>
    <mergeCell ref="AQ35:AU35"/>
    <mergeCell ref="C35:E35"/>
    <mergeCell ref="F35:H35"/>
    <mergeCell ref="I35:K35"/>
    <mergeCell ref="M35:Q35"/>
    <mergeCell ref="R35:V35"/>
    <mergeCell ref="BA26:BE26"/>
    <mergeCell ref="AV35:AZ35"/>
    <mergeCell ref="AL32:AP33"/>
    <mergeCell ref="AQ32:AU33"/>
    <mergeCell ref="AV32:AZ33"/>
    <mergeCell ref="BF26:BJ26"/>
    <mergeCell ref="B28:D28"/>
    <mergeCell ref="B30:BJ30"/>
    <mergeCell ref="B32:L33"/>
    <mergeCell ref="M32:Q33"/>
    <mergeCell ref="R32:V33"/>
    <mergeCell ref="W32:AA33"/>
    <mergeCell ref="AB32:AF33"/>
    <mergeCell ref="AG32:AK33"/>
    <mergeCell ref="BA32:BE33"/>
    <mergeCell ref="AV25:AZ25"/>
    <mergeCell ref="BA25:BE25"/>
    <mergeCell ref="BF25:BJ25"/>
    <mergeCell ref="R26:V26"/>
    <mergeCell ref="W26:AA26"/>
    <mergeCell ref="AB26:AF26"/>
    <mergeCell ref="AG26:AK26"/>
    <mergeCell ref="AL26:AP26"/>
    <mergeCell ref="AQ26:AU26"/>
    <mergeCell ref="AV26:AZ26"/>
    <mergeCell ref="R25:V25"/>
    <mergeCell ref="W25:AA25"/>
    <mergeCell ref="AB25:AF25"/>
    <mergeCell ref="AG25:AK25"/>
    <mergeCell ref="AL25:AP25"/>
    <mergeCell ref="AQ25:AU25"/>
    <mergeCell ref="BF23:BJ23"/>
    <mergeCell ref="R24:V24"/>
    <mergeCell ref="W24:AA24"/>
    <mergeCell ref="AB24:AF24"/>
    <mergeCell ref="AG24:AK24"/>
    <mergeCell ref="AL24:AP24"/>
    <mergeCell ref="AQ24:AU24"/>
    <mergeCell ref="AV24:AZ24"/>
    <mergeCell ref="BA24:BE24"/>
    <mergeCell ref="BF24:BJ24"/>
    <mergeCell ref="BA22:BE22"/>
    <mergeCell ref="BF22:BJ22"/>
    <mergeCell ref="R23:V23"/>
    <mergeCell ref="W23:AA23"/>
    <mergeCell ref="AB23:AF23"/>
    <mergeCell ref="AG23:AK23"/>
    <mergeCell ref="AL23:AP23"/>
    <mergeCell ref="AQ23:AU23"/>
    <mergeCell ref="AV23:AZ23"/>
    <mergeCell ref="BA23:BE23"/>
    <mergeCell ref="W22:AA22"/>
    <mergeCell ref="AB22:AF22"/>
    <mergeCell ref="AG22:AK22"/>
    <mergeCell ref="AL22:AP22"/>
    <mergeCell ref="AQ22:AU22"/>
    <mergeCell ref="AV22:AZ22"/>
    <mergeCell ref="F23:H23"/>
    <mergeCell ref="F24:H24"/>
    <mergeCell ref="F25:H25"/>
    <mergeCell ref="F26:H26"/>
    <mergeCell ref="M23:Q23"/>
    <mergeCell ref="M24:Q24"/>
    <mergeCell ref="M25:Q25"/>
    <mergeCell ref="M26:Q26"/>
    <mergeCell ref="AL19:AP20"/>
    <mergeCell ref="AQ19:AU20"/>
    <mergeCell ref="AV19:AZ20"/>
    <mergeCell ref="BA19:BE20"/>
    <mergeCell ref="BF19:BJ20"/>
    <mergeCell ref="C22:E22"/>
    <mergeCell ref="F22:H22"/>
    <mergeCell ref="I22:K22"/>
    <mergeCell ref="M22:Q22"/>
    <mergeCell ref="R22:V22"/>
    <mergeCell ref="B19:L20"/>
    <mergeCell ref="M19:Q20"/>
    <mergeCell ref="R19:V20"/>
    <mergeCell ref="W19:AA20"/>
    <mergeCell ref="AB19:AF20"/>
    <mergeCell ref="AG19:AK20"/>
    <mergeCell ref="B17:BJ17"/>
    <mergeCell ref="AE12:AT12"/>
    <mergeCell ref="AU12:BJ12"/>
    <mergeCell ref="AE13:AT13"/>
    <mergeCell ref="AU13:BJ13"/>
    <mergeCell ref="B15:D15"/>
    <mergeCell ref="G13:I13"/>
    <mergeCell ref="G12:I12"/>
    <mergeCell ref="AE9:AT9"/>
    <mergeCell ref="AU9:BJ9"/>
    <mergeCell ref="AE10:AT10"/>
    <mergeCell ref="AU10:BJ10"/>
    <mergeCell ref="AE11:AT11"/>
    <mergeCell ref="AU11:BJ11"/>
    <mergeCell ref="O9:AD9"/>
    <mergeCell ref="O10:AD10"/>
    <mergeCell ref="O11:AD11"/>
    <mergeCell ref="O12:AD12"/>
    <mergeCell ref="O13:AD13"/>
    <mergeCell ref="C9:F9"/>
    <mergeCell ref="J9:M9"/>
    <mergeCell ref="G9:I9"/>
    <mergeCell ref="G10:I10"/>
    <mergeCell ref="G11:I11"/>
    <mergeCell ref="B3:BJ3"/>
    <mergeCell ref="B5:N6"/>
    <mergeCell ref="O5:AD6"/>
    <mergeCell ref="AE5:AT6"/>
    <mergeCell ref="AU5:BJ6"/>
    <mergeCell ref="AC7:AD7"/>
    <mergeCell ref="AS7:AT7"/>
    <mergeCell ref="BI7:BJ7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2013-07-05T01:52:20Z</dcterms:modified>
  <cp:category/>
  <cp:version/>
  <cp:contentType/>
  <cp:contentStatus/>
</cp:coreProperties>
</file>