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6表紙" sheetId="1" r:id="rId1"/>
    <sheet name="16表紙裏" sheetId="2" r:id="rId2"/>
    <sheet name="16-1" sheetId="3" r:id="rId3"/>
    <sheet name="16-2" sheetId="4" r:id="rId4"/>
    <sheet name="16-3" sheetId="5" r:id="rId5"/>
    <sheet name="16-4" sheetId="6" r:id="rId6"/>
    <sheet name="16-5" sheetId="7" r:id="rId7"/>
    <sheet name="16-6" sheetId="8" r:id="rId8"/>
    <sheet name="16-7" sheetId="9" r:id="rId9"/>
    <sheet name="16-8" sheetId="10" r:id="rId10"/>
    <sheet name="16-9" sheetId="11" r:id="rId11"/>
    <sheet name="16-10" sheetId="12" r:id="rId12"/>
    <sheet name="16-11" sheetId="13" r:id="rId13"/>
    <sheet name="16-12" sheetId="14" r:id="rId14"/>
  </sheets>
  <definedNames>
    <definedName name="_xlnm.Print_Area" localSheetId="2">'16-1'!$A$1:$BK$62</definedName>
    <definedName name="_xlnm.Print_Area" localSheetId="11">'16-10'!$A$1:$BK$80</definedName>
    <definedName name="_xlnm.Print_Area" localSheetId="12">'16-11'!$A$1:$BK$65</definedName>
    <definedName name="_xlnm.Print_Area" localSheetId="13">'16-12'!$A$1:$BK$17</definedName>
    <definedName name="_xlnm.Print_Area" localSheetId="3">'16-2'!$A$1:$BK$62</definedName>
    <definedName name="_xlnm.Print_Area" localSheetId="4">'16-3'!$A$1:$BK$64</definedName>
    <definedName name="_xlnm.Print_Area" localSheetId="5">'16-4'!$A$1:$BK$68</definedName>
    <definedName name="_xlnm.Print_Area" localSheetId="6">'16-5'!$A$1:$BK$66</definedName>
    <definedName name="_xlnm.Print_Area" localSheetId="7">'16-6'!$A$1:$BK$59</definedName>
    <definedName name="_xlnm.Print_Area" localSheetId="8">'16-7'!$A$1:$BK$62</definedName>
    <definedName name="_xlnm.Print_Area" localSheetId="9">'16-8'!$A$1:$BK$63</definedName>
    <definedName name="_xlnm.Print_Area" localSheetId="10">'16-9'!$A$1:$BK$70</definedName>
    <definedName name="_xlnm.Print_Area" localSheetId="0">'16表紙'!$A$1:$BK$48</definedName>
  </definedNames>
  <calcPr fullCalcOnLoad="1"/>
</workbook>
</file>

<file path=xl/sharedStrings.xml><?xml version="1.0" encoding="utf-8"?>
<sst xmlns="http://schemas.openxmlformats.org/spreadsheetml/2006/main" count="934" uniqueCount="480">
  <si>
    <t>福　　　　　祉　16- 3</t>
  </si>
  <si>
    <t>141　居　宅　生　活　支　援</t>
  </si>
  <si>
    <t>(1)　ホ ー ム ヘ ル パ ー 派 遣 対 象 世 帯 数 ・ 派 遣 延 回 数</t>
  </si>
  <si>
    <t>年度</t>
  </si>
  <si>
    <t>高齢者</t>
  </si>
  <si>
    <t>難病患者等</t>
  </si>
  <si>
    <t>ひとり親</t>
  </si>
  <si>
    <t>世帯数</t>
  </si>
  <si>
    <t>延回数</t>
  </si>
  <si>
    <t>平成</t>
  </si>
  <si>
    <t>注</t>
  </si>
  <si>
    <t>資料</t>
  </si>
  <si>
    <t>：</t>
  </si>
  <si>
    <t>世帯数については各年度末日現在。</t>
  </si>
  <si>
    <t>(2)　障 害 者 (児) ホ ー ム ヘ ル パ ー 派 遣 延 人 員 数 ・ 派 遣 延 時 間 数</t>
  </si>
  <si>
    <t>(平成23年度)</t>
  </si>
  <si>
    <t>家事援助</t>
  </si>
  <si>
    <t>身体介護</t>
  </si>
  <si>
    <t>移動支援</t>
  </si>
  <si>
    <t>重度訪問介護</t>
  </si>
  <si>
    <t>延人員</t>
  </si>
  <si>
    <t>派遣延時間</t>
  </si>
  <si>
    <t>福祉部障害者サービス調整担当課</t>
  </si>
  <si>
    <t>142　身　体　障　害　者　名　簿　登　載　数</t>
  </si>
  <si>
    <t>(各年度末現在)</t>
  </si>
  <si>
    <t>総数</t>
  </si>
  <si>
    <t>視覚障害</t>
  </si>
  <si>
    <t>聴覚または平衡機能障害</t>
  </si>
  <si>
    <t>18歳未満</t>
  </si>
  <si>
    <t>18歳以上</t>
  </si>
  <si>
    <t>音声または言語機能障害</t>
  </si>
  <si>
    <t>肢体不自由</t>
  </si>
  <si>
    <t>内部障害</t>
  </si>
  <si>
    <t>福祉部石神井総合福祉事務所</t>
  </si>
  <si>
    <t>143　知　的　障　害　者　名　簿　登　載　数</t>
  </si>
  <si>
    <t>最重度</t>
  </si>
  <si>
    <t>重度</t>
  </si>
  <si>
    <t>中度</t>
  </si>
  <si>
    <t>軽度</t>
  </si>
  <si>
    <t>福　　　　　祉　16- 5</t>
  </si>
  <si>
    <t>146　心 身 障 害 者 福 祉 集 会 所 利 用 件 数</t>
  </si>
  <si>
    <t>集会室
(洋　室)</t>
  </si>
  <si>
    <t>集会室
(和　室)</t>
  </si>
  <si>
    <t>小和室</t>
  </si>
  <si>
    <t>視聴覚室</t>
  </si>
  <si>
    <t>調理室</t>
  </si>
  <si>
    <t>印刷室</t>
  </si>
  <si>
    <t>入浴</t>
  </si>
  <si>
    <t>：</t>
  </si>
  <si>
    <t>総数は、入浴を除く。</t>
  </si>
  <si>
    <t>利用件数である。</t>
  </si>
  <si>
    <t>福祉部障害者施策推進課</t>
  </si>
  <si>
    <t>147　障 害 者 地 域 生 活 支 援 セ ン タ ー 利 用 件 数</t>
  </si>
  <si>
    <t>電話相談件数</t>
  </si>
  <si>
    <t>面接相談件数</t>
  </si>
  <si>
    <t>プログラム参加者数</t>
  </si>
  <si>
    <t>：</t>
  </si>
  <si>
    <t>光が丘障害者地域生活支援センターは、平成19年11月に開設した。</t>
  </si>
  <si>
    <t>石神井障害者地域生活支援センターは、平成21年５月に開設した。</t>
  </si>
  <si>
    <t>大泉障害者地域生活支援センターは、平成22年５月に開設した。</t>
  </si>
  <si>
    <t>148　高　齢　者　福　祉　サ　ー　ビ　ス　状　況</t>
  </si>
  <si>
    <t>(1)　ひ　と　り　ぐ　ら　し　高　齢　者　対　策</t>
  </si>
  <si>
    <t>入　浴　証
交付人員</t>
  </si>
  <si>
    <t>緊急通報システム
設　 置 　数 　＊</t>
  </si>
  <si>
    <r>
      <t xml:space="preserve">高齢者見守り訪問
利　 用 　者 　数
</t>
    </r>
    <r>
      <rPr>
        <sz val="7.5"/>
        <color indexed="8"/>
        <rFont val="ＭＳ 明朝"/>
        <family val="1"/>
      </rPr>
      <t>（ ）は一声訪問件数＊</t>
    </r>
  </si>
  <si>
    <t>高齢者福祉電話
(貸与台数)　＊</t>
  </si>
  <si>
    <t>高齢者福祉電話
(訪問員数)　＊</t>
  </si>
  <si>
    <t>食事サービス
利用者数　＊</t>
  </si>
  <si>
    <t>火災警報器
給付数　＊</t>
  </si>
  <si>
    <t>自動消火器
給付数　＊</t>
  </si>
  <si>
    <t>認知症高齢者
徘徊探索サービス
利用者数　＊</t>
  </si>
  <si>
    <t>福祉部高齢社会対策課</t>
  </si>
  <si>
    <t>＊印は年度末日現在、無印は年度間の数値である。</t>
  </si>
  <si>
    <t>「一声訪問事業」は平成19年度末で事業を終了した。</t>
  </si>
  <si>
    <t>平成20年度から「高齢者見守り訪問事業」を開始した。</t>
  </si>
  <si>
    <t>「高齢者福祉電話」は、平成21年度から事業委託化したため、訪問員制度は平成20年度末で終了し、</t>
  </si>
  <si>
    <t>「火災警報器」は平成22年度に貸与から給付に変更した。</t>
  </si>
  <si>
    <t>また、貸与電話も平成20年度末で事業を終了した。</t>
  </si>
  <si>
    <t>16- 6　福　　　　　祉</t>
  </si>
  <si>
    <t>(2)　高　齢　者　住　宅　対　策</t>
  </si>
  <si>
    <t>集合住宅提供戸数</t>
  </si>
  <si>
    <t>：</t>
  </si>
  <si>
    <t>「集合住宅提供戸数」のうち、(　)内の数値は内数で、区立高齢者集合住宅の戸数である。</t>
  </si>
  <si>
    <t>福祉部高齢社会対策課、都市整備部住宅課</t>
  </si>
  <si>
    <t>(3)　要　介　護　高　齢　者　対　策</t>
  </si>
  <si>
    <t>出張調髪利用者数</t>
  </si>
  <si>
    <t>布団乾燥消毒件数</t>
  </si>
  <si>
    <t>布団薬品消毒件数</t>
  </si>
  <si>
    <t>布団水洗い件数</t>
  </si>
  <si>
    <t>寝具クリーニング件数</t>
  </si>
  <si>
    <t>紙おむつ等支給者数</t>
  </si>
  <si>
    <t>おむつ代支給者数</t>
  </si>
  <si>
    <t>福祉部練馬総合福祉事務所</t>
  </si>
  <si>
    <t>(4)　老　　人　　ク　　ラ　　ブ</t>
  </si>
  <si>
    <t>老人クラブ数</t>
  </si>
  <si>
    <t>老人クラブ農園数</t>
  </si>
  <si>
    <t>ゲートボール場数</t>
  </si>
  <si>
    <t>福祉部高齢者社会対策課</t>
  </si>
  <si>
    <t>福　　　　　祉　16- 7</t>
  </si>
  <si>
    <t>149　高　齢　者　福　祉　施　設　サ　ー　ビ　ス　状　況</t>
  </si>
  <si>
    <t>施設名</t>
  </si>
  <si>
    <t>平成22年度</t>
  </si>
  <si>
    <t>平成23年度</t>
  </si>
  <si>
    <t>食事サービス</t>
  </si>
  <si>
    <t>会　食
(延食数)</t>
  </si>
  <si>
    <t>配　食
(延食数)</t>
  </si>
  <si>
    <t>家　族
介護者
教　室</t>
  </si>
  <si>
    <t>人</t>
  </si>
  <si>
    <t>総数</t>
  </si>
  <si>
    <t>＜デイサービスセンター＞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</si>
  <si>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</si>
  <si>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</si>
  <si>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</si>
  <si>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</si>
  <si>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</si>
  <si>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</si>
  <si>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</si>
  <si>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</si>
  <si>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</si>
  <si>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</si>
  <si>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</si>
  <si>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</si>
  <si>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練馬キングス・ガーデン</t>
  </si>
  <si>
    <t>錦</t>
  </si>
  <si>
    <t>第２育秀苑</t>
  </si>
  <si>
    <t>大泉</t>
  </si>
  <si>
    <t>第二光陽苑</t>
  </si>
  <si>
    <t>やすらぎミラージュ</t>
  </si>
  <si>
    <t>練馬中学校</t>
  </si>
  <si>
    <t>練馬高松園</t>
  </si>
  <si>
    <t>高野台</t>
  </si>
  <si>
    <t>フローラ石神井公園</t>
  </si>
  <si>
    <t>豊玉南しあわせの里</t>
  </si>
  <si>
    <t>大泉学園</t>
  </si>
  <si>
    <t>＜介護老人保健施設＞</t>
  </si>
  <si>
    <t>練馬ゆめの木</t>
  </si>
  <si>
    <t>大泉学園ふきのとう</t>
  </si>
  <si>
    <t>ミレニアム桜台</t>
  </si>
  <si>
    <t>＜グループホーム＞</t>
  </si>
  <si>
    <t>ﾐﾆｹｱﾎｰﾑきみさんち</t>
  </si>
  <si>
    <t>資料</t>
  </si>
  <si>
    <t>：</t>
  </si>
  <si>
    <t>福祉部高齢社会対策課</t>
  </si>
  <si>
    <t>大泉学園高齢者ｸﾞﾙｰﾌﾟﾎｰﾑ
まささんの家</t>
  </si>
  <si>
    <t>16- 8　福　　　　　祉</t>
  </si>
  <si>
    <t>150　老　人　ホ　ー　ム　措　置　・　入　所　状　況</t>
  </si>
  <si>
    <t>(各年度末現在)</t>
  </si>
  <si>
    <t>年度</t>
  </si>
  <si>
    <t>養護老人ホーム</t>
  </si>
  <si>
    <t>軽費老人ホーム</t>
  </si>
  <si>
    <t>入所者</t>
  </si>
  <si>
    <t>退所者</t>
  </si>
  <si>
    <t>措置者</t>
  </si>
  <si>
    <t>待機者</t>
  </si>
  <si>
    <t>在所者</t>
  </si>
  <si>
    <t>平成</t>
  </si>
  <si>
    <t>注</t>
  </si>
  <si>
    <t>：</t>
  </si>
  <si>
    <t>入所者、退所者は各年度の合計数である。</t>
  </si>
  <si>
    <t>(1)　児　童　手　当</t>
  </si>
  <si>
    <t>151　児　童　手　当　等　支　給　状　況</t>
  </si>
  <si>
    <t>児童手当</t>
  </si>
  <si>
    <t>児童扶養手当</t>
  </si>
  <si>
    <t>特別児童扶養手当</t>
  </si>
  <si>
    <t>児童数</t>
  </si>
  <si>
    <t>支給金額</t>
  </si>
  <si>
    <t>世帯数</t>
  </si>
  <si>
    <t>千円</t>
  </si>
  <si>
    <t>児童扶養手当および特別児童扶養手当の数値は、各年度12月末日現在である。</t>
  </si>
  <si>
    <t>(2)　児　童　育　成　手　当　お　よ　び　愛　育　手　当</t>
  </si>
  <si>
    <t>育成</t>
  </si>
  <si>
    <t>障害</t>
  </si>
  <si>
    <t>愛育</t>
  </si>
  <si>
    <t>金額</t>
  </si>
  <si>
    <t>「愛育手当」は平成20年度末をもって制度が廃止された。</t>
  </si>
  <si>
    <t>152　学　童　ク　ラ　ブ　状　況</t>
  </si>
  <si>
    <t>(各年度10月31日現在)</t>
  </si>
  <si>
    <t>学童クラブ数</t>
  </si>
  <si>
    <t>職員数</t>
  </si>
  <si>
    <t>留守家庭児童数</t>
  </si>
  <si>
    <t>入会児童数</t>
  </si>
  <si>
    <t>入会率</t>
  </si>
  <si>
    <t>％</t>
  </si>
  <si>
    <t>144　心身障害者福祉手当、扶養年金および医療費助成状況</t>
  </si>
  <si>
    <t>(各年度末現在)</t>
  </si>
  <si>
    <t>年度</t>
  </si>
  <si>
    <t>福祉手当受給者数</t>
  </si>
  <si>
    <t>平成</t>
  </si>
  <si>
    <t>注</t>
  </si>
  <si>
    <t>資料</t>
  </si>
  <si>
    <t>：</t>
  </si>
  <si>
    <t>福祉部練馬総合福祉事務所</t>
  </si>
  <si>
    <t>145　福祉作業所通所者数および工賃支払高</t>
  </si>
  <si>
    <t>(1)　就 労 継 続 支 援 Ｂ 型 事 業 実 施 施 設 通 所 者 数</t>
  </si>
  <si>
    <t>(各年４月１日現在)</t>
  </si>
  <si>
    <t>年次</t>
  </si>
  <si>
    <t>年</t>
  </si>
  <si>
    <t>白百合</t>
  </si>
  <si>
    <t>かたくり</t>
  </si>
  <si>
    <t>大泉</t>
  </si>
  <si>
    <t>北町</t>
  </si>
  <si>
    <t>計</t>
  </si>
  <si>
    <t>男</t>
  </si>
  <si>
    <t>女</t>
  </si>
  <si>
    <t>福祉部障害者施策推進課</t>
  </si>
  <si>
    <t>(2)　就 労 継 続 支 援 Ｂ 型 事 業 実 施 施 設 工 賃 支 払 高</t>
  </si>
  <si>
    <t>総額</t>
  </si>
  <si>
    <t>実働月延人数</t>
  </si>
  <si>
    <t>一人当り月額</t>
  </si>
  <si>
    <t>円</t>
  </si>
  <si>
    <t>かたくり</t>
  </si>
  <si>
    <t>(3)　就　労　移　行　支　援　事　業　実　施　施　設　通　所　者　数</t>
  </si>
  <si>
    <t>貫井福祉工房</t>
  </si>
  <si>
    <t>かたくり</t>
  </si>
  <si>
    <t>…</t>
  </si>
  <si>
    <t>…</t>
  </si>
  <si>
    <t>福　　　　　祉　16- 1</t>
  </si>
  <si>
    <t>139　生　　活　　保　　護</t>
  </si>
  <si>
    <t>(1)　世　帯　数　お　よ　び　人　員</t>
  </si>
  <si>
    <t>(各年３月現在)</t>
  </si>
  <si>
    <t>年次</t>
  </si>
  <si>
    <t>世帯数</t>
  </si>
  <si>
    <t>人員</t>
  </si>
  <si>
    <t>年度</t>
  </si>
  <si>
    <t>平成</t>
  </si>
  <si>
    <t>年</t>
  </si>
  <si>
    <t>実数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</si>
  <si>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</si>
  <si>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</si>
  <si>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</si>
  <si>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</si>
  <si>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</si>
  <si>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</si>
  <si>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</si>
  <si>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</si>
  <si>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注</t>
  </si>
  <si>
    <t>資料</t>
  </si>
  <si>
    <t>：</t>
  </si>
  <si>
    <t>※印は年間累計数値を表す。</t>
  </si>
  <si>
    <t>福祉部練馬総合福祉事務所</t>
  </si>
  <si>
    <t xml:space="preserve">※　8 </t>
  </si>
  <si>
    <t xml:space="preserve">※　9 </t>
  </si>
  <si>
    <t>(2)　保　護　費　支　出　状　況</t>
  </si>
  <si>
    <t>(単位：金額千円)</t>
  </si>
  <si>
    <t>総額</t>
  </si>
  <si>
    <t>保護施設委託費</t>
  </si>
  <si>
    <t>(3)　保　護　の　開　始　・　廃　止　状　況</t>
  </si>
  <si>
    <t>申請受理
件　　数</t>
  </si>
  <si>
    <t>取り下げ
件　　数</t>
  </si>
  <si>
    <t>却下件数</t>
  </si>
  <si>
    <t>開始数</t>
  </si>
  <si>
    <t>廃止数</t>
  </si>
  <si>
    <t>世帯</t>
  </si>
  <si>
    <t>16- 2　福　　　　　祉</t>
  </si>
  <si>
    <t>140　資　金　貸　付　状　況</t>
  </si>
  <si>
    <t>(1)　応　急　小　口　資　金</t>
  </si>
  <si>
    <t>総数</t>
  </si>
  <si>
    <t>一般貸付</t>
  </si>
  <si>
    <t>特別貸付</t>
  </si>
  <si>
    <t>件数</t>
  </si>
  <si>
    <t>金額</t>
  </si>
  <si>
    <t>千円</t>
  </si>
  <si>
    <t>：</t>
  </si>
  <si>
    <t>(2)　母　子　福　祉　資　金</t>
  </si>
  <si>
    <t>貸付金の種類別件数</t>
  </si>
  <si>
    <t>事業開始</t>
  </si>
  <si>
    <t>事業継続</t>
  </si>
  <si>
    <t>技能習得</t>
  </si>
  <si>
    <t>就職支度</t>
  </si>
  <si>
    <t>住宅</t>
  </si>
  <si>
    <t>転宅</t>
  </si>
  <si>
    <t>医療介護</t>
  </si>
  <si>
    <t>生活</t>
  </si>
  <si>
    <t>結婚</t>
  </si>
  <si>
    <t>修学</t>
  </si>
  <si>
    <t>就学支度</t>
  </si>
  <si>
    <t>修業</t>
  </si>
  <si>
    <t>児童扶養</t>
  </si>
  <si>
    <t>特例児童扶養</t>
  </si>
  <si>
    <t>(3)　女　性　福　祉　資　金</t>
  </si>
  <si>
    <t>心　身　障　害　者</t>
  </si>
  <si>
    <t>練　　　馬　　　区</t>
  </si>
  <si>
    <t>福　 祉 　手 　当</t>
  </si>
  <si>
    <t>重度心身障害者</t>
  </si>
  <si>
    <t>手　　　　　当</t>
  </si>
  <si>
    <t>東　　京　　都</t>
  </si>
  <si>
    <t>国の重度障害者
福 　祉 　手 　当</t>
  </si>
  <si>
    <t>医療費助成</t>
  </si>
  <si>
    <t>対 象 者 数</t>
  </si>
  <si>
    <t>16- 4　福　　　　　祉</t>
  </si>
  <si>
    <t>こども家庭部子育て支援課</t>
  </si>
  <si>
    <t>福　　　　　祉　16- 9</t>
  </si>
  <si>
    <t>153　保育所別定員数、在籍児数および職員数</t>
  </si>
  <si>
    <t>(1)　区　　立　　保　　育　　園</t>
  </si>
  <si>
    <t>(平成24年４月１日現在)</t>
  </si>
  <si>
    <t>保育園名</t>
  </si>
  <si>
    <t>計</t>
  </si>
  <si>
    <t>乳児</t>
  </si>
  <si>
    <t>幼児</t>
  </si>
  <si>
    <t>児童定員数</t>
  </si>
  <si>
    <t>在籍児数</t>
  </si>
  <si>
    <t>職員数</t>
  </si>
  <si>
    <t>(単位：人)</t>
  </si>
  <si>
    <t>豊玉</t>
  </si>
  <si>
    <t>豊玉第二</t>
  </si>
  <si>
    <t>豊玉第三</t>
  </si>
  <si>
    <t>豊玉第四</t>
  </si>
  <si>
    <t>練馬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</si>
  <si>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</si>
  <si>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</si>
  <si>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</si>
  <si>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</si>
  <si>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</si>
  <si>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</si>
  <si>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</si>
  <si>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</si>
  <si>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</si>
  <si>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</si>
  <si>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</si>
  <si>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</si>
  <si>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</si>
  <si>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</si>
  <si>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</si>
  <si>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</t>
  </si>
  <si>
    <t>田柄第二</t>
  </si>
  <si>
    <t>光が丘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</si>
  <si>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</si>
  <si>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</si>
  <si>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</si>
  <si>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</si>
  <si>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</si>
  <si>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</si>
  <si>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</si>
  <si>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</si>
  <si>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</si>
  <si>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</si>
  <si>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</si>
  <si>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</si>
  <si>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高松</t>
  </si>
  <si>
    <t>土支田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</si>
  <si>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</si>
  <si>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</si>
  <si>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</si>
  <si>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</si>
  <si>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</si>
  <si>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</si>
  <si>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</si>
  <si>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</si>
  <si>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</si>
  <si>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</si>
  <si>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</si>
  <si>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高野台</t>
  </si>
  <si>
    <t>下石神井第三</t>
  </si>
  <si>
    <t>総数</t>
  </si>
  <si>
    <t>16- 10　福　　　　　祉</t>
  </si>
  <si>
    <t>(1)　区　　立　　保　　育　　園　　(つ　　づ　　き)</t>
  </si>
  <si>
    <t>(単位：人)</t>
  </si>
  <si>
    <t>関町</t>
  </si>
  <si>
    <t>関町第二</t>
  </si>
  <si>
    <t>関町第三</t>
  </si>
  <si>
    <t>東大泉</t>
  </si>
  <si>
    <t>東大泉第二</t>
  </si>
  <si>
    <t>東大泉第三</t>
  </si>
  <si>
    <t>西大泉</t>
  </si>
  <si>
    <t>南大泉</t>
  </si>
  <si>
    <t>北大泉</t>
  </si>
  <si>
    <t>大泉学園</t>
  </si>
  <si>
    <t>注</t>
  </si>
  <si>
    <t>：</t>
  </si>
  <si>
    <t>「在籍児数」は、他区市町村からの受託児童を含む。</t>
  </si>
  <si>
    <t>「乳児」とは０～２歳児、「幼児」とは３～５歳児をいう。</t>
  </si>
  <si>
    <t>光が丘第八保育園、向山保育園、石神井町つつじ保育園、東大泉第三保育園、豊玉第二保育園、北町保育園、光が丘第四保育園、</t>
  </si>
  <si>
    <t>平和台保育園、高野台保育園、石神井町さくら保育園、東大泉第二保育園、光が丘第六保育園はそれぞれ、</t>
  </si>
  <si>
    <t>運営業務を社会福祉法人等に委託している。</t>
  </si>
  <si>
    <t>資料</t>
  </si>
  <si>
    <t>こども家庭部保育課</t>
  </si>
  <si>
    <t>(2)　私　　立　　保　　育　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</si>
  <si>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</si>
  <si>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</si>
  <si>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</si>
  <si>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</si>
  <si>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</si>
  <si>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</si>
  <si>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</si>
  <si>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エンゼル</t>
  </si>
  <si>
    <t>青い鳥</t>
  </si>
  <si>
    <t>石神井</t>
  </si>
  <si>
    <t>くりのみ</t>
  </si>
  <si>
    <t>大泉</t>
  </si>
  <si>
    <t>妙福寺</t>
  </si>
  <si>
    <t>マーガレット</t>
  </si>
  <si>
    <t>マーガレット分園</t>
  </si>
  <si>
    <t>道灌山</t>
  </si>
  <si>
    <t>大泉にじのいろ</t>
  </si>
  <si>
    <t>大泉にじのいろ分園</t>
  </si>
  <si>
    <t>どんぐり山</t>
  </si>
  <si>
    <t>アスク関町北</t>
  </si>
  <si>
    <t>ベネッセチャイルド
ケアセンター大泉学園</t>
  </si>
  <si>
    <t>なんこう</t>
  </si>
  <si>
    <t>エンゼルベア石神井</t>
  </si>
  <si>
    <t>アスク石神井台</t>
  </si>
  <si>
    <t>アスク石神井まち</t>
  </si>
  <si>
    <t>アスク豊玉中</t>
  </si>
  <si>
    <t>アンジェリカ桜台</t>
  </si>
  <si>
    <t>にじいろ保育園練馬中村</t>
  </si>
  <si>
    <t>にじいろ保育園大泉学園</t>
  </si>
  <si>
    <t>Ｎｉｃｏｔ富士見台</t>
  </si>
  <si>
    <t>にじいろ保育園上石神井</t>
  </si>
  <si>
    <t>ピジョンランド上石神井</t>
  </si>
  <si>
    <t>南大泉にじのいろ</t>
  </si>
  <si>
    <t>茶々おおいずみ</t>
  </si>
  <si>
    <t>春アンミッコ</t>
  </si>
  <si>
    <t>ベネッセチャイルドケアセンター氷川台</t>
  </si>
  <si>
    <t>「乳児」とは０～２歳児、「幼児」とは３～５歳児をいう。</t>
  </si>
  <si>
    <t>このページの計</t>
  </si>
  <si>
    <t>次ページ計</t>
  </si>
  <si>
    <t>福　　　　　祉　16- 11</t>
  </si>
  <si>
    <t>154　児童年齢別保育所定員数、在籍児数および待機児数</t>
  </si>
  <si>
    <t>(平成24年４月１日現在)</t>
  </si>
  <si>
    <t>年齢</t>
  </si>
  <si>
    <t>定員</t>
  </si>
  <si>
    <t>在籍児数</t>
  </si>
  <si>
    <t>待機児数</t>
  </si>
  <si>
    <t>計</t>
  </si>
  <si>
    <t>区立</t>
  </si>
  <si>
    <t>私立</t>
  </si>
  <si>
    <t>総数</t>
  </si>
  <si>
    <t>０</t>
  </si>
  <si>
    <t>１</t>
  </si>
  <si>
    <t>２</t>
  </si>
  <si>
    <t>３</t>
  </si>
  <si>
    <t>４</t>
  </si>
  <si>
    <t>５</t>
  </si>
  <si>
    <t>歳</t>
  </si>
  <si>
    <t>注</t>
  </si>
  <si>
    <t>資料</t>
  </si>
  <si>
    <t>：</t>
  </si>
  <si>
    <t>：</t>
  </si>
  <si>
    <t>私立保育園の一部で３～５歳ごとの定員数を定めていないため、合算の数値を表示した。</t>
  </si>
  <si>
    <t>こども家庭部保育課</t>
  </si>
  <si>
    <t>155　保育室施設数、定員数および年齢別在籍児数</t>
  </si>
  <si>
    <t>年度</t>
  </si>
  <si>
    <t>施設数</t>
  </si>
  <si>
    <t>定員数</t>
  </si>
  <si>
    <t>０歳</t>
  </si>
  <si>
    <t>１歳</t>
  </si>
  <si>
    <t>２歳</t>
  </si>
  <si>
    <t>３歳</t>
  </si>
  <si>
    <t>４歳以上</t>
  </si>
  <si>
    <t>平成</t>
  </si>
  <si>
    <t>「在籍児数」は他区市町村からの受託児童を含む。</t>
  </si>
  <si>
    <t xml:space="preserve">… </t>
  </si>
  <si>
    <t>156　認証保育所数、定員数および年齢別受託児数</t>
  </si>
  <si>
    <t>受託児数</t>
  </si>
  <si>
    <t>「受託児数」は他区市町村からの受託児童を含む。</t>
  </si>
  <si>
    <t>施設数、定員数は各年度４月１日現在の数値である。受託児数は年度毎の延べ数であるため、最新年度は未計上である。</t>
  </si>
  <si>
    <t>施設数、定員数は各年度４月１日現在の数値である。在籍児数は年度毎の延べ数であるため、最新年度は未計上である。</t>
  </si>
  <si>
    <t>157　家庭福祉員(保育ママ)数、定員数および年齢別受託児数</t>
  </si>
  <si>
    <t>福祉員数</t>
  </si>
  <si>
    <t>３歳以上</t>
  </si>
  <si>
    <t>福祉員数、定員数は各年度４月１日現在の数値である。受託児数は年度毎の延べ数であるため、最新年度は未計上である。</t>
  </si>
  <si>
    <t xml:space="preserve">… </t>
  </si>
  <si>
    <t>16- 12　福　　　　　祉</t>
  </si>
  <si>
    <t>158　駅型グループ保育室数、定員数および年齢別受託児数</t>
  </si>
  <si>
    <t>グループ
保育室数</t>
  </si>
  <si>
    <t>グループ保育室数、福祉員数、定員数は、４月１日現在の数値である。</t>
  </si>
  <si>
    <t>受託児数は、年度毎の延べ数であるため、最新年度については未計上である。</t>
  </si>
  <si>
    <t>平成22年度より、グループ保育室８室のうち１室は、区が指定した団体に運営を委託している。</t>
  </si>
  <si>
    <t>16　福　　　　祉</t>
  </si>
  <si>
    <t>白紙ページ</t>
  </si>
  <si>
    <t>さかえｹｱｻｰﾋﾞｽめだかの学校</t>
  </si>
  <si>
    <t>高齢者福祉電話
(電話訪問世帯数)＊</t>
  </si>
  <si>
    <t>福祉部高齢社会対策課、福祉部石神井総合福祉事務所</t>
  </si>
  <si>
    <t>福祉部高齢社会対策課、福祉部光が丘総合福祉事務所</t>
  </si>
  <si>
    <t>児童手当の平成22・23年度の数値は、子ども手当の内容である。</t>
  </si>
  <si>
    <t>93(2)の光が丘区民センター内「心身障害者福祉集会所」と同じ施設であるが、当資料の数値は当集会所団体登録者の</t>
  </si>
  <si>
    <t>：</t>
  </si>
  <si>
    <t>：</t>
  </si>
  <si>
    <t>(140)</t>
  </si>
  <si>
    <t>かたくり福祉作業所は平成21年度、北町福祉作業所は平成23年度、大泉福祉作業所は平成24年度から就労移行支援事業を実施している。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</si>
</sst>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0_);\(0\)"/>
    <numFmt numFmtId="178" formatCode="#,##0_ "/>
    <numFmt numFmtId="179" formatCode="#,##0_);\(#,##0\)"/>
    <numFmt numFmtId="180" formatCode="##.0\ ;&quot;△ &quot;##.0\ ;&quot;－ &quot;"/>
    <numFmt numFmtId="181" formatCode="#,000\ ;&quot;△&quot;#,000\ ;&quot;－ &quot;"/>
    <numFmt numFmtId="182" formatCode="#,##0.0_ "/>
    <numFmt numFmtId="183" formatCode="#,##0;&quot;△ &quot;#,##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36"/>
      <color indexed="8"/>
      <name val="ＭＳ 明朝"/>
      <family val="1"/>
    </font>
    <font>
      <sz val="22"/>
      <color indexed="8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明朝"/>
      <family val="1"/>
    </font>
    <font>
      <sz val="36"/>
      <color theme="1"/>
      <name val="ＭＳ 明朝"/>
      <family val="1"/>
    </font>
    <font>
      <sz val="22"/>
      <color theme="1"/>
      <name val="ＭＳ 明朝"/>
      <family val="1"/>
    </font>
    <font>
      <sz val="13"/>
      <color theme="1"/>
      <name val="ＭＳ 明朝"/>
      <family val="1"/>
    </font>
    <font>
      <sz val="7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56" fontId="56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176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76" fontId="58" fillId="0" borderId="0" xfId="0" applyNumberFormat="1" applyFont="1" applyBorder="1" applyAlignment="1">
      <alignment vertical="center"/>
    </xf>
    <xf numFmtId="176" fontId="3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/>
    </xf>
    <xf numFmtId="56" fontId="0" fillId="0" borderId="0" xfId="0" applyNumberFormat="1" applyAlignment="1">
      <alignment/>
    </xf>
    <xf numFmtId="0" fontId="5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60" fillId="0" borderId="10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/>
    </xf>
    <xf numFmtId="0" fontId="0" fillId="0" borderId="0" xfId="64">
      <alignment/>
      <protection/>
    </xf>
    <xf numFmtId="0" fontId="56" fillId="0" borderId="0" xfId="64" applyFont="1" applyAlignment="1">
      <alignment horizontal="right" vertical="center"/>
      <protection/>
    </xf>
    <xf numFmtId="0" fontId="0" fillId="0" borderId="10" xfId="64" applyBorder="1">
      <alignment/>
      <protection/>
    </xf>
    <xf numFmtId="0" fontId="58" fillId="0" borderId="0" xfId="64" applyFont="1" applyAlignment="1">
      <alignment horizontal="center" vertical="center"/>
      <protection/>
    </xf>
    <xf numFmtId="0" fontId="57" fillId="0" borderId="0" xfId="64" applyFont="1" applyAlignment="1">
      <alignment vertical="center"/>
      <protection/>
    </xf>
    <xf numFmtId="0" fontId="58" fillId="0" borderId="0" xfId="64" applyFont="1" applyAlignment="1">
      <alignment horizontal="right" vertical="center"/>
      <protection/>
    </xf>
    <xf numFmtId="176" fontId="59" fillId="0" borderId="0" xfId="0" applyNumberFormat="1" applyFont="1" applyBorder="1" applyAlignment="1">
      <alignment vertical="center"/>
    </xf>
    <xf numFmtId="176" fontId="5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176" fontId="59" fillId="0" borderId="0" xfId="0" applyNumberFormat="1" applyFont="1" applyAlignment="1">
      <alignment vertical="center"/>
    </xf>
    <xf numFmtId="176" fontId="59" fillId="0" borderId="0" xfId="0" applyNumberFormat="1" applyFont="1" applyBorder="1" applyAlignment="1">
      <alignment vertical="center"/>
    </xf>
    <xf numFmtId="176" fontId="5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64" applyBorder="1">
      <alignment/>
      <protection/>
    </xf>
    <xf numFmtId="0" fontId="0" fillId="0" borderId="15" xfId="64" applyBorder="1">
      <alignment/>
      <protection/>
    </xf>
    <xf numFmtId="0" fontId="0" fillId="0" borderId="16" xfId="64" applyBorder="1">
      <alignment/>
      <protection/>
    </xf>
    <xf numFmtId="0" fontId="58" fillId="0" borderId="11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8" fillId="0" borderId="15" xfId="0" applyFont="1" applyBorder="1" applyAlignment="1">
      <alignment/>
    </xf>
    <xf numFmtId="0" fontId="0" fillId="0" borderId="17" xfId="0" applyBorder="1" applyAlignment="1">
      <alignment/>
    </xf>
    <xf numFmtId="0" fontId="59" fillId="0" borderId="17" xfId="0" applyFont="1" applyBorder="1" applyAlignment="1">
      <alignment/>
    </xf>
    <xf numFmtId="0" fontId="59" fillId="0" borderId="0" xfId="0" applyFont="1" applyBorder="1" applyAlignment="1">
      <alignment/>
    </xf>
    <xf numFmtId="176" fontId="59" fillId="0" borderId="17" xfId="0" applyNumberFormat="1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60" fillId="0" borderId="16" xfId="0" applyFont="1" applyBorder="1" applyAlignment="1">
      <alignment/>
    </xf>
    <xf numFmtId="177" fontId="58" fillId="0" borderId="0" xfId="0" applyNumberFormat="1" applyFont="1" applyBorder="1" applyAlignment="1">
      <alignment horizontal="left" vertical="center"/>
    </xf>
    <xf numFmtId="177" fontId="59" fillId="0" borderId="0" xfId="0" applyNumberFormat="1" applyFont="1" applyBorder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distributed" vertical="center"/>
    </xf>
    <xf numFmtId="0" fontId="6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8" xfId="0" applyFont="1" applyBorder="1" applyAlignment="1">
      <alignment horizontal="distributed" vertical="center"/>
    </xf>
    <xf numFmtId="0" fontId="58" fillId="0" borderId="19" xfId="0" applyFont="1" applyBorder="1" applyAlignment="1">
      <alignment horizontal="distributed" vertical="center"/>
    </xf>
    <xf numFmtId="0" fontId="58" fillId="0" borderId="20" xfId="0" applyFont="1" applyBorder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176" fontId="58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176" fontId="59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distributed" vertical="center"/>
    </xf>
    <xf numFmtId="0" fontId="57" fillId="0" borderId="11" xfId="0" applyFont="1" applyBorder="1" applyAlignment="1">
      <alignment horizontal="right" vertical="center"/>
    </xf>
    <xf numFmtId="0" fontId="58" fillId="0" borderId="14" xfId="0" applyFont="1" applyBorder="1" applyAlignment="1">
      <alignment horizontal="distributed" vertical="center"/>
    </xf>
    <xf numFmtId="0" fontId="58" fillId="0" borderId="21" xfId="0" applyFont="1" applyBorder="1" applyAlignment="1">
      <alignment horizontal="distributed" vertical="center"/>
    </xf>
    <xf numFmtId="0" fontId="58" fillId="0" borderId="16" xfId="0" applyFont="1" applyBorder="1" applyAlignment="1">
      <alignment horizontal="distributed" vertical="center"/>
    </xf>
    <xf numFmtId="0" fontId="58" fillId="0" borderId="22" xfId="0" applyFont="1" applyBorder="1" applyAlignment="1">
      <alignment horizontal="distributed" vertical="center"/>
    </xf>
    <xf numFmtId="0" fontId="58" fillId="0" borderId="12" xfId="0" applyFont="1" applyBorder="1" applyAlignment="1">
      <alignment horizontal="distributed" vertical="center"/>
    </xf>
    <xf numFmtId="0" fontId="58" fillId="0" borderId="13" xfId="0" applyFont="1" applyBorder="1" applyAlignment="1">
      <alignment horizontal="distributed" vertical="center"/>
    </xf>
    <xf numFmtId="176" fontId="59" fillId="0" borderId="0" xfId="0" applyNumberFormat="1" applyFont="1" applyBorder="1" applyAlignment="1">
      <alignment vertical="center"/>
    </xf>
    <xf numFmtId="176" fontId="58" fillId="0" borderId="0" xfId="0" applyNumberFormat="1" applyFont="1" applyBorder="1" applyAlignment="1">
      <alignment vertical="center"/>
    </xf>
    <xf numFmtId="0" fontId="57" fillId="0" borderId="11" xfId="0" applyFont="1" applyBorder="1" applyAlignment="1">
      <alignment horizontal="distributed" vertical="center"/>
    </xf>
    <xf numFmtId="0" fontId="58" fillId="0" borderId="19" xfId="0" applyFont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distributed" vertical="center"/>
    </xf>
    <xf numFmtId="0" fontId="61" fillId="0" borderId="19" xfId="0" applyFont="1" applyBorder="1" applyAlignment="1">
      <alignment horizontal="distributed" vertical="center"/>
    </xf>
    <xf numFmtId="0" fontId="61" fillId="0" borderId="20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59" fillId="0" borderId="0" xfId="64" applyNumberFormat="1" applyFont="1" applyAlignment="1">
      <alignment vertical="center"/>
      <protection/>
    </xf>
    <xf numFmtId="0" fontId="57" fillId="0" borderId="11" xfId="64" applyFont="1" applyBorder="1" applyAlignment="1">
      <alignment horizontal="distributed" vertical="center"/>
      <protection/>
    </xf>
    <xf numFmtId="0" fontId="59" fillId="0" borderId="0" xfId="64" applyFont="1" applyAlignment="1">
      <alignment horizontal="center" vertical="center"/>
      <protection/>
    </xf>
    <xf numFmtId="176" fontId="59" fillId="0" borderId="0" xfId="64" applyNumberFormat="1" applyFont="1" applyBorder="1" applyAlignment="1">
      <alignment vertical="center"/>
      <protection/>
    </xf>
    <xf numFmtId="176" fontId="58" fillId="0" borderId="0" xfId="64" applyNumberFormat="1" applyFont="1" applyAlignment="1">
      <alignment vertical="center"/>
      <protection/>
    </xf>
    <xf numFmtId="0" fontId="58" fillId="0" borderId="0" xfId="64" applyFont="1" applyAlignment="1">
      <alignment horizontal="center" vertical="center"/>
      <protection/>
    </xf>
    <xf numFmtId="176" fontId="58" fillId="0" borderId="0" xfId="64" applyNumberFormat="1" applyFont="1" applyBorder="1" applyAlignment="1">
      <alignment vertical="center"/>
      <protection/>
    </xf>
    <xf numFmtId="0" fontId="58" fillId="0" borderId="19" xfId="64" applyFont="1" applyBorder="1" applyAlignment="1">
      <alignment horizontal="distributed" vertical="center"/>
      <protection/>
    </xf>
    <xf numFmtId="0" fontId="58" fillId="0" borderId="20" xfId="64" applyFont="1" applyBorder="1" applyAlignment="1">
      <alignment horizontal="distributed" vertical="center"/>
      <protection/>
    </xf>
    <xf numFmtId="0" fontId="58" fillId="0" borderId="0" xfId="64" applyFont="1" applyAlignment="1">
      <alignment horizontal="distributed" vertical="center"/>
      <protection/>
    </xf>
    <xf numFmtId="0" fontId="64" fillId="0" borderId="0" xfId="64" applyFont="1" applyAlignment="1">
      <alignment horizontal="center" vertical="center"/>
      <protection/>
    </xf>
    <xf numFmtId="0" fontId="58" fillId="0" borderId="18" xfId="64" applyFont="1" applyBorder="1" applyAlignment="1">
      <alignment horizontal="distributed" vertical="center"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>
      <alignment horizontal="right" vertical="center"/>
      <protection/>
    </xf>
    <xf numFmtId="176" fontId="4" fillId="0" borderId="0" xfId="52" applyNumberFormat="1" applyFont="1" applyFill="1" applyBorder="1" applyAlignment="1">
      <alignment horizontal="right" vertical="center"/>
    </xf>
    <xf numFmtId="0" fontId="57" fillId="0" borderId="11" xfId="64" applyFont="1" applyBorder="1" applyAlignment="1">
      <alignment horizontal="right" vertical="center"/>
      <protection/>
    </xf>
    <xf numFmtId="0" fontId="57" fillId="0" borderId="0" xfId="64" applyFont="1" applyAlignment="1">
      <alignment horizontal="distributed" vertical="center"/>
      <protection/>
    </xf>
    <xf numFmtId="176" fontId="3" fillId="0" borderId="0" xfId="64" applyNumberFormat="1" applyFont="1" applyBorder="1" applyAlignment="1">
      <alignment horizontal="right" vertical="center"/>
      <protection/>
    </xf>
    <xf numFmtId="176" fontId="3" fillId="0" borderId="0" xfId="52" applyNumberFormat="1" applyFont="1" applyFill="1" applyBorder="1" applyAlignment="1">
      <alignment horizontal="right" vertical="center"/>
    </xf>
    <xf numFmtId="0" fontId="5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8" fillId="0" borderId="20" xfId="0" applyFont="1" applyBorder="1" applyAlignment="1">
      <alignment horizontal="center" vertical="center"/>
    </xf>
    <xf numFmtId="0" fontId="58" fillId="0" borderId="11" xfId="0" applyFont="1" applyBorder="1" applyAlignment="1">
      <alignment horizontal="distributed" vertical="center"/>
    </xf>
    <xf numFmtId="0" fontId="58" fillId="0" borderId="0" xfId="0" applyFont="1" applyBorder="1" applyAlignment="1">
      <alignment horizontal="distributed" vertical="center"/>
    </xf>
    <xf numFmtId="0" fontId="58" fillId="0" borderId="15" xfId="0" applyFont="1" applyBorder="1" applyAlignment="1">
      <alignment horizontal="distributed" vertical="center"/>
    </xf>
    <xf numFmtId="0" fontId="58" fillId="0" borderId="10" xfId="0" applyFont="1" applyBorder="1" applyAlignment="1">
      <alignment horizontal="distributed" vertical="center"/>
    </xf>
    <xf numFmtId="0" fontId="5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8" fillId="0" borderId="12" xfId="0" applyFont="1" applyBorder="1" applyAlignment="1">
      <alignment horizontal="distributed" vertical="center" wrapText="1"/>
    </xf>
    <xf numFmtId="0" fontId="58" fillId="0" borderId="17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8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8" fillId="0" borderId="21" xfId="0" applyFont="1" applyBorder="1" applyAlignment="1">
      <alignment horizontal="distributed" vertical="center" wrapText="1"/>
    </xf>
    <xf numFmtId="177" fontId="57" fillId="0" borderId="11" xfId="0" applyNumberFormat="1" applyFont="1" applyBorder="1" applyAlignment="1">
      <alignment horizontal="center" vertical="center"/>
    </xf>
    <xf numFmtId="177" fontId="5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57" fillId="0" borderId="0" xfId="0" applyNumberFormat="1" applyFont="1" applyAlignment="1">
      <alignment horizontal="center" vertical="center"/>
    </xf>
    <xf numFmtId="0" fontId="58" fillId="0" borderId="24" xfId="0" applyFont="1" applyBorder="1" applyAlignment="1">
      <alignment horizontal="distributed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9" fontId="3" fillId="0" borderId="0" xfId="49" applyNumberFormat="1" applyFont="1" applyFill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8" fillId="0" borderId="13" xfId="0" applyFont="1" applyBorder="1" applyAlignment="1">
      <alignment horizontal="distributed" vertical="center"/>
    </xf>
    <xf numFmtId="0" fontId="58" fillId="0" borderId="10" xfId="0" applyFont="1" applyBorder="1" applyAlignment="1">
      <alignment horizontal="distributed" vertical="center"/>
    </xf>
    <xf numFmtId="0" fontId="58" fillId="0" borderId="0" xfId="0" applyFont="1" applyAlignment="1">
      <alignment horizontal="right" vertical="center"/>
    </xf>
    <xf numFmtId="49" fontId="5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59" fillId="0" borderId="0" xfId="0" applyFont="1" applyAlignment="1">
      <alignment horizontal="right" vertical="center"/>
    </xf>
    <xf numFmtId="49" fontId="59" fillId="0" borderId="0" xfId="0" applyNumberFormat="1" applyFont="1" applyAlignment="1">
      <alignment vertical="center"/>
    </xf>
    <xf numFmtId="0" fontId="59" fillId="0" borderId="19" xfId="0" applyFont="1" applyBorder="1" applyAlignment="1">
      <alignment horizontal="distributed" vertical="center"/>
    </xf>
    <xf numFmtId="0" fontId="59" fillId="0" borderId="20" xfId="0" applyFont="1" applyBorder="1" applyAlignment="1">
      <alignment horizontal="distributed" vertical="center"/>
    </xf>
    <xf numFmtId="0" fontId="59" fillId="0" borderId="19" xfId="0" applyFont="1" applyBorder="1" applyAlignment="1">
      <alignment horizontal="distributed" vertical="center" wrapText="1"/>
    </xf>
    <xf numFmtId="176" fontId="59" fillId="0" borderId="17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distributed" vertical="center"/>
    </xf>
    <xf numFmtId="0" fontId="61" fillId="0" borderId="0" xfId="0" applyFont="1" applyAlignment="1">
      <alignment horizontal="distributed" vertical="center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65" fillId="0" borderId="0" xfId="0" applyFont="1" applyAlignment="1">
      <alignment horizontal="distributed" vertical="center"/>
    </xf>
    <xf numFmtId="182" fontId="58" fillId="0" borderId="0" xfId="0" applyNumberFormat="1" applyFont="1" applyAlignment="1">
      <alignment vertical="center"/>
    </xf>
    <xf numFmtId="0" fontId="58" fillId="0" borderId="14" xfId="0" applyNumberFormat="1" applyFont="1" applyBorder="1" applyAlignment="1">
      <alignment horizontal="distributed" vertical="center"/>
    </xf>
    <xf numFmtId="0" fontId="58" fillId="0" borderId="21" xfId="0" applyNumberFormat="1" applyFont="1" applyBorder="1" applyAlignment="1">
      <alignment horizontal="distributed" vertical="center"/>
    </xf>
    <xf numFmtId="0" fontId="58" fillId="0" borderId="16" xfId="0" applyNumberFormat="1" applyFont="1" applyBorder="1" applyAlignment="1">
      <alignment horizontal="distributed" vertical="center"/>
    </xf>
    <xf numFmtId="0" fontId="58" fillId="0" borderId="22" xfId="0" applyNumberFormat="1" applyFont="1" applyBorder="1" applyAlignment="1">
      <alignment horizontal="distributed" vertical="center"/>
    </xf>
    <xf numFmtId="182" fontId="59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66" fillId="0" borderId="10" xfId="0" applyNumberFormat="1" applyFont="1" applyFill="1" applyBorder="1" applyAlignment="1">
      <alignment horizontal="right" vertical="center"/>
    </xf>
    <xf numFmtId="176" fontId="66" fillId="0" borderId="10" xfId="49" applyNumberFormat="1" applyFont="1" applyFill="1" applyBorder="1" applyAlignment="1">
      <alignment horizontal="right" vertical="center"/>
    </xf>
    <xf numFmtId="176" fontId="66" fillId="0" borderId="11" xfId="0" applyNumberFormat="1" applyFont="1" applyFill="1" applyBorder="1" applyAlignment="1">
      <alignment horizontal="right" vertical="center"/>
    </xf>
    <xf numFmtId="176" fontId="66" fillId="0" borderId="11" xfId="49" applyNumberFormat="1" applyFont="1" applyFill="1" applyBorder="1" applyAlignment="1">
      <alignment horizontal="right" vertical="center"/>
    </xf>
    <xf numFmtId="176" fontId="66" fillId="0" borderId="16" xfId="49" applyNumberFormat="1" applyFont="1" applyFill="1" applyBorder="1" applyAlignment="1">
      <alignment horizontal="right" vertical="center"/>
    </xf>
    <xf numFmtId="0" fontId="66" fillId="0" borderId="12" xfId="0" applyFont="1" applyFill="1" applyBorder="1" applyAlignment="1">
      <alignment horizontal="distributed" vertical="center"/>
    </xf>
    <xf numFmtId="0" fontId="66" fillId="0" borderId="11" xfId="0" applyFont="1" applyFill="1" applyBorder="1" applyAlignment="1">
      <alignment horizontal="distributed" vertical="center"/>
    </xf>
    <xf numFmtId="0" fontId="66" fillId="0" borderId="13" xfId="0" applyFont="1" applyFill="1" applyBorder="1" applyAlignment="1">
      <alignment horizontal="distributed" vertical="center"/>
    </xf>
    <xf numFmtId="0" fontId="66" fillId="0" borderId="10" xfId="0" applyFont="1" applyFill="1" applyBorder="1" applyAlignment="1">
      <alignment horizontal="distributed" vertical="center"/>
    </xf>
    <xf numFmtId="176" fontId="66" fillId="0" borderId="14" xfId="49" applyNumberFormat="1" applyFont="1" applyFill="1" applyBorder="1" applyAlignment="1">
      <alignment horizontal="right" vertical="center"/>
    </xf>
    <xf numFmtId="176" fontId="4" fillId="0" borderId="0" xfId="4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49" fontId="58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6" fontId="3" fillId="0" borderId="0" xfId="49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Followed Hyperlink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89" t="s">
        <v>468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10" spans="3:61" ht="15.75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</row>
    <row r="11" spans="3:61" ht="15.75" customHeight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</row>
    <row r="12" spans="3:61" ht="15.75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6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1" t="s">
        <v>144</v>
      </c>
    </row>
    <row r="2" ht="10.5" customHeight="1"/>
    <row r="3" spans="2:62" ht="18" customHeight="1">
      <c r="B3" s="91" t="s">
        <v>145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ht="12.75" customHeight="1">
      <c r="BJ4" s="5" t="s">
        <v>146</v>
      </c>
    </row>
    <row r="5" spans="2:62" ht="13.5">
      <c r="B5" s="93" t="s">
        <v>147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 t="s">
        <v>148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 t="s">
        <v>149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5"/>
    </row>
    <row r="6" spans="2:62" ht="13.5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 t="s">
        <v>150</v>
      </c>
      <c r="O6" s="94"/>
      <c r="P6" s="94"/>
      <c r="Q6" s="94"/>
      <c r="R6" s="94"/>
      <c r="S6" s="94"/>
      <c r="T6" s="94"/>
      <c r="U6" s="94" t="s">
        <v>151</v>
      </c>
      <c r="V6" s="94"/>
      <c r="W6" s="94"/>
      <c r="X6" s="94"/>
      <c r="Y6" s="94"/>
      <c r="Z6" s="94"/>
      <c r="AA6" s="94"/>
      <c r="AB6" s="94" t="s">
        <v>152</v>
      </c>
      <c r="AC6" s="94"/>
      <c r="AD6" s="94"/>
      <c r="AE6" s="94"/>
      <c r="AF6" s="94"/>
      <c r="AG6" s="94"/>
      <c r="AH6" s="94"/>
      <c r="AI6" s="94" t="s">
        <v>153</v>
      </c>
      <c r="AJ6" s="94"/>
      <c r="AK6" s="94"/>
      <c r="AL6" s="94"/>
      <c r="AM6" s="94"/>
      <c r="AN6" s="94"/>
      <c r="AO6" s="94"/>
      <c r="AP6" s="94" t="s">
        <v>150</v>
      </c>
      <c r="AQ6" s="94"/>
      <c r="AR6" s="94"/>
      <c r="AS6" s="94"/>
      <c r="AT6" s="94"/>
      <c r="AU6" s="94"/>
      <c r="AV6" s="94"/>
      <c r="AW6" s="94" t="s">
        <v>151</v>
      </c>
      <c r="AX6" s="94"/>
      <c r="AY6" s="94"/>
      <c r="AZ6" s="94"/>
      <c r="BA6" s="94"/>
      <c r="BB6" s="94"/>
      <c r="BC6" s="94"/>
      <c r="BD6" s="94" t="s">
        <v>154</v>
      </c>
      <c r="BE6" s="94"/>
      <c r="BF6" s="94"/>
      <c r="BG6" s="94"/>
      <c r="BH6" s="94"/>
      <c r="BI6" s="94"/>
      <c r="BJ6" s="95"/>
    </row>
    <row r="7" spans="13:41" ht="13.5">
      <c r="M7" s="62"/>
      <c r="AI7" s="9"/>
      <c r="AJ7" s="9"/>
      <c r="AK7" s="9"/>
      <c r="AL7" s="9"/>
      <c r="AM7" s="9"/>
      <c r="AN7" s="9"/>
      <c r="AO7" s="9"/>
    </row>
    <row r="8" spans="3:62" ht="13.5">
      <c r="C8" s="96" t="s">
        <v>155</v>
      </c>
      <c r="D8" s="96"/>
      <c r="E8" s="96"/>
      <c r="F8" s="96"/>
      <c r="G8" s="92">
        <v>19</v>
      </c>
      <c r="H8" s="92"/>
      <c r="I8" s="96" t="s">
        <v>147</v>
      </c>
      <c r="J8" s="96"/>
      <c r="K8" s="96"/>
      <c r="L8" s="96"/>
      <c r="M8" s="63"/>
      <c r="N8" s="98">
        <v>24</v>
      </c>
      <c r="O8" s="98"/>
      <c r="P8" s="98"/>
      <c r="Q8" s="98"/>
      <c r="R8" s="98"/>
      <c r="S8" s="98"/>
      <c r="T8" s="98"/>
      <c r="U8" s="98">
        <v>17</v>
      </c>
      <c r="V8" s="98"/>
      <c r="W8" s="98"/>
      <c r="X8" s="98"/>
      <c r="Y8" s="98"/>
      <c r="Z8" s="98"/>
      <c r="AA8" s="98"/>
      <c r="AB8" s="98">
        <v>170</v>
      </c>
      <c r="AC8" s="98"/>
      <c r="AD8" s="98"/>
      <c r="AE8" s="98"/>
      <c r="AF8" s="98"/>
      <c r="AG8" s="98"/>
      <c r="AH8" s="98"/>
      <c r="AI8" s="117">
        <v>8</v>
      </c>
      <c r="AJ8" s="117"/>
      <c r="AK8" s="117"/>
      <c r="AL8" s="117"/>
      <c r="AM8" s="117"/>
      <c r="AN8" s="117"/>
      <c r="AO8" s="117"/>
      <c r="AP8" s="120">
        <v>7</v>
      </c>
      <c r="AQ8" s="120"/>
      <c r="AR8" s="120"/>
      <c r="AS8" s="120"/>
      <c r="AT8" s="120"/>
      <c r="AU8" s="120"/>
      <c r="AV8" s="120"/>
      <c r="AW8" s="120">
        <v>4</v>
      </c>
      <c r="AX8" s="120"/>
      <c r="AY8" s="120"/>
      <c r="AZ8" s="120"/>
      <c r="BA8" s="120"/>
      <c r="BB8" s="120"/>
      <c r="BC8" s="120"/>
      <c r="BD8" s="120">
        <v>50</v>
      </c>
      <c r="BE8" s="120"/>
      <c r="BF8" s="120"/>
      <c r="BG8" s="120"/>
      <c r="BH8" s="120"/>
      <c r="BI8" s="120"/>
      <c r="BJ8" s="120"/>
    </row>
    <row r="9" spans="7:62" ht="13.5">
      <c r="G9" s="92">
        <v>20</v>
      </c>
      <c r="H9" s="92"/>
      <c r="M9" s="63"/>
      <c r="N9" s="98">
        <v>28</v>
      </c>
      <c r="O9" s="98"/>
      <c r="P9" s="98"/>
      <c r="Q9" s="98"/>
      <c r="R9" s="98"/>
      <c r="S9" s="98"/>
      <c r="T9" s="98"/>
      <c r="U9" s="98">
        <v>21</v>
      </c>
      <c r="V9" s="98"/>
      <c r="W9" s="98"/>
      <c r="X9" s="98"/>
      <c r="Y9" s="98"/>
      <c r="Z9" s="98"/>
      <c r="AA9" s="98"/>
      <c r="AB9" s="98">
        <v>177</v>
      </c>
      <c r="AC9" s="98"/>
      <c r="AD9" s="98"/>
      <c r="AE9" s="98"/>
      <c r="AF9" s="98"/>
      <c r="AG9" s="98"/>
      <c r="AH9" s="98"/>
      <c r="AI9" s="117">
        <v>19</v>
      </c>
      <c r="AJ9" s="117"/>
      <c r="AK9" s="117"/>
      <c r="AL9" s="117"/>
      <c r="AM9" s="117"/>
      <c r="AN9" s="117"/>
      <c r="AO9" s="117"/>
      <c r="AP9" s="120">
        <v>5</v>
      </c>
      <c r="AQ9" s="120"/>
      <c r="AR9" s="120"/>
      <c r="AS9" s="120"/>
      <c r="AT9" s="120"/>
      <c r="AU9" s="120"/>
      <c r="AV9" s="120"/>
      <c r="AW9" s="120">
        <v>7</v>
      </c>
      <c r="AX9" s="120"/>
      <c r="AY9" s="120"/>
      <c r="AZ9" s="120"/>
      <c r="BA9" s="120"/>
      <c r="BB9" s="120"/>
      <c r="BC9" s="120"/>
      <c r="BD9" s="120">
        <v>48</v>
      </c>
      <c r="BE9" s="120"/>
      <c r="BF9" s="120"/>
      <c r="BG9" s="120"/>
      <c r="BH9" s="120"/>
      <c r="BI9" s="120"/>
      <c r="BJ9" s="120"/>
    </row>
    <row r="10" spans="7:62" ht="13.5">
      <c r="G10" s="92">
        <v>21</v>
      </c>
      <c r="H10" s="92"/>
      <c r="M10" s="63"/>
      <c r="N10" s="98">
        <v>48</v>
      </c>
      <c r="O10" s="98"/>
      <c r="P10" s="98"/>
      <c r="Q10" s="98"/>
      <c r="R10" s="98"/>
      <c r="S10" s="98"/>
      <c r="T10" s="98"/>
      <c r="U10" s="98">
        <v>35</v>
      </c>
      <c r="V10" s="98"/>
      <c r="W10" s="98"/>
      <c r="X10" s="98"/>
      <c r="Y10" s="98"/>
      <c r="Z10" s="98"/>
      <c r="AA10" s="98"/>
      <c r="AB10" s="98">
        <v>171</v>
      </c>
      <c r="AC10" s="98"/>
      <c r="AD10" s="98"/>
      <c r="AE10" s="98"/>
      <c r="AF10" s="98"/>
      <c r="AG10" s="98"/>
      <c r="AH10" s="98"/>
      <c r="AI10" s="117">
        <v>22</v>
      </c>
      <c r="AJ10" s="117"/>
      <c r="AK10" s="117"/>
      <c r="AL10" s="117"/>
      <c r="AM10" s="117"/>
      <c r="AN10" s="117"/>
      <c r="AO10" s="117"/>
      <c r="AP10" s="120">
        <v>7</v>
      </c>
      <c r="AQ10" s="120"/>
      <c r="AR10" s="120"/>
      <c r="AS10" s="120"/>
      <c r="AT10" s="120"/>
      <c r="AU10" s="120"/>
      <c r="AV10" s="120"/>
      <c r="AW10" s="120">
        <v>9</v>
      </c>
      <c r="AX10" s="120"/>
      <c r="AY10" s="120"/>
      <c r="AZ10" s="120"/>
      <c r="BA10" s="120"/>
      <c r="BB10" s="120"/>
      <c r="BC10" s="120"/>
      <c r="BD10" s="120">
        <v>46</v>
      </c>
      <c r="BE10" s="120"/>
      <c r="BF10" s="120"/>
      <c r="BG10" s="120"/>
      <c r="BH10" s="120"/>
      <c r="BI10" s="120"/>
      <c r="BJ10" s="120"/>
    </row>
    <row r="11" spans="7:62" ht="13.5">
      <c r="G11" s="92">
        <v>22</v>
      </c>
      <c r="H11" s="92"/>
      <c r="M11" s="63"/>
      <c r="N11" s="98">
        <v>28</v>
      </c>
      <c r="O11" s="98"/>
      <c r="P11" s="98"/>
      <c r="Q11" s="98"/>
      <c r="R11" s="98"/>
      <c r="S11" s="98"/>
      <c r="T11" s="98"/>
      <c r="U11" s="98">
        <v>22</v>
      </c>
      <c r="V11" s="98"/>
      <c r="W11" s="98"/>
      <c r="X11" s="98"/>
      <c r="Y11" s="98"/>
      <c r="Z11" s="98"/>
      <c r="AA11" s="98"/>
      <c r="AB11" s="98">
        <v>178</v>
      </c>
      <c r="AC11" s="98"/>
      <c r="AD11" s="98"/>
      <c r="AE11" s="98"/>
      <c r="AF11" s="98"/>
      <c r="AG11" s="98"/>
      <c r="AH11" s="98"/>
      <c r="AI11" s="117">
        <v>20</v>
      </c>
      <c r="AJ11" s="117"/>
      <c r="AK11" s="117"/>
      <c r="AL11" s="117"/>
      <c r="AM11" s="117"/>
      <c r="AN11" s="117"/>
      <c r="AO11" s="117"/>
      <c r="AP11" s="120">
        <v>7</v>
      </c>
      <c r="AQ11" s="120"/>
      <c r="AR11" s="120"/>
      <c r="AS11" s="120"/>
      <c r="AT11" s="120"/>
      <c r="AU11" s="120"/>
      <c r="AV11" s="120"/>
      <c r="AW11" s="120">
        <v>4</v>
      </c>
      <c r="AX11" s="120"/>
      <c r="AY11" s="120"/>
      <c r="AZ11" s="120"/>
      <c r="BA11" s="120"/>
      <c r="BB11" s="120"/>
      <c r="BC11" s="120"/>
      <c r="BD11" s="120">
        <v>49</v>
      </c>
      <c r="BE11" s="120"/>
      <c r="BF11" s="120"/>
      <c r="BG11" s="120"/>
      <c r="BH11" s="120"/>
      <c r="BI11" s="120"/>
      <c r="BJ11" s="120"/>
    </row>
    <row r="12" spans="7:62" ht="13.5">
      <c r="G12" s="99">
        <v>23</v>
      </c>
      <c r="H12" s="99"/>
      <c r="M12" s="63"/>
      <c r="N12" s="103">
        <v>34</v>
      </c>
      <c r="O12" s="103"/>
      <c r="P12" s="103"/>
      <c r="Q12" s="103"/>
      <c r="R12" s="103"/>
      <c r="S12" s="103"/>
      <c r="T12" s="103"/>
      <c r="U12" s="103">
        <v>26</v>
      </c>
      <c r="V12" s="103"/>
      <c r="W12" s="103"/>
      <c r="X12" s="103"/>
      <c r="Y12" s="103"/>
      <c r="Z12" s="103"/>
      <c r="AA12" s="103"/>
      <c r="AB12" s="103">
        <v>186</v>
      </c>
      <c r="AC12" s="103"/>
      <c r="AD12" s="103"/>
      <c r="AE12" s="103"/>
      <c r="AF12" s="103"/>
      <c r="AG12" s="103"/>
      <c r="AH12" s="103"/>
      <c r="AI12" s="116">
        <v>20</v>
      </c>
      <c r="AJ12" s="116"/>
      <c r="AK12" s="116"/>
      <c r="AL12" s="116"/>
      <c r="AM12" s="116"/>
      <c r="AN12" s="116"/>
      <c r="AO12" s="116"/>
      <c r="AP12" s="121">
        <v>4</v>
      </c>
      <c r="AQ12" s="121"/>
      <c r="AR12" s="121"/>
      <c r="AS12" s="121"/>
      <c r="AT12" s="121"/>
      <c r="AU12" s="121"/>
      <c r="AV12" s="121"/>
      <c r="AW12" s="121">
        <v>5</v>
      </c>
      <c r="AX12" s="121"/>
      <c r="AY12" s="121"/>
      <c r="AZ12" s="121"/>
      <c r="BA12" s="121"/>
      <c r="BB12" s="121"/>
      <c r="BC12" s="121"/>
      <c r="BD12" s="121">
        <v>48</v>
      </c>
      <c r="BE12" s="121"/>
      <c r="BF12" s="121"/>
      <c r="BG12" s="121"/>
      <c r="BH12" s="121"/>
      <c r="BI12" s="121"/>
      <c r="BJ12" s="121"/>
    </row>
    <row r="13" spans="2:62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3:6" ht="13.5">
      <c r="C14" s="109" t="s">
        <v>156</v>
      </c>
      <c r="D14" s="109"/>
      <c r="E14" s="4" t="s">
        <v>157</v>
      </c>
      <c r="F14" s="3" t="s">
        <v>158</v>
      </c>
    </row>
    <row r="15" spans="2:6" ht="13.5">
      <c r="B15" s="108" t="s">
        <v>140</v>
      </c>
      <c r="C15" s="108"/>
      <c r="D15" s="108"/>
      <c r="E15" s="4" t="s">
        <v>141</v>
      </c>
      <c r="F15" s="3" t="s">
        <v>473</v>
      </c>
    </row>
    <row r="18" spans="2:62" ht="18" customHeight="1">
      <c r="B18" s="91" t="s">
        <v>160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</row>
    <row r="19" spans="2:62" ht="12.75" customHeight="1">
      <c r="B19" s="92" t="s">
        <v>159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</row>
    <row r="20" spans="2:62" ht="12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2:62" ht="13.5">
      <c r="B21" s="93" t="s">
        <v>147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 t="s">
        <v>161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 t="s">
        <v>162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 t="s">
        <v>163</v>
      </c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5"/>
    </row>
    <row r="22" spans="2:62" ht="13.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 t="s">
        <v>164</v>
      </c>
      <c r="P22" s="94"/>
      <c r="Q22" s="94"/>
      <c r="R22" s="94"/>
      <c r="S22" s="94"/>
      <c r="T22" s="94"/>
      <c r="U22" s="94"/>
      <c r="V22" s="94"/>
      <c r="W22" s="94" t="s">
        <v>165</v>
      </c>
      <c r="X22" s="94"/>
      <c r="Y22" s="94"/>
      <c r="Z22" s="94"/>
      <c r="AA22" s="94"/>
      <c r="AB22" s="94"/>
      <c r="AC22" s="94"/>
      <c r="AD22" s="94"/>
      <c r="AE22" s="94" t="s">
        <v>166</v>
      </c>
      <c r="AF22" s="94"/>
      <c r="AG22" s="94"/>
      <c r="AH22" s="94"/>
      <c r="AI22" s="94"/>
      <c r="AJ22" s="94"/>
      <c r="AK22" s="94"/>
      <c r="AL22" s="94"/>
      <c r="AM22" s="94" t="s">
        <v>164</v>
      </c>
      <c r="AN22" s="94"/>
      <c r="AO22" s="94"/>
      <c r="AP22" s="94"/>
      <c r="AQ22" s="94"/>
      <c r="AR22" s="94"/>
      <c r="AS22" s="94"/>
      <c r="AT22" s="94"/>
      <c r="AU22" s="94" t="s">
        <v>166</v>
      </c>
      <c r="AV22" s="94"/>
      <c r="AW22" s="94"/>
      <c r="AX22" s="94"/>
      <c r="AY22" s="94"/>
      <c r="AZ22" s="94"/>
      <c r="BA22" s="94"/>
      <c r="BB22" s="94"/>
      <c r="BC22" s="94" t="s">
        <v>164</v>
      </c>
      <c r="BD22" s="94"/>
      <c r="BE22" s="94"/>
      <c r="BF22" s="94"/>
      <c r="BG22" s="94"/>
      <c r="BH22" s="94"/>
      <c r="BI22" s="94"/>
      <c r="BJ22" s="95"/>
    </row>
    <row r="23" spans="14:30" ht="13.5">
      <c r="N23" s="62"/>
      <c r="AB23" s="122" t="s">
        <v>167</v>
      </c>
      <c r="AC23" s="122"/>
      <c r="AD23" s="122"/>
    </row>
    <row r="24" spans="14:30" ht="13.5">
      <c r="N24" s="63"/>
      <c r="AB24" s="13"/>
      <c r="AC24" s="13"/>
      <c r="AD24" s="13"/>
    </row>
    <row r="25" spans="3:62" ht="13.5">
      <c r="C25" s="96" t="s">
        <v>155</v>
      </c>
      <c r="D25" s="96"/>
      <c r="E25" s="96"/>
      <c r="F25" s="96"/>
      <c r="G25" s="92">
        <v>19</v>
      </c>
      <c r="H25" s="92"/>
      <c r="I25" s="92"/>
      <c r="J25" s="96" t="s">
        <v>147</v>
      </c>
      <c r="K25" s="96"/>
      <c r="L25" s="96"/>
      <c r="M25" s="96"/>
      <c r="N25" s="63"/>
      <c r="O25" s="117">
        <v>48383</v>
      </c>
      <c r="P25" s="117"/>
      <c r="Q25" s="117"/>
      <c r="R25" s="117"/>
      <c r="S25" s="117"/>
      <c r="T25" s="117"/>
      <c r="U25" s="117"/>
      <c r="V25" s="117"/>
      <c r="W25" s="98">
        <v>3706600</v>
      </c>
      <c r="X25" s="98"/>
      <c r="Y25" s="98"/>
      <c r="Z25" s="98"/>
      <c r="AA25" s="98"/>
      <c r="AB25" s="98"/>
      <c r="AC25" s="98"/>
      <c r="AD25" s="98"/>
      <c r="AE25" s="98">
        <v>4367</v>
      </c>
      <c r="AF25" s="98"/>
      <c r="AG25" s="98"/>
      <c r="AH25" s="98"/>
      <c r="AI25" s="98"/>
      <c r="AJ25" s="98"/>
      <c r="AK25" s="98"/>
      <c r="AL25" s="98"/>
      <c r="AM25" s="98">
        <v>6606</v>
      </c>
      <c r="AN25" s="98"/>
      <c r="AO25" s="98"/>
      <c r="AP25" s="98"/>
      <c r="AQ25" s="98"/>
      <c r="AR25" s="98"/>
      <c r="AS25" s="98"/>
      <c r="AT25" s="98"/>
      <c r="AU25" s="98">
        <v>565</v>
      </c>
      <c r="AV25" s="98"/>
      <c r="AW25" s="98"/>
      <c r="AX25" s="98"/>
      <c r="AY25" s="98"/>
      <c r="AZ25" s="98"/>
      <c r="BA25" s="98"/>
      <c r="BB25" s="98"/>
      <c r="BC25" s="98">
        <v>582</v>
      </c>
      <c r="BD25" s="98"/>
      <c r="BE25" s="98"/>
      <c r="BF25" s="98"/>
      <c r="BG25" s="98"/>
      <c r="BH25" s="98"/>
      <c r="BI25" s="98"/>
      <c r="BJ25" s="98"/>
    </row>
    <row r="26" spans="7:62" ht="13.5">
      <c r="G26" s="92">
        <v>20</v>
      </c>
      <c r="H26" s="92"/>
      <c r="I26" s="92"/>
      <c r="N26" s="63"/>
      <c r="O26" s="117">
        <v>48067</v>
      </c>
      <c r="P26" s="117"/>
      <c r="Q26" s="117"/>
      <c r="R26" s="117"/>
      <c r="S26" s="117"/>
      <c r="T26" s="117"/>
      <c r="U26" s="117"/>
      <c r="V26" s="117"/>
      <c r="W26" s="98">
        <v>3834730</v>
      </c>
      <c r="X26" s="98"/>
      <c r="Y26" s="98"/>
      <c r="Z26" s="98"/>
      <c r="AA26" s="98"/>
      <c r="AB26" s="98"/>
      <c r="AC26" s="98"/>
      <c r="AD26" s="98"/>
      <c r="AE26" s="98">
        <v>4460</v>
      </c>
      <c r="AF26" s="98"/>
      <c r="AG26" s="98"/>
      <c r="AH26" s="98"/>
      <c r="AI26" s="98"/>
      <c r="AJ26" s="98"/>
      <c r="AK26" s="98"/>
      <c r="AL26" s="98"/>
      <c r="AM26" s="98">
        <v>6723</v>
      </c>
      <c r="AN26" s="98"/>
      <c r="AO26" s="98"/>
      <c r="AP26" s="98"/>
      <c r="AQ26" s="98"/>
      <c r="AR26" s="98"/>
      <c r="AS26" s="98"/>
      <c r="AT26" s="98"/>
      <c r="AU26" s="98">
        <v>582</v>
      </c>
      <c r="AV26" s="98"/>
      <c r="AW26" s="98"/>
      <c r="AX26" s="98"/>
      <c r="AY26" s="98"/>
      <c r="AZ26" s="98"/>
      <c r="BA26" s="98"/>
      <c r="BB26" s="98"/>
      <c r="BC26" s="98">
        <v>604</v>
      </c>
      <c r="BD26" s="98"/>
      <c r="BE26" s="98"/>
      <c r="BF26" s="98"/>
      <c r="BG26" s="98"/>
      <c r="BH26" s="98"/>
      <c r="BI26" s="98"/>
      <c r="BJ26" s="98"/>
    </row>
    <row r="27" spans="7:62" ht="13.5">
      <c r="G27" s="92">
        <v>21</v>
      </c>
      <c r="H27" s="92"/>
      <c r="I27" s="92"/>
      <c r="N27" s="63"/>
      <c r="O27" s="117">
        <v>49695</v>
      </c>
      <c r="P27" s="117"/>
      <c r="Q27" s="117"/>
      <c r="R27" s="117"/>
      <c r="S27" s="117"/>
      <c r="T27" s="117"/>
      <c r="U27" s="117"/>
      <c r="V27" s="117"/>
      <c r="W27" s="98">
        <v>3871780</v>
      </c>
      <c r="X27" s="98"/>
      <c r="Y27" s="98"/>
      <c r="Z27" s="98"/>
      <c r="AA27" s="98"/>
      <c r="AB27" s="98"/>
      <c r="AC27" s="98"/>
      <c r="AD27" s="98"/>
      <c r="AE27" s="98">
        <v>4551</v>
      </c>
      <c r="AF27" s="98"/>
      <c r="AG27" s="98"/>
      <c r="AH27" s="98"/>
      <c r="AI27" s="98"/>
      <c r="AJ27" s="98"/>
      <c r="AK27" s="98"/>
      <c r="AL27" s="98"/>
      <c r="AM27" s="98">
        <v>6837</v>
      </c>
      <c r="AN27" s="98"/>
      <c r="AO27" s="98"/>
      <c r="AP27" s="98"/>
      <c r="AQ27" s="98"/>
      <c r="AR27" s="98"/>
      <c r="AS27" s="98"/>
      <c r="AT27" s="98"/>
      <c r="AU27" s="98">
        <v>581</v>
      </c>
      <c r="AV27" s="98"/>
      <c r="AW27" s="98"/>
      <c r="AX27" s="98"/>
      <c r="AY27" s="98"/>
      <c r="AZ27" s="98"/>
      <c r="BA27" s="98"/>
      <c r="BB27" s="98"/>
      <c r="BC27" s="98">
        <v>601</v>
      </c>
      <c r="BD27" s="98"/>
      <c r="BE27" s="98"/>
      <c r="BF27" s="98"/>
      <c r="BG27" s="98"/>
      <c r="BH27" s="98"/>
      <c r="BI27" s="98"/>
      <c r="BJ27" s="98"/>
    </row>
    <row r="28" spans="7:62" ht="13.5">
      <c r="G28" s="92">
        <v>22</v>
      </c>
      <c r="H28" s="92"/>
      <c r="I28" s="92"/>
      <c r="N28" s="63"/>
      <c r="O28" s="117">
        <v>84640</v>
      </c>
      <c r="P28" s="117"/>
      <c r="Q28" s="117"/>
      <c r="R28" s="117"/>
      <c r="S28" s="117"/>
      <c r="T28" s="117"/>
      <c r="U28" s="117"/>
      <c r="V28" s="117"/>
      <c r="W28" s="98">
        <v>11073569</v>
      </c>
      <c r="X28" s="98"/>
      <c r="Y28" s="98"/>
      <c r="Z28" s="98"/>
      <c r="AA28" s="98"/>
      <c r="AB28" s="98"/>
      <c r="AC28" s="98"/>
      <c r="AD28" s="98"/>
      <c r="AE28" s="98">
        <v>4761</v>
      </c>
      <c r="AF28" s="98"/>
      <c r="AG28" s="98"/>
      <c r="AH28" s="98"/>
      <c r="AI28" s="98"/>
      <c r="AJ28" s="98"/>
      <c r="AK28" s="98"/>
      <c r="AL28" s="98"/>
      <c r="AM28" s="98">
        <v>7113</v>
      </c>
      <c r="AN28" s="98"/>
      <c r="AO28" s="98"/>
      <c r="AP28" s="98"/>
      <c r="AQ28" s="98"/>
      <c r="AR28" s="98"/>
      <c r="AS28" s="98"/>
      <c r="AT28" s="98"/>
      <c r="AU28" s="98">
        <v>587</v>
      </c>
      <c r="AV28" s="98"/>
      <c r="AW28" s="98"/>
      <c r="AX28" s="98"/>
      <c r="AY28" s="98"/>
      <c r="AZ28" s="98"/>
      <c r="BA28" s="98"/>
      <c r="BB28" s="98"/>
      <c r="BC28" s="98">
        <v>604</v>
      </c>
      <c r="BD28" s="98"/>
      <c r="BE28" s="98"/>
      <c r="BF28" s="98"/>
      <c r="BG28" s="98"/>
      <c r="BH28" s="98"/>
      <c r="BI28" s="98"/>
      <c r="BJ28" s="98"/>
    </row>
    <row r="29" spans="7:62" ht="13.5">
      <c r="G29" s="99">
        <v>23</v>
      </c>
      <c r="H29" s="99"/>
      <c r="I29" s="99"/>
      <c r="N29" s="63"/>
      <c r="O29" s="116">
        <v>82522</v>
      </c>
      <c r="P29" s="116"/>
      <c r="Q29" s="116"/>
      <c r="R29" s="116"/>
      <c r="S29" s="116"/>
      <c r="T29" s="116"/>
      <c r="U29" s="116"/>
      <c r="V29" s="116"/>
      <c r="W29" s="103">
        <v>12481548</v>
      </c>
      <c r="X29" s="103"/>
      <c r="Y29" s="103"/>
      <c r="Z29" s="103"/>
      <c r="AA29" s="103"/>
      <c r="AB29" s="103"/>
      <c r="AC29" s="103"/>
      <c r="AD29" s="103"/>
      <c r="AE29" s="103">
        <v>4805</v>
      </c>
      <c r="AF29" s="103"/>
      <c r="AG29" s="103"/>
      <c r="AH29" s="103"/>
      <c r="AI29" s="103"/>
      <c r="AJ29" s="103"/>
      <c r="AK29" s="103"/>
      <c r="AL29" s="103"/>
      <c r="AM29" s="103">
        <v>7164</v>
      </c>
      <c r="AN29" s="103"/>
      <c r="AO29" s="103"/>
      <c r="AP29" s="103"/>
      <c r="AQ29" s="103"/>
      <c r="AR29" s="103"/>
      <c r="AS29" s="103"/>
      <c r="AT29" s="103"/>
      <c r="AU29" s="103">
        <v>596</v>
      </c>
      <c r="AV29" s="103"/>
      <c r="AW29" s="103"/>
      <c r="AX29" s="103"/>
      <c r="AY29" s="103"/>
      <c r="AZ29" s="103"/>
      <c r="BA29" s="103"/>
      <c r="BB29" s="103"/>
      <c r="BC29" s="103">
        <v>614</v>
      </c>
      <c r="BD29" s="103"/>
      <c r="BE29" s="103"/>
      <c r="BF29" s="103"/>
      <c r="BG29" s="103"/>
      <c r="BH29" s="103"/>
      <c r="BI29" s="103"/>
      <c r="BJ29" s="103"/>
    </row>
    <row r="30" spans="2:62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3:8" ht="13.5">
      <c r="C31" s="109" t="s">
        <v>156</v>
      </c>
      <c r="D31" s="109"/>
      <c r="E31" s="4" t="s">
        <v>141</v>
      </c>
      <c r="F31" s="176">
        <v>-1</v>
      </c>
      <c r="G31" s="176"/>
      <c r="H31" s="3" t="s">
        <v>474</v>
      </c>
    </row>
    <row r="32" spans="6:8" ht="13.5">
      <c r="F32" s="181">
        <v>-2</v>
      </c>
      <c r="G32" s="181"/>
      <c r="H32" s="3" t="s">
        <v>168</v>
      </c>
    </row>
    <row r="33" spans="2:6" ht="13.5">
      <c r="B33" s="108" t="s">
        <v>140</v>
      </c>
      <c r="C33" s="108"/>
      <c r="D33" s="108"/>
      <c r="E33" s="4" t="s">
        <v>141</v>
      </c>
      <c r="F33" s="3" t="s">
        <v>290</v>
      </c>
    </row>
    <row r="35" spans="2:62" ht="12.75" customHeight="1">
      <c r="B35" s="92" t="s">
        <v>169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</row>
    <row r="36" spans="2:62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2:62" ht="13.5">
      <c r="B37" s="93" t="s">
        <v>147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 t="s">
        <v>170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 t="s">
        <v>171</v>
      </c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 t="s">
        <v>172</v>
      </c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5"/>
    </row>
    <row r="38" spans="2:62" ht="13.5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 t="s">
        <v>164</v>
      </c>
      <c r="P38" s="94"/>
      <c r="Q38" s="94"/>
      <c r="R38" s="94"/>
      <c r="S38" s="94"/>
      <c r="T38" s="94"/>
      <c r="U38" s="94"/>
      <c r="V38" s="94"/>
      <c r="W38" s="94" t="s">
        <v>173</v>
      </c>
      <c r="X38" s="94"/>
      <c r="Y38" s="94"/>
      <c r="Z38" s="94"/>
      <c r="AA38" s="94"/>
      <c r="AB38" s="94"/>
      <c r="AC38" s="94"/>
      <c r="AD38" s="94"/>
      <c r="AE38" s="94" t="s">
        <v>164</v>
      </c>
      <c r="AF38" s="94"/>
      <c r="AG38" s="94"/>
      <c r="AH38" s="94"/>
      <c r="AI38" s="94"/>
      <c r="AJ38" s="94"/>
      <c r="AK38" s="94"/>
      <c r="AL38" s="94"/>
      <c r="AM38" s="94" t="s">
        <v>173</v>
      </c>
      <c r="AN38" s="94"/>
      <c r="AO38" s="94"/>
      <c r="AP38" s="94"/>
      <c r="AQ38" s="94"/>
      <c r="AR38" s="94"/>
      <c r="AS38" s="94"/>
      <c r="AT38" s="94"/>
      <c r="AU38" s="94" t="s">
        <v>164</v>
      </c>
      <c r="AV38" s="94"/>
      <c r="AW38" s="94"/>
      <c r="AX38" s="94"/>
      <c r="AY38" s="94"/>
      <c r="AZ38" s="94"/>
      <c r="BA38" s="94"/>
      <c r="BB38" s="94"/>
      <c r="BC38" s="94" t="s">
        <v>173</v>
      </c>
      <c r="BD38" s="94"/>
      <c r="BE38" s="94"/>
      <c r="BF38" s="94"/>
      <c r="BG38" s="94"/>
      <c r="BH38" s="94"/>
      <c r="BI38" s="94"/>
      <c r="BJ38" s="95"/>
    </row>
    <row r="39" spans="14:62" ht="13.5">
      <c r="N39" s="62"/>
      <c r="AC39" s="122" t="s">
        <v>167</v>
      </c>
      <c r="AD39" s="122"/>
      <c r="AS39" s="122" t="s">
        <v>167</v>
      </c>
      <c r="AT39" s="122"/>
      <c r="BI39" s="122" t="s">
        <v>167</v>
      </c>
      <c r="BJ39" s="122"/>
    </row>
    <row r="40" ht="13.5">
      <c r="N40" s="63"/>
    </row>
    <row r="41" spans="3:62" ht="13.5">
      <c r="C41" s="96" t="s">
        <v>155</v>
      </c>
      <c r="D41" s="96"/>
      <c r="E41" s="96"/>
      <c r="F41" s="96"/>
      <c r="G41" s="92">
        <v>19</v>
      </c>
      <c r="H41" s="92"/>
      <c r="I41" s="92"/>
      <c r="J41" s="96" t="s">
        <v>147</v>
      </c>
      <c r="K41" s="96"/>
      <c r="L41" s="96"/>
      <c r="M41" s="96"/>
      <c r="N41" s="63"/>
      <c r="O41" s="117">
        <v>8305</v>
      </c>
      <c r="P41" s="98"/>
      <c r="Q41" s="98"/>
      <c r="R41" s="98"/>
      <c r="S41" s="98"/>
      <c r="T41" s="98"/>
      <c r="U41" s="98"/>
      <c r="V41" s="98"/>
      <c r="W41" s="98">
        <v>1376117</v>
      </c>
      <c r="X41" s="98"/>
      <c r="Y41" s="98"/>
      <c r="Z41" s="98"/>
      <c r="AA41" s="98"/>
      <c r="AB41" s="98"/>
      <c r="AC41" s="98"/>
      <c r="AD41" s="98"/>
      <c r="AE41" s="98">
        <v>443</v>
      </c>
      <c r="AF41" s="98"/>
      <c r="AG41" s="98"/>
      <c r="AH41" s="98"/>
      <c r="AI41" s="98"/>
      <c r="AJ41" s="98"/>
      <c r="AK41" s="98"/>
      <c r="AL41" s="98"/>
      <c r="AM41" s="98">
        <v>85266</v>
      </c>
      <c r="AN41" s="98"/>
      <c r="AO41" s="98"/>
      <c r="AP41" s="98"/>
      <c r="AQ41" s="98"/>
      <c r="AR41" s="98"/>
      <c r="AS41" s="98"/>
      <c r="AT41" s="98"/>
      <c r="AU41" s="98">
        <v>102</v>
      </c>
      <c r="AV41" s="98"/>
      <c r="AW41" s="98"/>
      <c r="AX41" s="98"/>
      <c r="AY41" s="98"/>
      <c r="AZ41" s="98"/>
      <c r="BA41" s="98"/>
      <c r="BB41" s="98"/>
      <c r="BC41" s="98">
        <v>4080</v>
      </c>
      <c r="BD41" s="98"/>
      <c r="BE41" s="98"/>
      <c r="BF41" s="98"/>
      <c r="BG41" s="98"/>
      <c r="BH41" s="98"/>
      <c r="BI41" s="98"/>
      <c r="BJ41" s="98"/>
    </row>
    <row r="42" spans="7:62" ht="13.5">
      <c r="G42" s="92">
        <v>20</v>
      </c>
      <c r="H42" s="92"/>
      <c r="I42" s="92"/>
      <c r="N42" s="63"/>
      <c r="O42" s="117">
        <v>8488</v>
      </c>
      <c r="P42" s="98"/>
      <c r="Q42" s="98"/>
      <c r="R42" s="98"/>
      <c r="S42" s="98"/>
      <c r="T42" s="98"/>
      <c r="U42" s="98"/>
      <c r="V42" s="98"/>
      <c r="W42" s="98">
        <v>1397304</v>
      </c>
      <c r="X42" s="98"/>
      <c r="Y42" s="98"/>
      <c r="Z42" s="98"/>
      <c r="AA42" s="98"/>
      <c r="AB42" s="98"/>
      <c r="AC42" s="98"/>
      <c r="AD42" s="98"/>
      <c r="AE42" s="98">
        <v>467</v>
      </c>
      <c r="AF42" s="98"/>
      <c r="AG42" s="98"/>
      <c r="AH42" s="98"/>
      <c r="AI42" s="98"/>
      <c r="AJ42" s="98"/>
      <c r="AK42" s="98"/>
      <c r="AL42" s="98"/>
      <c r="AM42" s="98">
        <v>83995</v>
      </c>
      <c r="AN42" s="98"/>
      <c r="AO42" s="98"/>
      <c r="AP42" s="98"/>
      <c r="AQ42" s="98"/>
      <c r="AR42" s="98"/>
      <c r="AS42" s="98"/>
      <c r="AT42" s="98"/>
      <c r="AU42" s="98">
        <v>94</v>
      </c>
      <c r="AV42" s="98"/>
      <c r="AW42" s="98"/>
      <c r="AX42" s="98"/>
      <c r="AY42" s="98"/>
      <c r="AZ42" s="98"/>
      <c r="BA42" s="98"/>
      <c r="BB42" s="98"/>
      <c r="BC42" s="98">
        <v>3760</v>
      </c>
      <c r="BD42" s="98"/>
      <c r="BE42" s="98"/>
      <c r="BF42" s="98"/>
      <c r="BG42" s="98"/>
      <c r="BH42" s="98"/>
      <c r="BI42" s="98"/>
      <c r="BJ42" s="98"/>
    </row>
    <row r="43" spans="7:62" ht="13.5">
      <c r="G43" s="92">
        <v>21</v>
      </c>
      <c r="H43" s="92"/>
      <c r="I43" s="92"/>
      <c r="N43" s="63"/>
      <c r="O43" s="117">
        <v>8576</v>
      </c>
      <c r="P43" s="98"/>
      <c r="Q43" s="98"/>
      <c r="R43" s="98"/>
      <c r="S43" s="98"/>
      <c r="T43" s="98"/>
      <c r="U43" s="98"/>
      <c r="V43" s="98"/>
      <c r="W43" s="98">
        <v>1430096</v>
      </c>
      <c r="X43" s="98"/>
      <c r="Y43" s="98"/>
      <c r="Z43" s="98"/>
      <c r="AA43" s="98"/>
      <c r="AB43" s="98"/>
      <c r="AC43" s="98"/>
      <c r="AD43" s="98"/>
      <c r="AE43" s="98">
        <v>447</v>
      </c>
      <c r="AF43" s="98"/>
      <c r="AG43" s="98"/>
      <c r="AH43" s="98"/>
      <c r="AI43" s="98"/>
      <c r="AJ43" s="98"/>
      <c r="AK43" s="98"/>
      <c r="AL43" s="98"/>
      <c r="AM43" s="98">
        <v>83204</v>
      </c>
      <c r="AN43" s="98"/>
      <c r="AO43" s="98"/>
      <c r="AP43" s="98"/>
      <c r="AQ43" s="98"/>
      <c r="AR43" s="98"/>
      <c r="AS43" s="98"/>
      <c r="AT43" s="98"/>
      <c r="AU43" s="98">
        <v>0</v>
      </c>
      <c r="AV43" s="98"/>
      <c r="AW43" s="98"/>
      <c r="AX43" s="98"/>
      <c r="AY43" s="98"/>
      <c r="AZ43" s="98"/>
      <c r="BA43" s="98"/>
      <c r="BB43" s="98"/>
      <c r="BC43" s="98">
        <v>0</v>
      </c>
      <c r="BD43" s="98"/>
      <c r="BE43" s="98"/>
      <c r="BF43" s="98"/>
      <c r="BG43" s="98"/>
      <c r="BH43" s="98"/>
      <c r="BI43" s="98"/>
      <c r="BJ43" s="98"/>
    </row>
    <row r="44" spans="7:62" ht="13.5">
      <c r="G44" s="92">
        <v>22</v>
      </c>
      <c r="H44" s="92"/>
      <c r="I44" s="92"/>
      <c r="N44" s="63"/>
      <c r="O44" s="117">
        <v>8648</v>
      </c>
      <c r="P44" s="98"/>
      <c r="Q44" s="98"/>
      <c r="R44" s="98"/>
      <c r="S44" s="98"/>
      <c r="T44" s="98"/>
      <c r="U44" s="98"/>
      <c r="V44" s="98"/>
      <c r="W44" s="98">
        <v>1443542</v>
      </c>
      <c r="X44" s="98"/>
      <c r="Y44" s="98"/>
      <c r="Z44" s="98"/>
      <c r="AA44" s="98"/>
      <c r="AB44" s="98"/>
      <c r="AC44" s="98"/>
      <c r="AD44" s="98"/>
      <c r="AE44" s="98">
        <v>471</v>
      </c>
      <c r="AF44" s="98"/>
      <c r="AG44" s="98"/>
      <c r="AH44" s="98"/>
      <c r="AI44" s="98"/>
      <c r="AJ44" s="98"/>
      <c r="AK44" s="98"/>
      <c r="AL44" s="98"/>
      <c r="AM44" s="98">
        <v>84770</v>
      </c>
      <c r="AN44" s="98"/>
      <c r="AO44" s="98"/>
      <c r="AP44" s="98"/>
      <c r="AQ44" s="98"/>
      <c r="AR44" s="98"/>
      <c r="AS44" s="98"/>
      <c r="AT44" s="98"/>
      <c r="AU44" s="98">
        <v>0</v>
      </c>
      <c r="AV44" s="98"/>
      <c r="AW44" s="98"/>
      <c r="AX44" s="98"/>
      <c r="AY44" s="98"/>
      <c r="AZ44" s="98"/>
      <c r="BA44" s="98"/>
      <c r="BB44" s="98"/>
      <c r="BC44" s="98">
        <v>0</v>
      </c>
      <c r="BD44" s="98"/>
      <c r="BE44" s="98"/>
      <c r="BF44" s="98"/>
      <c r="BG44" s="98"/>
      <c r="BH44" s="98"/>
      <c r="BI44" s="98"/>
      <c r="BJ44" s="98"/>
    </row>
    <row r="45" spans="7:62" ht="13.5">
      <c r="G45" s="99">
        <v>23</v>
      </c>
      <c r="H45" s="99"/>
      <c r="I45" s="99"/>
      <c r="N45" s="63"/>
      <c r="O45" s="116">
        <v>8593</v>
      </c>
      <c r="P45" s="103"/>
      <c r="Q45" s="103"/>
      <c r="R45" s="103"/>
      <c r="S45" s="103"/>
      <c r="T45" s="103"/>
      <c r="U45" s="103"/>
      <c r="V45" s="103"/>
      <c r="W45" s="103">
        <v>1444851</v>
      </c>
      <c r="X45" s="103"/>
      <c r="Y45" s="103"/>
      <c r="Z45" s="103"/>
      <c r="AA45" s="103"/>
      <c r="AB45" s="103"/>
      <c r="AC45" s="103"/>
      <c r="AD45" s="103"/>
      <c r="AE45" s="103">
        <v>485</v>
      </c>
      <c r="AF45" s="103"/>
      <c r="AG45" s="103"/>
      <c r="AH45" s="103"/>
      <c r="AI45" s="103"/>
      <c r="AJ45" s="103"/>
      <c r="AK45" s="103"/>
      <c r="AL45" s="103"/>
      <c r="AM45" s="103">
        <v>88040</v>
      </c>
      <c r="AN45" s="103"/>
      <c r="AO45" s="103"/>
      <c r="AP45" s="103"/>
      <c r="AQ45" s="103"/>
      <c r="AR45" s="103"/>
      <c r="AS45" s="103"/>
      <c r="AT45" s="103"/>
      <c r="AU45" s="103">
        <v>0</v>
      </c>
      <c r="AV45" s="103"/>
      <c r="AW45" s="103"/>
      <c r="AX45" s="103"/>
      <c r="AY45" s="103"/>
      <c r="AZ45" s="103"/>
      <c r="BA45" s="103"/>
      <c r="BB45" s="103"/>
      <c r="BC45" s="103">
        <v>0</v>
      </c>
      <c r="BD45" s="103"/>
      <c r="BE45" s="103"/>
      <c r="BF45" s="103"/>
      <c r="BG45" s="103"/>
      <c r="BH45" s="103"/>
      <c r="BI45" s="103"/>
      <c r="BJ45" s="103"/>
    </row>
    <row r="46" spans="2:62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3:6" ht="13.5">
      <c r="C47" s="109" t="s">
        <v>156</v>
      </c>
      <c r="D47" s="109"/>
      <c r="E47" s="4" t="s">
        <v>141</v>
      </c>
      <c r="F47" s="3" t="s">
        <v>174</v>
      </c>
    </row>
    <row r="48" spans="2:6" ht="13.5">
      <c r="B48" s="108" t="s">
        <v>140</v>
      </c>
      <c r="C48" s="108"/>
      <c r="D48" s="108"/>
      <c r="E48" s="4" t="s">
        <v>141</v>
      </c>
      <c r="F48" s="3" t="s">
        <v>290</v>
      </c>
    </row>
    <row r="51" spans="2:62" ht="18" customHeight="1">
      <c r="B51" s="91" t="s">
        <v>175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</row>
    <row r="52" ht="12.75" customHeight="1">
      <c r="BJ52" s="5" t="s">
        <v>176</v>
      </c>
    </row>
    <row r="53" spans="2:62" ht="13.5">
      <c r="B53" s="215" t="s">
        <v>147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111" t="s">
        <v>177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 t="s">
        <v>178</v>
      </c>
      <c r="X53" s="111"/>
      <c r="Y53" s="111"/>
      <c r="Z53" s="111"/>
      <c r="AA53" s="111"/>
      <c r="AB53" s="111"/>
      <c r="AC53" s="111"/>
      <c r="AD53" s="111"/>
      <c r="AE53" s="111"/>
      <c r="AF53" s="111"/>
      <c r="AG53" s="111" t="s">
        <v>179</v>
      </c>
      <c r="AH53" s="111"/>
      <c r="AI53" s="111"/>
      <c r="AJ53" s="111"/>
      <c r="AK53" s="111"/>
      <c r="AL53" s="111"/>
      <c r="AM53" s="111"/>
      <c r="AN53" s="111"/>
      <c r="AO53" s="111"/>
      <c r="AP53" s="111"/>
      <c r="AQ53" s="111" t="s">
        <v>180</v>
      </c>
      <c r="AR53" s="111"/>
      <c r="AS53" s="111"/>
      <c r="AT53" s="111"/>
      <c r="AU53" s="111"/>
      <c r="AV53" s="111"/>
      <c r="AW53" s="111"/>
      <c r="AX53" s="111"/>
      <c r="AY53" s="111"/>
      <c r="AZ53" s="111"/>
      <c r="BA53" s="111" t="s">
        <v>181</v>
      </c>
      <c r="BB53" s="111"/>
      <c r="BC53" s="111"/>
      <c r="BD53" s="111"/>
      <c r="BE53" s="111"/>
      <c r="BF53" s="111"/>
      <c r="BG53" s="111"/>
      <c r="BH53" s="111"/>
      <c r="BI53" s="111"/>
      <c r="BJ53" s="114"/>
    </row>
    <row r="54" spans="2:62" ht="13.5"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5"/>
    </row>
    <row r="55" spans="12:62" ht="13.5">
      <c r="L55" s="62"/>
      <c r="BI55" s="122" t="s">
        <v>182</v>
      </c>
      <c r="BJ55" s="122"/>
    </row>
    <row r="56" spans="12:62" ht="13.5">
      <c r="L56" s="63"/>
      <c r="BI56" s="13"/>
      <c r="BJ56" s="13"/>
    </row>
    <row r="57" spans="3:62" ht="13.5">
      <c r="C57" s="96" t="s">
        <v>155</v>
      </c>
      <c r="D57" s="96"/>
      <c r="E57" s="96"/>
      <c r="F57" s="92">
        <v>19</v>
      </c>
      <c r="G57" s="92"/>
      <c r="H57" s="92"/>
      <c r="I57" s="96" t="s">
        <v>147</v>
      </c>
      <c r="J57" s="96"/>
      <c r="K57" s="96"/>
      <c r="L57" s="63"/>
      <c r="M57" s="117">
        <v>90</v>
      </c>
      <c r="N57" s="98"/>
      <c r="O57" s="98"/>
      <c r="P57" s="98"/>
      <c r="Q57" s="98"/>
      <c r="R57" s="98"/>
      <c r="S57" s="98"/>
      <c r="T57" s="98"/>
      <c r="U57" s="98"/>
      <c r="V57" s="98"/>
      <c r="W57" s="98">
        <v>175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v>5309</v>
      </c>
      <c r="AH57" s="98"/>
      <c r="AI57" s="98"/>
      <c r="AJ57" s="98"/>
      <c r="AK57" s="98"/>
      <c r="AL57" s="98"/>
      <c r="AM57" s="98"/>
      <c r="AN57" s="98"/>
      <c r="AO57" s="98"/>
      <c r="AP57" s="98"/>
      <c r="AQ57" s="98">
        <v>3722</v>
      </c>
      <c r="AR57" s="98"/>
      <c r="AS57" s="98"/>
      <c r="AT57" s="98"/>
      <c r="AU57" s="98"/>
      <c r="AV57" s="98"/>
      <c r="AW57" s="98"/>
      <c r="AX57" s="98"/>
      <c r="AY57" s="98"/>
      <c r="AZ57" s="98"/>
      <c r="BA57" s="214">
        <v>70.1</v>
      </c>
      <c r="BB57" s="214"/>
      <c r="BC57" s="214"/>
      <c r="BD57" s="214"/>
      <c r="BE57" s="214"/>
      <c r="BF57" s="214"/>
      <c r="BG57" s="214"/>
      <c r="BH57" s="214"/>
      <c r="BI57" s="214"/>
      <c r="BJ57" s="214"/>
    </row>
    <row r="58" spans="6:62" ht="13.5">
      <c r="F58" s="92">
        <v>20</v>
      </c>
      <c r="G58" s="92"/>
      <c r="H58" s="92"/>
      <c r="L58" s="63"/>
      <c r="M58" s="117">
        <v>90</v>
      </c>
      <c r="N58" s="98"/>
      <c r="O58" s="98"/>
      <c r="P58" s="98"/>
      <c r="Q58" s="98"/>
      <c r="R58" s="98"/>
      <c r="S58" s="98"/>
      <c r="T58" s="98"/>
      <c r="U58" s="98"/>
      <c r="V58" s="98"/>
      <c r="W58" s="98">
        <v>176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>
        <v>5294</v>
      </c>
      <c r="AH58" s="98"/>
      <c r="AI58" s="98"/>
      <c r="AJ58" s="98"/>
      <c r="AK58" s="98"/>
      <c r="AL58" s="98"/>
      <c r="AM58" s="98"/>
      <c r="AN58" s="98"/>
      <c r="AO58" s="98"/>
      <c r="AP58" s="98"/>
      <c r="AQ58" s="98">
        <v>3737</v>
      </c>
      <c r="AR58" s="98"/>
      <c r="AS58" s="98"/>
      <c r="AT58" s="98"/>
      <c r="AU58" s="98"/>
      <c r="AV58" s="98"/>
      <c r="AW58" s="98"/>
      <c r="AX58" s="98"/>
      <c r="AY58" s="98"/>
      <c r="AZ58" s="98"/>
      <c r="BA58" s="214">
        <v>70.6</v>
      </c>
      <c r="BB58" s="214"/>
      <c r="BC58" s="214"/>
      <c r="BD58" s="214"/>
      <c r="BE58" s="214"/>
      <c r="BF58" s="214"/>
      <c r="BG58" s="214"/>
      <c r="BH58" s="214"/>
      <c r="BI58" s="214"/>
      <c r="BJ58" s="214"/>
    </row>
    <row r="59" spans="6:62" ht="13.5">
      <c r="F59" s="92">
        <v>21</v>
      </c>
      <c r="G59" s="92"/>
      <c r="H59" s="92"/>
      <c r="L59" s="63"/>
      <c r="M59" s="117">
        <v>91</v>
      </c>
      <c r="N59" s="98"/>
      <c r="O59" s="98"/>
      <c r="P59" s="98"/>
      <c r="Q59" s="98"/>
      <c r="R59" s="98"/>
      <c r="S59" s="98"/>
      <c r="T59" s="98"/>
      <c r="U59" s="98"/>
      <c r="V59" s="98"/>
      <c r="W59" s="98">
        <v>172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>
        <v>5111</v>
      </c>
      <c r="AH59" s="98"/>
      <c r="AI59" s="98"/>
      <c r="AJ59" s="98"/>
      <c r="AK59" s="98"/>
      <c r="AL59" s="98"/>
      <c r="AM59" s="98"/>
      <c r="AN59" s="98"/>
      <c r="AO59" s="98"/>
      <c r="AP59" s="98"/>
      <c r="AQ59" s="98">
        <v>3705</v>
      </c>
      <c r="AR59" s="98"/>
      <c r="AS59" s="98"/>
      <c r="AT59" s="98"/>
      <c r="AU59" s="98"/>
      <c r="AV59" s="98"/>
      <c r="AW59" s="98"/>
      <c r="AX59" s="98"/>
      <c r="AY59" s="98"/>
      <c r="AZ59" s="98"/>
      <c r="BA59" s="214">
        <v>72.5</v>
      </c>
      <c r="BB59" s="214"/>
      <c r="BC59" s="214"/>
      <c r="BD59" s="214"/>
      <c r="BE59" s="214"/>
      <c r="BF59" s="214"/>
      <c r="BG59" s="214"/>
      <c r="BH59" s="214"/>
      <c r="BI59" s="214"/>
      <c r="BJ59" s="214"/>
    </row>
    <row r="60" spans="6:62" ht="13.5">
      <c r="F60" s="92">
        <v>22</v>
      </c>
      <c r="G60" s="92"/>
      <c r="H60" s="92"/>
      <c r="L60" s="63"/>
      <c r="M60" s="117">
        <v>93</v>
      </c>
      <c r="N60" s="98"/>
      <c r="O60" s="98"/>
      <c r="P60" s="98"/>
      <c r="Q60" s="98"/>
      <c r="R60" s="98"/>
      <c r="S60" s="98"/>
      <c r="T60" s="98"/>
      <c r="U60" s="98"/>
      <c r="V60" s="98"/>
      <c r="W60" s="98">
        <v>170</v>
      </c>
      <c r="X60" s="98"/>
      <c r="Y60" s="98"/>
      <c r="Z60" s="98"/>
      <c r="AA60" s="98"/>
      <c r="AB60" s="98"/>
      <c r="AC60" s="98"/>
      <c r="AD60" s="98"/>
      <c r="AE60" s="98"/>
      <c r="AF60" s="98"/>
      <c r="AG60" s="98">
        <v>5078</v>
      </c>
      <c r="AH60" s="98"/>
      <c r="AI60" s="98"/>
      <c r="AJ60" s="98"/>
      <c r="AK60" s="98"/>
      <c r="AL60" s="98"/>
      <c r="AM60" s="98"/>
      <c r="AN60" s="98"/>
      <c r="AO60" s="98"/>
      <c r="AP60" s="98"/>
      <c r="AQ60" s="98">
        <v>3822</v>
      </c>
      <c r="AR60" s="98"/>
      <c r="AS60" s="98"/>
      <c r="AT60" s="98"/>
      <c r="AU60" s="98"/>
      <c r="AV60" s="98"/>
      <c r="AW60" s="98"/>
      <c r="AX60" s="98"/>
      <c r="AY60" s="98"/>
      <c r="AZ60" s="98"/>
      <c r="BA60" s="214">
        <v>75.3</v>
      </c>
      <c r="BB60" s="214"/>
      <c r="BC60" s="214"/>
      <c r="BD60" s="214"/>
      <c r="BE60" s="214"/>
      <c r="BF60" s="214"/>
      <c r="BG60" s="214"/>
      <c r="BH60" s="214"/>
      <c r="BI60" s="214"/>
      <c r="BJ60" s="214"/>
    </row>
    <row r="61" spans="6:62" ht="13.5">
      <c r="F61" s="99">
        <v>23</v>
      </c>
      <c r="G61" s="99"/>
      <c r="H61" s="99"/>
      <c r="L61" s="63"/>
      <c r="M61" s="116">
        <v>93</v>
      </c>
      <c r="N61" s="103"/>
      <c r="O61" s="103"/>
      <c r="P61" s="103"/>
      <c r="Q61" s="103"/>
      <c r="R61" s="103"/>
      <c r="S61" s="103"/>
      <c r="T61" s="103"/>
      <c r="U61" s="103"/>
      <c r="V61" s="103"/>
      <c r="W61" s="103">
        <v>165</v>
      </c>
      <c r="X61" s="103"/>
      <c r="Y61" s="103"/>
      <c r="Z61" s="103"/>
      <c r="AA61" s="103"/>
      <c r="AB61" s="103"/>
      <c r="AC61" s="103"/>
      <c r="AD61" s="103"/>
      <c r="AE61" s="103"/>
      <c r="AF61" s="103"/>
      <c r="AG61" s="103">
        <v>4879</v>
      </c>
      <c r="AH61" s="103"/>
      <c r="AI61" s="103"/>
      <c r="AJ61" s="103"/>
      <c r="AK61" s="103"/>
      <c r="AL61" s="103"/>
      <c r="AM61" s="103"/>
      <c r="AN61" s="103"/>
      <c r="AO61" s="103"/>
      <c r="AP61" s="103"/>
      <c r="AQ61" s="103">
        <v>3774</v>
      </c>
      <c r="AR61" s="103"/>
      <c r="AS61" s="103"/>
      <c r="AT61" s="103"/>
      <c r="AU61" s="103"/>
      <c r="AV61" s="103"/>
      <c r="AW61" s="103"/>
      <c r="AX61" s="103"/>
      <c r="AY61" s="103"/>
      <c r="AZ61" s="103"/>
      <c r="BA61" s="219">
        <v>77.4</v>
      </c>
      <c r="BB61" s="219"/>
      <c r="BC61" s="219"/>
      <c r="BD61" s="219"/>
      <c r="BE61" s="219"/>
      <c r="BF61" s="219"/>
      <c r="BG61" s="219"/>
      <c r="BH61" s="219"/>
      <c r="BI61" s="219"/>
      <c r="BJ61" s="219"/>
    </row>
    <row r="62" spans="2:62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6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" ht="13.5">
      <c r="B63" s="125" t="s">
        <v>140</v>
      </c>
      <c r="C63" s="125"/>
      <c r="D63" s="125"/>
      <c r="E63" s="4" t="s">
        <v>141</v>
      </c>
      <c r="F63" s="3" t="s">
        <v>290</v>
      </c>
    </row>
  </sheetData>
  <sheetProtection/>
  <mergeCells count="203">
    <mergeCell ref="BC27:BJ27"/>
    <mergeCell ref="AU27:BB27"/>
    <mergeCell ref="AM27:AT27"/>
    <mergeCell ref="AE27:AL27"/>
    <mergeCell ref="W27:AD27"/>
    <mergeCell ref="B63:D63"/>
    <mergeCell ref="W60:AF60"/>
    <mergeCell ref="AG60:AP60"/>
    <mergeCell ref="AQ60:AZ60"/>
    <mergeCell ref="BA60:BJ60"/>
    <mergeCell ref="BA61:BJ61"/>
    <mergeCell ref="F60:H60"/>
    <mergeCell ref="W58:AF58"/>
    <mergeCell ref="AG58:AP58"/>
    <mergeCell ref="AQ58:AZ58"/>
    <mergeCell ref="BA58:BJ58"/>
    <mergeCell ref="W59:AF59"/>
    <mergeCell ref="AG59:AP59"/>
    <mergeCell ref="AQ59:AZ59"/>
    <mergeCell ref="BA59:BJ59"/>
    <mergeCell ref="F61:H61"/>
    <mergeCell ref="M57:V57"/>
    <mergeCell ref="M58:V58"/>
    <mergeCell ref="M59:V59"/>
    <mergeCell ref="M60:V60"/>
    <mergeCell ref="M61:V61"/>
    <mergeCell ref="W61:AF61"/>
    <mergeCell ref="AG61:AP61"/>
    <mergeCell ref="AQ61:AZ61"/>
    <mergeCell ref="BI55:BJ55"/>
    <mergeCell ref="C57:E57"/>
    <mergeCell ref="I57:K57"/>
    <mergeCell ref="F57:H57"/>
    <mergeCell ref="F58:H58"/>
    <mergeCell ref="F59:H59"/>
    <mergeCell ref="W57:AF57"/>
    <mergeCell ref="AG57:AP57"/>
    <mergeCell ref="AQ57:AZ57"/>
    <mergeCell ref="BA57:BJ57"/>
    <mergeCell ref="C47:D47"/>
    <mergeCell ref="B48:D48"/>
    <mergeCell ref="B51:BJ51"/>
    <mergeCell ref="B53:L54"/>
    <mergeCell ref="M53:V54"/>
    <mergeCell ref="W53:AF54"/>
    <mergeCell ref="AG53:AP54"/>
    <mergeCell ref="AQ53:AZ54"/>
    <mergeCell ref="BA53:BJ54"/>
    <mergeCell ref="O45:V45"/>
    <mergeCell ref="W45:AD45"/>
    <mergeCell ref="AE45:AL45"/>
    <mergeCell ref="AM45:AT45"/>
    <mergeCell ref="AU45:BB45"/>
    <mergeCell ref="BC45:BJ45"/>
    <mergeCell ref="AU43:BB43"/>
    <mergeCell ref="BC43:BJ43"/>
    <mergeCell ref="O44:V44"/>
    <mergeCell ref="W44:AD44"/>
    <mergeCell ref="AE44:AL44"/>
    <mergeCell ref="AM44:AT44"/>
    <mergeCell ref="AU44:BB44"/>
    <mergeCell ref="BC44:BJ44"/>
    <mergeCell ref="BC41:BJ41"/>
    <mergeCell ref="O42:V42"/>
    <mergeCell ref="W42:AD42"/>
    <mergeCell ref="AE42:AL42"/>
    <mergeCell ref="AM42:AT42"/>
    <mergeCell ref="AU42:BB42"/>
    <mergeCell ref="BC42:BJ42"/>
    <mergeCell ref="G45:I45"/>
    <mergeCell ref="O41:V41"/>
    <mergeCell ref="W41:AD41"/>
    <mergeCell ref="AE41:AL41"/>
    <mergeCell ref="AM41:AT41"/>
    <mergeCell ref="AU41:BB41"/>
    <mergeCell ref="O43:V43"/>
    <mergeCell ref="W43:AD43"/>
    <mergeCell ref="AE43:AL43"/>
    <mergeCell ref="AM43:AT43"/>
    <mergeCell ref="C41:F41"/>
    <mergeCell ref="J41:M41"/>
    <mergeCell ref="G41:I41"/>
    <mergeCell ref="G42:I42"/>
    <mergeCell ref="G43:I43"/>
    <mergeCell ref="G44:I44"/>
    <mergeCell ref="AU38:BB38"/>
    <mergeCell ref="BC38:BJ38"/>
    <mergeCell ref="O37:AD37"/>
    <mergeCell ref="AE37:AT37"/>
    <mergeCell ref="AU37:BJ37"/>
    <mergeCell ref="AC39:AD39"/>
    <mergeCell ref="AS39:AT39"/>
    <mergeCell ref="BI39:BJ39"/>
    <mergeCell ref="C31:D31"/>
    <mergeCell ref="F31:G31"/>
    <mergeCell ref="F32:G32"/>
    <mergeCell ref="B33:D33"/>
    <mergeCell ref="B35:BJ35"/>
    <mergeCell ref="B37:N38"/>
    <mergeCell ref="O38:V38"/>
    <mergeCell ref="W38:AD38"/>
    <mergeCell ref="AE38:AL38"/>
    <mergeCell ref="AM38:AT38"/>
    <mergeCell ref="W28:AD28"/>
    <mergeCell ref="AE28:AL28"/>
    <mergeCell ref="AM28:AT28"/>
    <mergeCell ref="AU28:BB28"/>
    <mergeCell ref="BC28:BJ28"/>
    <mergeCell ref="W29:AD29"/>
    <mergeCell ref="AE29:AL29"/>
    <mergeCell ref="AM29:AT29"/>
    <mergeCell ref="AU29:BB29"/>
    <mergeCell ref="BC29:BJ29"/>
    <mergeCell ref="W26:AD26"/>
    <mergeCell ref="AE26:AL26"/>
    <mergeCell ref="AM26:AT26"/>
    <mergeCell ref="AU26:BB26"/>
    <mergeCell ref="BC26:BJ26"/>
    <mergeCell ref="G26:I26"/>
    <mergeCell ref="G27:I27"/>
    <mergeCell ref="G28:I28"/>
    <mergeCell ref="G29:I29"/>
    <mergeCell ref="O25:V25"/>
    <mergeCell ref="O26:V26"/>
    <mergeCell ref="O27:V27"/>
    <mergeCell ref="O28:V28"/>
    <mergeCell ref="O29:V29"/>
    <mergeCell ref="AU21:BJ21"/>
    <mergeCell ref="AB23:AD23"/>
    <mergeCell ref="C25:F25"/>
    <mergeCell ref="J25:M25"/>
    <mergeCell ref="G25:I25"/>
    <mergeCell ref="W25:AD25"/>
    <mergeCell ref="AE25:AL25"/>
    <mergeCell ref="AM25:AT25"/>
    <mergeCell ref="AU25:BB25"/>
    <mergeCell ref="BC25:BJ25"/>
    <mergeCell ref="B19:BJ19"/>
    <mergeCell ref="B21:N22"/>
    <mergeCell ref="O22:V22"/>
    <mergeCell ref="W22:AD22"/>
    <mergeCell ref="AE22:AL22"/>
    <mergeCell ref="AM22:AT22"/>
    <mergeCell ref="AU22:BB22"/>
    <mergeCell ref="BC22:BJ22"/>
    <mergeCell ref="O21:AD21"/>
    <mergeCell ref="AE21:AT21"/>
    <mergeCell ref="BD12:BJ12"/>
    <mergeCell ref="N11:T11"/>
    <mergeCell ref="U11:AA11"/>
    <mergeCell ref="C14:D14"/>
    <mergeCell ref="B15:D15"/>
    <mergeCell ref="B18:BJ18"/>
    <mergeCell ref="N12:T12"/>
    <mergeCell ref="U12:AA12"/>
    <mergeCell ref="AB12:AH12"/>
    <mergeCell ref="AI12:AO12"/>
    <mergeCell ref="AP12:AV12"/>
    <mergeCell ref="AW12:BC12"/>
    <mergeCell ref="AB11:AH11"/>
    <mergeCell ref="AI11:AO11"/>
    <mergeCell ref="AP11:AV11"/>
    <mergeCell ref="AW11:BC11"/>
    <mergeCell ref="AW9:BC9"/>
    <mergeCell ref="BD9:BJ9"/>
    <mergeCell ref="BD10:BJ10"/>
    <mergeCell ref="BD11:BJ11"/>
    <mergeCell ref="N10:T10"/>
    <mergeCell ref="U10:AA10"/>
    <mergeCell ref="AB10:AH10"/>
    <mergeCell ref="AI10:AO10"/>
    <mergeCell ref="AP10:AV10"/>
    <mergeCell ref="AW10:BC10"/>
    <mergeCell ref="BD8:BJ8"/>
    <mergeCell ref="G9:H9"/>
    <mergeCell ref="G10:H10"/>
    <mergeCell ref="G11:H11"/>
    <mergeCell ref="G12:H12"/>
    <mergeCell ref="N9:T9"/>
    <mergeCell ref="U9:AA9"/>
    <mergeCell ref="AB9:AH9"/>
    <mergeCell ref="AI9:AO9"/>
    <mergeCell ref="AP9:AV9"/>
    <mergeCell ref="AP5:BJ5"/>
    <mergeCell ref="C8:F8"/>
    <mergeCell ref="I8:L8"/>
    <mergeCell ref="G8:H8"/>
    <mergeCell ref="N8:T8"/>
    <mergeCell ref="U8:AA8"/>
    <mergeCell ref="AB8:AH8"/>
    <mergeCell ref="AI8:AO8"/>
    <mergeCell ref="AP8:AV8"/>
    <mergeCell ref="AW8:BC8"/>
    <mergeCell ref="B3:BJ3"/>
    <mergeCell ref="B5:M6"/>
    <mergeCell ref="N6:T6"/>
    <mergeCell ref="U6:AA6"/>
    <mergeCell ref="AB6:AH6"/>
    <mergeCell ref="AI6:AO6"/>
    <mergeCell ref="AP6:AV6"/>
    <mergeCell ref="AW6:BC6"/>
    <mergeCell ref="BD6:BJ6"/>
    <mergeCell ref="N5:AO5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L80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spans="63:64" ht="10.5" customHeight="1">
      <c r="BK1" s="1" t="s">
        <v>291</v>
      </c>
      <c r="BL1" s="32"/>
    </row>
    <row r="2" ht="10.5" customHeight="1"/>
    <row r="3" spans="2:62" ht="18" customHeight="1">
      <c r="B3" s="91" t="s">
        <v>292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spans="2:62" ht="12.75" customHeight="1">
      <c r="B4" s="92" t="s">
        <v>293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</row>
    <row r="5" spans="2:62" ht="12.75" customHeight="1">
      <c r="B5" s="33" t="s">
        <v>302</v>
      </c>
      <c r="BJ5" s="5" t="s">
        <v>294</v>
      </c>
    </row>
    <row r="6" spans="2:62" ht="13.5">
      <c r="B6" s="93" t="s">
        <v>295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 t="s">
        <v>299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 t="s">
        <v>300</v>
      </c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 t="s">
        <v>301</v>
      </c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</row>
    <row r="7" spans="2:62" ht="13.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50" t="s">
        <v>296</v>
      </c>
      <c r="P7" s="150"/>
      <c r="Q7" s="150"/>
      <c r="R7" s="150"/>
      <c r="S7" s="150"/>
      <c r="T7" s="150"/>
      <c r="U7" s="94" t="s">
        <v>297</v>
      </c>
      <c r="V7" s="94"/>
      <c r="W7" s="94"/>
      <c r="X7" s="94"/>
      <c r="Y7" s="94"/>
      <c r="Z7" s="94" t="s">
        <v>298</v>
      </c>
      <c r="AA7" s="94"/>
      <c r="AB7" s="94"/>
      <c r="AC7" s="94"/>
      <c r="AD7" s="94"/>
      <c r="AE7" s="150" t="s">
        <v>296</v>
      </c>
      <c r="AF7" s="150"/>
      <c r="AG7" s="150"/>
      <c r="AH7" s="150"/>
      <c r="AI7" s="150"/>
      <c r="AJ7" s="150"/>
      <c r="AK7" s="94" t="s">
        <v>297</v>
      </c>
      <c r="AL7" s="94"/>
      <c r="AM7" s="94"/>
      <c r="AN7" s="94"/>
      <c r="AO7" s="94"/>
      <c r="AP7" s="94" t="s">
        <v>298</v>
      </c>
      <c r="AQ7" s="94"/>
      <c r="AR7" s="94"/>
      <c r="AS7" s="94"/>
      <c r="AT7" s="94"/>
      <c r="AU7" s="150" t="s">
        <v>296</v>
      </c>
      <c r="AV7" s="150"/>
      <c r="AW7" s="150"/>
      <c r="AX7" s="150"/>
      <c r="AY7" s="150"/>
      <c r="AZ7" s="150"/>
      <c r="BA7" s="94" t="s">
        <v>297</v>
      </c>
      <c r="BB7" s="94"/>
      <c r="BC7" s="94"/>
      <c r="BD7" s="94"/>
      <c r="BE7" s="94"/>
      <c r="BF7" s="94" t="s">
        <v>298</v>
      </c>
      <c r="BG7" s="94"/>
      <c r="BH7" s="94"/>
      <c r="BI7" s="94"/>
      <c r="BJ7" s="95"/>
    </row>
    <row r="8" ht="7.5" customHeight="1">
      <c r="N8" s="62"/>
    </row>
    <row r="9" spans="3:62" ht="13.5">
      <c r="C9" s="205" t="s">
        <v>353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63"/>
      <c r="O9" s="103">
        <f>SUM(O79:T80)</f>
        <v>6541</v>
      </c>
      <c r="P9" s="103"/>
      <c r="Q9" s="103"/>
      <c r="R9" s="103"/>
      <c r="S9" s="103"/>
      <c r="T9" s="103"/>
      <c r="U9" s="103">
        <f>SUM(U79:Y80)</f>
        <v>2683</v>
      </c>
      <c r="V9" s="100"/>
      <c r="W9" s="100"/>
      <c r="X9" s="100"/>
      <c r="Y9" s="100"/>
      <c r="Z9" s="103">
        <f>SUM(Z79:AD80)</f>
        <v>3858</v>
      </c>
      <c r="AA9" s="100"/>
      <c r="AB9" s="100"/>
      <c r="AC9" s="100"/>
      <c r="AD9" s="100"/>
      <c r="AE9" s="103">
        <f>SUM(AE79:AJ80)</f>
        <v>6372</v>
      </c>
      <c r="AF9" s="103"/>
      <c r="AG9" s="103"/>
      <c r="AH9" s="103"/>
      <c r="AI9" s="103"/>
      <c r="AJ9" s="103"/>
      <c r="AK9" s="103">
        <f>SUM(AK79:AO80)</f>
        <v>2638</v>
      </c>
      <c r="AL9" s="100"/>
      <c r="AM9" s="100"/>
      <c r="AN9" s="100"/>
      <c r="AO9" s="100"/>
      <c r="AP9" s="103">
        <f>SUM(AP79:AT80)</f>
        <v>3734</v>
      </c>
      <c r="AQ9" s="100"/>
      <c r="AR9" s="100"/>
      <c r="AS9" s="100"/>
      <c r="AT9" s="100"/>
      <c r="AU9" s="103">
        <f>SUM(AU79:AZ80)</f>
        <v>1623</v>
      </c>
      <c r="AV9" s="103"/>
      <c r="AW9" s="103"/>
      <c r="AX9" s="103"/>
      <c r="AY9" s="103"/>
      <c r="AZ9" s="103"/>
      <c r="BA9" s="103">
        <f>SUM(BA79:BE80)</f>
        <v>1265</v>
      </c>
      <c r="BB9" s="100"/>
      <c r="BC9" s="100"/>
      <c r="BD9" s="100"/>
      <c r="BE9" s="100"/>
      <c r="BF9" s="103">
        <f>SUM(BF79:BJ80)</f>
        <v>358</v>
      </c>
      <c r="BG9" s="100"/>
      <c r="BH9" s="100"/>
      <c r="BI9" s="100"/>
      <c r="BJ9" s="100"/>
    </row>
    <row r="10" ht="9.75" customHeight="1">
      <c r="N10" s="63"/>
    </row>
    <row r="11" spans="3:62" ht="13.5" customHeight="1">
      <c r="C11" s="220" t="s">
        <v>303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80"/>
      <c r="O11" s="120">
        <f>SUM(U11:AD11)</f>
        <v>103</v>
      </c>
      <c r="P11" s="120"/>
      <c r="Q11" s="120"/>
      <c r="R11" s="120"/>
      <c r="S11" s="120"/>
      <c r="T11" s="120"/>
      <c r="U11" s="190">
        <v>46</v>
      </c>
      <c r="V11" s="190"/>
      <c r="W11" s="190"/>
      <c r="X11" s="190"/>
      <c r="Y11" s="190"/>
      <c r="Z11" s="190">
        <v>57</v>
      </c>
      <c r="AA11" s="190"/>
      <c r="AB11" s="190"/>
      <c r="AC11" s="190"/>
      <c r="AD11" s="190"/>
      <c r="AE11" s="120">
        <f>SUM(AK11:AT11)</f>
        <v>103</v>
      </c>
      <c r="AF11" s="120"/>
      <c r="AG11" s="120"/>
      <c r="AH11" s="120"/>
      <c r="AI11" s="120"/>
      <c r="AJ11" s="120"/>
      <c r="AK11" s="190">
        <v>46</v>
      </c>
      <c r="AL11" s="190"/>
      <c r="AM11" s="190"/>
      <c r="AN11" s="190"/>
      <c r="AO11" s="190"/>
      <c r="AP11" s="190">
        <v>57</v>
      </c>
      <c r="AQ11" s="190"/>
      <c r="AR11" s="190"/>
      <c r="AS11" s="190"/>
      <c r="AT11" s="190"/>
      <c r="AU11" s="120">
        <f>SUM(BA11:BJ11)</f>
        <v>29</v>
      </c>
      <c r="AV11" s="120"/>
      <c r="AW11" s="120"/>
      <c r="AX11" s="120"/>
      <c r="AY11" s="120"/>
      <c r="AZ11" s="120"/>
      <c r="BA11" s="190">
        <v>22</v>
      </c>
      <c r="BB11" s="190"/>
      <c r="BC11" s="190"/>
      <c r="BD11" s="190"/>
      <c r="BE11" s="190"/>
      <c r="BF11" s="190">
        <v>7</v>
      </c>
      <c r="BG11" s="190"/>
      <c r="BH11" s="190"/>
      <c r="BI11" s="190"/>
      <c r="BJ11" s="190"/>
    </row>
    <row r="12" spans="3:62" ht="13.5" customHeight="1">
      <c r="C12" s="220" t="s">
        <v>304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80"/>
      <c r="O12" s="120">
        <f>SUM(U12:AD12)</f>
        <v>76</v>
      </c>
      <c r="P12" s="120"/>
      <c r="Q12" s="120"/>
      <c r="R12" s="120"/>
      <c r="S12" s="120"/>
      <c r="T12" s="120"/>
      <c r="U12" s="190">
        <v>30</v>
      </c>
      <c r="V12" s="190"/>
      <c r="W12" s="190"/>
      <c r="X12" s="190"/>
      <c r="Y12" s="190"/>
      <c r="Z12" s="190">
        <v>46</v>
      </c>
      <c r="AA12" s="190"/>
      <c r="AB12" s="190"/>
      <c r="AC12" s="190"/>
      <c r="AD12" s="190"/>
      <c r="AE12" s="120">
        <f>SUM(AK12:AT12)</f>
        <v>76</v>
      </c>
      <c r="AF12" s="120"/>
      <c r="AG12" s="120"/>
      <c r="AH12" s="120"/>
      <c r="AI12" s="120"/>
      <c r="AJ12" s="120"/>
      <c r="AK12" s="190">
        <v>30</v>
      </c>
      <c r="AL12" s="190"/>
      <c r="AM12" s="190"/>
      <c r="AN12" s="190"/>
      <c r="AO12" s="190"/>
      <c r="AP12" s="190">
        <v>46</v>
      </c>
      <c r="AQ12" s="190"/>
      <c r="AR12" s="190"/>
      <c r="AS12" s="190"/>
      <c r="AT12" s="190"/>
      <c r="AU12" s="120">
        <f>SUM(BA12:BJ12)</f>
        <v>26</v>
      </c>
      <c r="AV12" s="120"/>
      <c r="AW12" s="120"/>
      <c r="AX12" s="120"/>
      <c r="AY12" s="120"/>
      <c r="AZ12" s="120"/>
      <c r="BA12" s="190">
        <v>20</v>
      </c>
      <c r="BB12" s="190"/>
      <c r="BC12" s="190"/>
      <c r="BD12" s="190"/>
      <c r="BE12" s="190"/>
      <c r="BF12" s="190">
        <v>6</v>
      </c>
      <c r="BG12" s="190"/>
      <c r="BH12" s="190"/>
      <c r="BI12" s="190"/>
      <c r="BJ12" s="190"/>
    </row>
    <row r="13" spans="3:62" ht="13.5" customHeight="1">
      <c r="C13" s="220" t="s">
        <v>305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80"/>
      <c r="O13" s="120">
        <f>SUM(U13:AD13)</f>
        <v>93</v>
      </c>
      <c r="P13" s="120"/>
      <c r="Q13" s="120"/>
      <c r="R13" s="120"/>
      <c r="S13" s="120"/>
      <c r="T13" s="120"/>
      <c r="U13" s="190">
        <v>45</v>
      </c>
      <c r="V13" s="190"/>
      <c r="W13" s="190"/>
      <c r="X13" s="190"/>
      <c r="Y13" s="190"/>
      <c r="Z13" s="190">
        <v>48</v>
      </c>
      <c r="AA13" s="190"/>
      <c r="AB13" s="190"/>
      <c r="AC13" s="190"/>
      <c r="AD13" s="190"/>
      <c r="AE13" s="120">
        <f>SUM(AK13:AT13)</f>
        <v>90</v>
      </c>
      <c r="AF13" s="120"/>
      <c r="AG13" s="120"/>
      <c r="AH13" s="120"/>
      <c r="AI13" s="120"/>
      <c r="AJ13" s="120"/>
      <c r="AK13" s="190">
        <v>44</v>
      </c>
      <c r="AL13" s="190"/>
      <c r="AM13" s="190"/>
      <c r="AN13" s="190"/>
      <c r="AO13" s="190"/>
      <c r="AP13" s="190">
        <v>46</v>
      </c>
      <c r="AQ13" s="190"/>
      <c r="AR13" s="190"/>
      <c r="AS13" s="190"/>
      <c r="AT13" s="190"/>
      <c r="AU13" s="120">
        <f>SUM(BA13:BJ13)</f>
        <v>30</v>
      </c>
      <c r="AV13" s="120"/>
      <c r="AW13" s="120"/>
      <c r="AX13" s="120"/>
      <c r="AY13" s="120"/>
      <c r="AZ13" s="120"/>
      <c r="BA13" s="190">
        <v>22</v>
      </c>
      <c r="BB13" s="190"/>
      <c r="BC13" s="190"/>
      <c r="BD13" s="190"/>
      <c r="BE13" s="190"/>
      <c r="BF13" s="190">
        <v>8</v>
      </c>
      <c r="BG13" s="190"/>
      <c r="BH13" s="190"/>
      <c r="BI13" s="190"/>
      <c r="BJ13" s="190"/>
    </row>
    <row r="14" spans="3:62" ht="13.5" customHeight="1">
      <c r="C14" s="220" t="s">
        <v>306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80"/>
      <c r="O14" s="120">
        <f>SUM(U14:AD14)</f>
        <v>77</v>
      </c>
      <c r="P14" s="120"/>
      <c r="Q14" s="120"/>
      <c r="R14" s="120"/>
      <c r="S14" s="120"/>
      <c r="T14" s="120"/>
      <c r="U14" s="190">
        <v>35</v>
      </c>
      <c r="V14" s="190"/>
      <c r="W14" s="190"/>
      <c r="X14" s="190"/>
      <c r="Y14" s="190"/>
      <c r="Z14" s="190">
        <v>42</v>
      </c>
      <c r="AA14" s="190"/>
      <c r="AB14" s="190"/>
      <c r="AC14" s="190"/>
      <c r="AD14" s="190"/>
      <c r="AE14" s="120">
        <f>SUM(AK14:AT14)</f>
        <v>76</v>
      </c>
      <c r="AF14" s="120"/>
      <c r="AG14" s="120"/>
      <c r="AH14" s="120"/>
      <c r="AI14" s="120"/>
      <c r="AJ14" s="120"/>
      <c r="AK14" s="190">
        <v>34</v>
      </c>
      <c r="AL14" s="190"/>
      <c r="AM14" s="190"/>
      <c r="AN14" s="190"/>
      <c r="AO14" s="190"/>
      <c r="AP14" s="190">
        <v>42</v>
      </c>
      <c r="AQ14" s="190"/>
      <c r="AR14" s="190"/>
      <c r="AS14" s="190"/>
      <c r="AT14" s="190"/>
      <c r="AU14" s="120">
        <f>SUM(BA14:BJ14)</f>
        <v>23</v>
      </c>
      <c r="AV14" s="120"/>
      <c r="AW14" s="120"/>
      <c r="AX14" s="120"/>
      <c r="AY14" s="120"/>
      <c r="AZ14" s="120"/>
      <c r="BA14" s="190">
        <v>17</v>
      </c>
      <c r="BB14" s="190"/>
      <c r="BC14" s="190"/>
      <c r="BD14" s="190"/>
      <c r="BE14" s="190"/>
      <c r="BF14" s="190">
        <v>6</v>
      </c>
      <c r="BG14" s="190"/>
      <c r="BH14" s="190"/>
      <c r="BI14" s="190"/>
      <c r="BJ14" s="190"/>
    </row>
    <row r="15" spans="3:62" ht="14.25" customHeight="1">
      <c r="C15" s="220" t="s">
        <v>307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80"/>
      <c r="O15" s="120">
        <f>SUM(U15:AD15)</f>
        <v>113</v>
      </c>
      <c r="P15" s="120"/>
      <c r="Q15" s="120"/>
      <c r="R15" s="120"/>
      <c r="S15" s="120"/>
      <c r="T15" s="120"/>
      <c r="U15" s="190">
        <v>51</v>
      </c>
      <c r="V15" s="190"/>
      <c r="W15" s="190"/>
      <c r="X15" s="190"/>
      <c r="Y15" s="190"/>
      <c r="Z15" s="190">
        <v>62</v>
      </c>
      <c r="AA15" s="190"/>
      <c r="AB15" s="190"/>
      <c r="AC15" s="190"/>
      <c r="AD15" s="190"/>
      <c r="AE15" s="120">
        <f>SUM(AK15:AT15)</f>
        <v>113</v>
      </c>
      <c r="AF15" s="120"/>
      <c r="AG15" s="120"/>
      <c r="AH15" s="120"/>
      <c r="AI15" s="120"/>
      <c r="AJ15" s="120"/>
      <c r="AK15" s="190">
        <v>51</v>
      </c>
      <c r="AL15" s="190"/>
      <c r="AM15" s="190"/>
      <c r="AN15" s="190"/>
      <c r="AO15" s="190"/>
      <c r="AP15" s="190">
        <v>62</v>
      </c>
      <c r="AQ15" s="190"/>
      <c r="AR15" s="190"/>
      <c r="AS15" s="190"/>
      <c r="AT15" s="190"/>
      <c r="AU15" s="120">
        <f>SUM(BA15:BJ15)</f>
        <v>31</v>
      </c>
      <c r="AV15" s="120"/>
      <c r="AW15" s="120"/>
      <c r="AX15" s="120"/>
      <c r="AY15" s="120"/>
      <c r="AZ15" s="120"/>
      <c r="BA15" s="190">
        <v>23</v>
      </c>
      <c r="BB15" s="190"/>
      <c r="BC15" s="190"/>
      <c r="BD15" s="190"/>
      <c r="BE15" s="190"/>
      <c r="BF15" s="190">
        <v>8</v>
      </c>
      <c r="BG15" s="190"/>
      <c r="BH15" s="190"/>
      <c r="BI15" s="190"/>
      <c r="BJ15" s="190"/>
    </row>
    <row r="16" spans="3:62" ht="7.5" customHeight="1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8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3:62" ht="13.5" customHeight="1">
      <c r="C17" s="220" t="s">
        <v>308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80"/>
      <c r="O17" s="120">
        <f>SUM(U17:AD17)</f>
        <v>95</v>
      </c>
      <c r="P17" s="120"/>
      <c r="Q17" s="120"/>
      <c r="R17" s="120"/>
      <c r="S17" s="120"/>
      <c r="T17" s="120"/>
      <c r="U17" s="190">
        <v>30</v>
      </c>
      <c r="V17" s="190"/>
      <c r="W17" s="190"/>
      <c r="X17" s="190"/>
      <c r="Y17" s="190"/>
      <c r="Z17" s="190">
        <v>65</v>
      </c>
      <c r="AA17" s="190"/>
      <c r="AB17" s="190"/>
      <c r="AC17" s="190"/>
      <c r="AD17" s="190"/>
      <c r="AE17" s="120">
        <f>SUM(AK17:AT17)</f>
        <v>92</v>
      </c>
      <c r="AF17" s="120"/>
      <c r="AG17" s="120"/>
      <c r="AH17" s="120"/>
      <c r="AI17" s="120"/>
      <c r="AJ17" s="120"/>
      <c r="AK17" s="190">
        <v>29</v>
      </c>
      <c r="AL17" s="190"/>
      <c r="AM17" s="190"/>
      <c r="AN17" s="190"/>
      <c r="AO17" s="190"/>
      <c r="AP17" s="190">
        <v>63</v>
      </c>
      <c r="AQ17" s="190"/>
      <c r="AR17" s="190"/>
      <c r="AS17" s="190"/>
      <c r="AT17" s="190"/>
      <c r="AU17" s="120">
        <f>SUM(BA17:BJ17)</f>
        <v>21</v>
      </c>
      <c r="AV17" s="120"/>
      <c r="AW17" s="120"/>
      <c r="AX17" s="120"/>
      <c r="AY17" s="120"/>
      <c r="AZ17" s="120"/>
      <c r="BA17" s="190">
        <v>17</v>
      </c>
      <c r="BB17" s="190"/>
      <c r="BC17" s="190"/>
      <c r="BD17" s="190"/>
      <c r="BE17" s="190"/>
      <c r="BF17" s="190">
        <v>4</v>
      </c>
      <c r="BG17" s="190"/>
      <c r="BH17" s="190"/>
      <c r="BI17" s="190"/>
      <c r="BJ17" s="190"/>
    </row>
    <row r="18" spans="3:62" ht="13.5" customHeight="1">
      <c r="C18" s="220" t="s">
        <v>309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80"/>
      <c r="O18" s="120">
        <f>SUM(U18:AD18)</f>
        <v>125</v>
      </c>
      <c r="P18" s="120"/>
      <c r="Q18" s="120"/>
      <c r="R18" s="120"/>
      <c r="S18" s="120"/>
      <c r="T18" s="120"/>
      <c r="U18" s="190">
        <v>53</v>
      </c>
      <c r="V18" s="190"/>
      <c r="W18" s="190"/>
      <c r="X18" s="190"/>
      <c r="Y18" s="190"/>
      <c r="Z18" s="190">
        <v>72</v>
      </c>
      <c r="AA18" s="190"/>
      <c r="AB18" s="190"/>
      <c r="AC18" s="190"/>
      <c r="AD18" s="190"/>
      <c r="AE18" s="120">
        <f>SUM(AK18:AT18)</f>
        <v>124</v>
      </c>
      <c r="AF18" s="120"/>
      <c r="AG18" s="120"/>
      <c r="AH18" s="120"/>
      <c r="AI18" s="120"/>
      <c r="AJ18" s="120"/>
      <c r="AK18" s="190">
        <v>53</v>
      </c>
      <c r="AL18" s="190"/>
      <c r="AM18" s="190"/>
      <c r="AN18" s="190"/>
      <c r="AO18" s="190"/>
      <c r="AP18" s="190">
        <v>71</v>
      </c>
      <c r="AQ18" s="190"/>
      <c r="AR18" s="190"/>
      <c r="AS18" s="190"/>
      <c r="AT18" s="190"/>
      <c r="AU18" s="120">
        <f>SUM(BA18:BJ18)</f>
        <v>30</v>
      </c>
      <c r="AV18" s="120"/>
      <c r="AW18" s="120"/>
      <c r="AX18" s="120"/>
      <c r="AY18" s="120"/>
      <c r="AZ18" s="120"/>
      <c r="BA18" s="190">
        <v>24</v>
      </c>
      <c r="BB18" s="190"/>
      <c r="BC18" s="190"/>
      <c r="BD18" s="190"/>
      <c r="BE18" s="190"/>
      <c r="BF18" s="190">
        <v>6</v>
      </c>
      <c r="BG18" s="190"/>
      <c r="BH18" s="190"/>
      <c r="BI18" s="190"/>
      <c r="BJ18" s="190"/>
    </row>
    <row r="19" spans="3:62" ht="13.5" customHeight="1">
      <c r="C19" s="220" t="s">
        <v>310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80"/>
      <c r="O19" s="120">
        <f>SUM(U19:AD19)</f>
        <v>130</v>
      </c>
      <c r="P19" s="120"/>
      <c r="Q19" s="120"/>
      <c r="R19" s="120"/>
      <c r="S19" s="120"/>
      <c r="T19" s="120"/>
      <c r="U19" s="190">
        <v>50</v>
      </c>
      <c r="V19" s="190"/>
      <c r="W19" s="190"/>
      <c r="X19" s="190"/>
      <c r="Y19" s="190"/>
      <c r="Z19" s="190">
        <v>80</v>
      </c>
      <c r="AA19" s="190"/>
      <c r="AB19" s="190"/>
      <c r="AC19" s="190"/>
      <c r="AD19" s="190"/>
      <c r="AE19" s="120">
        <f>SUM(AK19:AT19)</f>
        <v>130</v>
      </c>
      <c r="AF19" s="120"/>
      <c r="AG19" s="120"/>
      <c r="AH19" s="120"/>
      <c r="AI19" s="120"/>
      <c r="AJ19" s="120"/>
      <c r="AK19" s="190">
        <v>50</v>
      </c>
      <c r="AL19" s="190"/>
      <c r="AM19" s="190"/>
      <c r="AN19" s="190"/>
      <c r="AO19" s="190"/>
      <c r="AP19" s="190">
        <v>80</v>
      </c>
      <c r="AQ19" s="190"/>
      <c r="AR19" s="190"/>
      <c r="AS19" s="190"/>
      <c r="AT19" s="190"/>
      <c r="AU19" s="120">
        <f>SUM(BA19:BJ19)</f>
        <v>32</v>
      </c>
      <c r="AV19" s="120"/>
      <c r="AW19" s="120"/>
      <c r="AX19" s="120"/>
      <c r="AY19" s="120"/>
      <c r="AZ19" s="120"/>
      <c r="BA19" s="190">
        <v>24</v>
      </c>
      <c r="BB19" s="190"/>
      <c r="BC19" s="190"/>
      <c r="BD19" s="190"/>
      <c r="BE19" s="190"/>
      <c r="BF19" s="190">
        <v>8</v>
      </c>
      <c r="BG19" s="190"/>
      <c r="BH19" s="190"/>
      <c r="BI19" s="190"/>
      <c r="BJ19" s="190"/>
    </row>
    <row r="20" spans="3:62" ht="13.5" customHeight="1">
      <c r="C20" s="220" t="s">
        <v>311</v>
      </c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80"/>
      <c r="O20" s="120">
        <f>SUM(U20:AD20)</f>
        <v>125</v>
      </c>
      <c r="P20" s="120"/>
      <c r="Q20" s="120"/>
      <c r="R20" s="120"/>
      <c r="S20" s="120"/>
      <c r="T20" s="120"/>
      <c r="U20" s="190">
        <v>53</v>
      </c>
      <c r="V20" s="190"/>
      <c r="W20" s="190"/>
      <c r="X20" s="190"/>
      <c r="Y20" s="190"/>
      <c r="Z20" s="190">
        <v>72</v>
      </c>
      <c r="AA20" s="190"/>
      <c r="AB20" s="190"/>
      <c r="AC20" s="190"/>
      <c r="AD20" s="190"/>
      <c r="AE20" s="120">
        <f>SUM(AK20:AT20)</f>
        <v>125</v>
      </c>
      <c r="AF20" s="120"/>
      <c r="AG20" s="120"/>
      <c r="AH20" s="120"/>
      <c r="AI20" s="120"/>
      <c r="AJ20" s="120"/>
      <c r="AK20" s="190">
        <v>53</v>
      </c>
      <c r="AL20" s="190"/>
      <c r="AM20" s="190"/>
      <c r="AN20" s="190"/>
      <c r="AO20" s="190"/>
      <c r="AP20" s="190">
        <v>72</v>
      </c>
      <c r="AQ20" s="190"/>
      <c r="AR20" s="190"/>
      <c r="AS20" s="190"/>
      <c r="AT20" s="190"/>
      <c r="AU20" s="120">
        <f>SUM(BA20:BJ20)</f>
        <v>32</v>
      </c>
      <c r="AV20" s="120"/>
      <c r="AW20" s="120"/>
      <c r="AX20" s="120"/>
      <c r="AY20" s="120"/>
      <c r="AZ20" s="120"/>
      <c r="BA20" s="190">
        <v>26</v>
      </c>
      <c r="BB20" s="190"/>
      <c r="BC20" s="190"/>
      <c r="BD20" s="190"/>
      <c r="BE20" s="190"/>
      <c r="BF20" s="190">
        <v>6</v>
      </c>
      <c r="BG20" s="190"/>
      <c r="BH20" s="190"/>
      <c r="BI20" s="190"/>
      <c r="BJ20" s="190"/>
    </row>
    <row r="21" spans="3:62" ht="14.25" customHeight="1">
      <c r="C21" s="220" t="s">
        <v>312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80"/>
      <c r="O21" s="120">
        <f>SUM(U21:AD21)</f>
        <v>99</v>
      </c>
      <c r="P21" s="120"/>
      <c r="Q21" s="120"/>
      <c r="R21" s="120"/>
      <c r="S21" s="120"/>
      <c r="T21" s="120"/>
      <c r="U21" s="190">
        <v>38</v>
      </c>
      <c r="V21" s="190"/>
      <c r="W21" s="190"/>
      <c r="X21" s="190"/>
      <c r="Y21" s="190"/>
      <c r="Z21" s="190">
        <v>61</v>
      </c>
      <c r="AA21" s="190"/>
      <c r="AB21" s="190"/>
      <c r="AC21" s="190"/>
      <c r="AD21" s="190"/>
      <c r="AE21" s="120">
        <f>SUM(AK21:AT21)</f>
        <v>96</v>
      </c>
      <c r="AF21" s="120"/>
      <c r="AG21" s="120"/>
      <c r="AH21" s="120"/>
      <c r="AI21" s="120"/>
      <c r="AJ21" s="120"/>
      <c r="AK21" s="190">
        <v>38</v>
      </c>
      <c r="AL21" s="190"/>
      <c r="AM21" s="190"/>
      <c r="AN21" s="190"/>
      <c r="AO21" s="190"/>
      <c r="AP21" s="190">
        <v>58</v>
      </c>
      <c r="AQ21" s="190"/>
      <c r="AR21" s="190"/>
      <c r="AS21" s="190"/>
      <c r="AT21" s="190"/>
      <c r="AU21" s="120">
        <f>SUM(BA21:BJ21)</f>
        <v>23</v>
      </c>
      <c r="AV21" s="120"/>
      <c r="AW21" s="120"/>
      <c r="AX21" s="120"/>
      <c r="AY21" s="120"/>
      <c r="AZ21" s="120"/>
      <c r="BA21" s="190">
        <v>18</v>
      </c>
      <c r="BB21" s="190"/>
      <c r="BC21" s="190"/>
      <c r="BD21" s="190"/>
      <c r="BE21" s="190"/>
      <c r="BF21" s="190">
        <v>5</v>
      </c>
      <c r="BG21" s="190"/>
      <c r="BH21" s="190"/>
      <c r="BI21" s="190"/>
      <c r="BJ21" s="190"/>
    </row>
    <row r="22" spans="3:62" ht="7.5" customHeight="1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80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3:62" ht="13.5" customHeight="1">
      <c r="C23" s="220" t="s">
        <v>313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80"/>
      <c r="O23" s="120">
        <f>SUM(U23:AD23)</f>
        <v>127</v>
      </c>
      <c r="P23" s="120"/>
      <c r="Q23" s="120"/>
      <c r="R23" s="120"/>
      <c r="S23" s="120"/>
      <c r="T23" s="120"/>
      <c r="U23" s="190">
        <v>54</v>
      </c>
      <c r="V23" s="190"/>
      <c r="W23" s="190"/>
      <c r="X23" s="190"/>
      <c r="Y23" s="190"/>
      <c r="Z23" s="190">
        <v>73</v>
      </c>
      <c r="AA23" s="190"/>
      <c r="AB23" s="190"/>
      <c r="AC23" s="190"/>
      <c r="AD23" s="190"/>
      <c r="AE23" s="120">
        <f>SUM(AK23:AT23)</f>
        <v>125</v>
      </c>
      <c r="AF23" s="120"/>
      <c r="AG23" s="120"/>
      <c r="AH23" s="120"/>
      <c r="AI23" s="120"/>
      <c r="AJ23" s="120"/>
      <c r="AK23" s="190">
        <v>54</v>
      </c>
      <c r="AL23" s="190"/>
      <c r="AM23" s="190"/>
      <c r="AN23" s="190"/>
      <c r="AO23" s="190"/>
      <c r="AP23" s="190">
        <v>71</v>
      </c>
      <c r="AQ23" s="190"/>
      <c r="AR23" s="190"/>
      <c r="AS23" s="190"/>
      <c r="AT23" s="190"/>
      <c r="AU23" s="120">
        <f>SUM(BA23:BJ23)</f>
        <v>30</v>
      </c>
      <c r="AV23" s="120"/>
      <c r="AW23" s="120"/>
      <c r="AX23" s="120"/>
      <c r="AY23" s="120"/>
      <c r="AZ23" s="120"/>
      <c r="BA23" s="190">
        <v>22</v>
      </c>
      <c r="BB23" s="190"/>
      <c r="BC23" s="190"/>
      <c r="BD23" s="190"/>
      <c r="BE23" s="190"/>
      <c r="BF23" s="190">
        <v>8</v>
      </c>
      <c r="BG23" s="190"/>
      <c r="BH23" s="190"/>
      <c r="BI23" s="190"/>
      <c r="BJ23" s="190"/>
    </row>
    <row r="24" spans="3:62" ht="13.5" customHeight="1">
      <c r="C24" s="220" t="s">
        <v>314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80"/>
      <c r="O24" s="120">
        <f>SUM(U24:AD24)</f>
        <v>78</v>
      </c>
      <c r="P24" s="120"/>
      <c r="Q24" s="120"/>
      <c r="R24" s="120"/>
      <c r="S24" s="120"/>
      <c r="T24" s="120"/>
      <c r="U24" s="190">
        <v>33</v>
      </c>
      <c r="V24" s="190"/>
      <c r="W24" s="190"/>
      <c r="X24" s="190"/>
      <c r="Y24" s="190"/>
      <c r="Z24" s="190">
        <v>45</v>
      </c>
      <c r="AA24" s="190"/>
      <c r="AB24" s="190"/>
      <c r="AC24" s="190"/>
      <c r="AD24" s="190"/>
      <c r="AE24" s="120">
        <f>SUM(AK24:AT24)</f>
        <v>77</v>
      </c>
      <c r="AF24" s="120"/>
      <c r="AG24" s="120"/>
      <c r="AH24" s="120"/>
      <c r="AI24" s="120"/>
      <c r="AJ24" s="120"/>
      <c r="AK24" s="190">
        <v>33</v>
      </c>
      <c r="AL24" s="190"/>
      <c r="AM24" s="190"/>
      <c r="AN24" s="190"/>
      <c r="AO24" s="190"/>
      <c r="AP24" s="190">
        <v>44</v>
      </c>
      <c r="AQ24" s="190"/>
      <c r="AR24" s="190"/>
      <c r="AS24" s="190"/>
      <c r="AT24" s="190"/>
      <c r="AU24" s="120">
        <f>SUM(BA24:BJ24)</f>
        <v>25</v>
      </c>
      <c r="AV24" s="120"/>
      <c r="AW24" s="120"/>
      <c r="AX24" s="120"/>
      <c r="AY24" s="120"/>
      <c r="AZ24" s="120"/>
      <c r="BA24" s="190">
        <v>19</v>
      </c>
      <c r="BB24" s="190"/>
      <c r="BC24" s="190"/>
      <c r="BD24" s="190"/>
      <c r="BE24" s="190"/>
      <c r="BF24" s="190">
        <v>6</v>
      </c>
      <c r="BG24" s="190"/>
      <c r="BH24" s="190"/>
      <c r="BI24" s="190"/>
      <c r="BJ24" s="190"/>
    </row>
    <row r="25" spans="3:62" ht="13.5" customHeight="1">
      <c r="C25" s="220" t="s">
        <v>315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80"/>
      <c r="O25" s="120">
        <f>SUM(U25:AD25)</f>
        <v>123</v>
      </c>
      <c r="P25" s="120"/>
      <c r="Q25" s="120"/>
      <c r="R25" s="120"/>
      <c r="S25" s="120"/>
      <c r="T25" s="120"/>
      <c r="U25" s="190">
        <v>51</v>
      </c>
      <c r="V25" s="190"/>
      <c r="W25" s="190"/>
      <c r="X25" s="190"/>
      <c r="Y25" s="190"/>
      <c r="Z25" s="190">
        <v>72</v>
      </c>
      <c r="AA25" s="190"/>
      <c r="AB25" s="190"/>
      <c r="AC25" s="190"/>
      <c r="AD25" s="190"/>
      <c r="AE25" s="120">
        <f>SUM(AK25:AT25)</f>
        <v>115</v>
      </c>
      <c r="AF25" s="120"/>
      <c r="AG25" s="120"/>
      <c r="AH25" s="120"/>
      <c r="AI25" s="120"/>
      <c r="AJ25" s="120"/>
      <c r="AK25" s="190">
        <v>46</v>
      </c>
      <c r="AL25" s="190"/>
      <c r="AM25" s="190"/>
      <c r="AN25" s="190"/>
      <c r="AO25" s="190"/>
      <c r="AP25" s="190">
        <v>69</v>
      </c>
      <c r="AQ25" s="190"/>
      <c r="AR25" s="190"/>
      <c r="AS25" s="190"/>
      <c r="AT25" s="190"/>
      <c r="AU25" s="120">
        <f>SUM(BA25:BJ25)</f>
        <v>28</v>
      </c>
      <c r="AV25" s="120"/>
      <c r="AW25" s="120"/>
      <c r="AX25" s="120"/>
      <c r="AY25" s="120"/>
      <c r="AZ25" s="120"/>
      <c r="BA25" s="190">
        <v>23</v>
      </c>
      <c r="BB25" s="190"/>
      <c r="BC25" s="190"/>
      <c r="BD25" s="190"/>
      <c r="BE25" s="190"/>
      <c r="BF25" s="190">
        <v>5</v>
      </c>
      <c r="BG25" s="190"/>
      <c r="BH25" s="190"/>
      <c r="BI25" s="190"/>
      <c r="BJ25" s="190"/>
    </row>
    <row r="26" spans="3:62" ht="13.5" customHeight="1">
      <c r="C26" s="220" t="s">
        <v>316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80"/>
      <c r="O26" s="120">
        <f>SUM(U26:AD26)</f>
        <v>124</v>
      </c>
      <c r="P26" s="120"/>
      <c r="Q26" s="120"/>
      <c r="R26" s="120"/>
      <c r="S26" s="120"/>
      <c r="T26" s="120"/>
      <c r="U26" s="190">
        <v>50</v>
      </c>
      <c r="V26" s="190"/>
      <c r="W26" s="190"/>
      <c r="X26" s="190"/>
      <c r="Y26" s="190"/>
      <c r="Z26" s="190">
        <v>74</v>
      </c>
      <c r="AA26" s="190"/>
      <c r="AB26" s="190"/>
      <c r="AC26" s="190"/>
      <c r="AD26" s="190"/>
      <c r="AE26" s="120">
        <f>SUM(AK26:AT26)</f>
        <v>123</v>
      </c>
      <c r="AF26" s="120"/>
      <c r="AG26" s="120"/>
      <c r="AH26" s="120"/>
      <c r="AI26" s="120"/>
      <c r="AJ26" s="120"/>
      <c r="AK26" s="190">
        <v>50</v>
      </c>
      <c r="AL26" s="190"/>
      <c r="AM26" s="190"/>
      <c r="AN26" s="190"/>
      <c r="AO26" s="190"/>
      <c r="AP26" s="190">
        <v>73</v>
      </c>
      <c r="AQ26" s="190"/>
      <c r="AR26" s="190"/>
      <c r="AS26" s="190"/>
      <c r="AT26" s="190"/>
      <c r="AU26" s="120">
        <f>SUM(BA26:BJ26)</f>
        <v>33</v>
      </c>
      <c r="AV26" s="120"/>
      <c r="AW26" s="120"/>
      <c r="AX26" s="120"/>
      <c r="AY26" s="120"/>
      <c r="AZ26" s="120"/>
      <c r="BA26" s="190">
        <v>26</v>
      </c>
      <c r="BB26" s="190"/>
      <c r="BC26" s="190"/>
      <c r="BD26" s="190"/>
      <c r="BE26" s="190"/>
      <c r="BF26" s="190">
        <v>7</v>
      </c>
      <c r="BG26" s="190"/>
      <c r="BH26" s="190"/>
      <c r="BI26" s="190"/>
      <c r="BJ26" s="190"/>
    </row>
    <row r="27" spans="3:62" ht="14.25" customHeight="1">
      <c r="C27" s="220" t="s">
        <v>317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80"/>
      <c r="O27" s="120">
        <f>SUM(U27:AD27)</f>
        <v>105</v>
      </c>
      <c r="P27" s="120"/>
      <c r="Q27" s="120"/>
      <c r="R27" s="120"/>
      <c r="S27" s="120"/>
      <c r="T27" s="120"/>
      <c r="U27" s="190">
        <v>47</v>
      </c>
      <c r="V27" s="190"/>
      <c r="W27" s="190"/>
      <c r="X27" s="190"/>
      <c r="Y27" s="190"/>
      <c r="Z27" s="190">
        <v>58</v>
      </c>
      <c r="AA27" s="190"/>
      <c r="AB27" s="190"/>
      <c r="AC27" s="190"/>
      <c r="AD27" s="190"/>
      <c r="AE27" s="120">
        <f>SUM(AK27:AT27)</f>
        <v>101</v>
      </c>
      <c r="AF27" s="120"/>
      <c r="AG27" s="120"/>
      <c r="AH27" s="120"/>
      <c r="AI27" s="120"/>
      <c r="AJ27" s="120"/>
      <c r="AK27" s="190">
        <v>47</v>
      </c>
      <c r="AL27" s="190"/>
      <c r="AM27" s="190"/>
      <c r="AN27" s="190"/>
      <c r="AO27" s="190"/>
      <c r="AP27" s="190">
        <v>54</v>
      </c>
      <c r="AQ27" s="190"/>
      <c r="AR27" s="190"/>
      <c r="AS27" s="190"/>
      <c r="AT27" s="190"/>
      <c r="AU27" s="120">
        <f>SUM(BA27:BJ27)</f>
        <v>27</v>
      </c>
      <c r="AV27" s="120"/>
      <c r="AW27" s="120"/>
      <c r="AX27" s="120"/>
      <c r="AY27" s="120"/>
      <c r="AZ27" s="120"/>
      <c r="BA27" s="190">
        <v>21</v>
      </c>
      <c r="BB27" s="190"/>
      <c r="BC27" s="190"/>
      <c r="BD27" s="190"/>
      <c r="BE27" s="190"/>
      <c r="BF27" s="190">
        <v>6</v>
      </c>
      <c r="BG27" s="190"/>
      <c r="BH27" s="190"/>
      <c r="BI27" s="190"/>
      <c r="BJ27" s="190"/>
    </row>
    <row r="28" spans="3:62" ht="7.5" customHeight="1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8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3:62" ht="13.5" customHeight="1">
      <c r="C29" s="220" t="s">
        <v>318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80"/>
      <c r="O29" s="120">
        <f>SUM(U29:AD29)</f>
        <v>95</v>
      </c>
      <c r="P29" s="120"/>
      <c r="Q29" s="120"/>
      <c r="R29" s="120"/>
      <c r="S29" s="120"/>
      <c r="T29" s="120"/>
      <c r="U29" s="190">
        <v>30</v>
      </c>
      <c r="V29" s="190"/>
      <c r="W29" s="190"/>
      <c r="X29" s="190"/>
      <c r="Y29" s="190"/>
      <c r="Z29" s="190">
        <v>65</v>
      </c>
      <c r="AA29" s="190"/>
      <c r="AB29" s="190"/>
      <c r="AC29" s="190"/>
      <c r="AD29" s="190"/>
      <c r="AE29" s="120">
        <f>SUM(AK29:AT29)</f>
        <v>83</v>
      </c>
      <c r="AF29" s="120"/>
      <c r="AG29" s="120"/>
      <c r="AH29" s="120"/>
      <c r="AI29" s="120"/>
      <c r="AJ29" s="120"/>
      <c r="AK29" s="190">
        <v>30</v>
      </c>
      <c r="AL29" s="190"/>
      <c r="AM29" s="190"/>
      <c r="AN29" s="190"/>
      <c r="AO29" s="190"/>
      <c r="AP29" s="190">
        <v>53</v>
      </c>
      <c r="AQ29" s="190"/>
      <c r="AR29" s="190"/>
      <c r="AS29" s="190"/>
      <c r="AT29" s="190"/>
      <c r="AU29" s="120">
        <f>SUM(BA29:BJ29)</f>
        <v>19</v>
      </c>
      <c r="AV29" s="120"/>
      <c r="AW29" s="120"/>
      <c r="AX29" s="120"/>
      <c r="AY29" s="120"/>
      <c r="AZ29" s="120"/>
      <c r="BA29" s="190">
        <v>15</v>
      </c>
      <c r="BB29" s="190"/>
      <c r="BC29" s="190"/>
      <c r="BD29" s="190"/>
      <c r="BE29" s="190"/>
      <c r="BF29" s="190">
        <v>4</v>
      </c>
      <c r="BG29" s="190"/>
      <c r="BH29" s="190"/>
      <c r="BI29" s="190"/>
      <c r="BJ29" s="190"/>
    </row>
    <row r="30" spans="3:62" ht="13.5" customHeight="1">
      <c r="C30" s="220" t="s">
        <v>319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80"/>
      <c r="O30" s="120">
        <f>SUM(U30:AD30)</f>
        <v>106</v>
      </c>
      <c r="P30" s="120"/>
      <c r="Q30" s="120"/>
      <c r="R30" s="120"/>
      <c r="S30" s="120"/>
      <c r="T30" s="120"/>
      <c r="U30" s="190">
        <v>47</v>
      </c>
      <c r="V30" s="190"/>
      <c r="W30" s="190"/>
      <c r="X30" s="190"/>
      <c r="Y30" s="190"/>
      <c r="Z30" s="190">
        <v>59</v>
      </c>
      <c r="AA30" s="190"/>
      <c r="AB30" s="190"/>
      <c r="AC30" s="190"/>
      <c r="AD30" s="190"/>
      <c r="AE30" s="120">
        <f>SUM(AK30:AT30)</f>
        <v>104</v>
      </c>
      <c r="AF30" s="120"/>
      <c r="AG30" s="120"/>
      <c r="AH30" s="120"/>
      <c r="AI30" s="120"/>
      <c r="AJ30" s="120"/>
      <c r="AK30" s="190">
        <v>45</v>
      </c>
      <c r="AL30" s="190"/>
      <c r="AM30" s="190"/>
      <c r="AN30" s="190"/>
      <c r="AO30" s="190"/>
      <c r="AP30" s="190">
        <v>59</v>
      </c>
      <c r="AQ30" s="190"/>
      <c r="AR30" s="190"/>
      <c r="AS30" s="190"/>
      <c r="AT30" s="190"/>
      <c r="AU30" s="120">
        <f>SUM(BA30:BJ30)</f>
        <v>30</v>
      </c>
      <c r="AV30" s="120"/>
      <c r="AW30" s="120"/>
      <c r="AX30" s="120"/>
      <c r="AY30" s="120"/>
      <c r="AZ30" s="120"/>
      <c r="BA30" s="190">
        <v>24</v>
      </c>
      <c r="BB30" s="190"/>
      <c r="BC30" s="190"/>
      <c r="BD30" s="190"/>
      <c r="BE30" s="190"/>
      <c r="BF30" s="190">
        <v>6</v>
      </c>
      <c r="BG30" s="190"/>
      <c r="BH30" s="190"/>
      <c r="BI30" s="190"/>
      <c r="BJ30" s="190"/>
    </row>
    <row r="31" spans="3:62" ht="13.5" customHeight="1">
      <c r="C31" s="220" t="s">
        <v>320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80"/>
      <c r="O31" s="120">
        <f>SUM(U31:AD31)</f>
        <v>121</v>
      </c>
      <c r="P31" s="120"/>
      <c r="Q31" s="120"/>
      <c r="R31" s="120"/>
      <c r="S31" s="120"/>
      <c r="T31" s="120"/>
      <c r="U31" s="190">
        <v>52</v>
      </c>
      <c r="V31" s="190"/>
      <c r="W31" s="190"/>
      <c r="X31" s="190"/>
      <c r="Y31" s="190"/>
      <c r="Z31" s="190">
        <v>69</v>
      </c>
      <c r="AA31" s="190"/>
      <c r="AB31" s="190"/>
      <c r="AC31" s="190"/>
      <c r="AD31" s="190"/>
      <c r="AE31" s="120">
        <f>SUM(AK31:AT31)</f>
        <v>121</v>
      </c>
      <c r="AF31" s="120"/>
      <c r="AG31" s="120"/>
      <c r="AH31" s="120"/>
      <c r="AI31" s="120"/>
      <c r="AJ31" s="120"/>
      <c r="AK31" s="190">
        <v>52</v>
      </c>
      <c r="AL31" s="190"/>
      <c r="AM31" s="190"/>
      <c r="AN31" s="190"/>
      <c r="AO31" s="190"/>
      <c r="AP31" s="190">
        <v>69</v>
      </c>
      <c r="AQ31" s="190"/>
      <c r="AR31" s="190"/>
      <c r="AS31" s="190"/>
      <c r="AT31" s="190"/>
      <c r="AU31" s="120">
        <f>SUM(BA31:BJ31)</f>
        <v>27</v>
      </c>
      <c r="AV31" s="120"/>
      <c r="AW31" s="120"/>
      <c r="AX31" s="120"/>
      <c r="AY31" s="120"/>
      <c r="AZ31" s="120"/>
      <c r="BA31" s="190">
        <v>21</v>
      </c>
      <c r="BB31" s="190"/>
      <c r="BC31" s="190"/>
      <c r="BD31" s="190"/>
      <c r="BE31" s="190"/>
      <c r="BF31" s="190">
        <v>6</v>
      </c>
      <c r="BG31" s="190"/>
      <c r="BH31" s="190"/>
      <c r="BI31" s="190"/>
      <c r="BJ31" s="190"/>
    </row>
    <row r="32" spans="3:62" ht="13.5" customHeight="1">
      <c r="C32" s="220" t="s">
        <v>321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80"/>
      <c r="O32" s="120">
        <f>SUM(U32:AD32)</f>
        <v>93</v>
      </c>
      <c r="P32" s="120"/>
      <c r="Q32" s="120"/>
      <c r="R32" s="120"/>
      <c r="S32" s="120"/>
      <c r="T32" s="120"/>
      <c r="U32" s="190">
        <v>28</v>
      </c>
      <c r="V32" s="190"/>
      <c r="W32" s="190"/>
      <c r="X32" s="190"/>
      <c r="Y32" s="190"/>
      <c r="Z32" s="190">
        <v>65</v>
      </c>
      <c r="AA32" s="190"/>
      <c r="AB32" s="190"/>
      <c r="AC32" s="190"/>
      <c r="AD32" s="190"/>
      <c r="AE32" s="120">
        <f>SUM(AK32:AT32)</f>
        <v>88</v>
      </c>
      <c r="AF32" s="120"/>
      <c r="AG32" s="120"/>
      <c r="AH32" s="120"/>
      <c r="AI32" s="120"/>
      <c r="AJ32" s="120"/>
      <c r="AK32" s="190">
        <v>28</v>
      </c>
      <c r="AL32" s="190"/>
      <c r="AM32" s="190"/>
      <c r="AN32" s="190"/>
      <c r="AO32" s="190"/>
      <c r="AP32" s="190">
        <v>60</v>
      </c>
      <c r="AQ32" s="190"/>
      <c r="AR32" s="190"/>
      <c r="AS32" s="190"/>
      <c r="AT32" s="190"/>
      <c r="AU32" s="120">
        <f>SUM(BA32:BJ32)</f>
        <v>21</v>
      </c>
      <c r="AV32" s="120"/>
      <c r="AW32" s="120"/>
      <c r="AX32" s="120"/>
      <c r="AY32" s="120"/>
      <c r="AZ32" s="120"/>
      <c r="BA32" s="190">
        <v>16</v>
      </c>
      <c r="BB32" s="190"/>
      <c r="BC32" s="190"/>
      <c r="BD32" s="190"/>
      <c r="BE32" s="190"/>
      <c r="BF32" s="190">
        <v>5</v>
      </c>
      <c r="BG32" s="190"/>
      <c r="BH32" s="190"/>
      <c r="BI32" s="190"/>
      <c r="BJ32" s="190"/>
    </row>
    <row r="33" spans="3:62" ht="14.25" customHeight="1">
      <c r="C33" s="220" t="s">
        <v>322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80"/>
      <c r="O33" s="120">
        <f>SUM(U33:AD33)</f>
        <v>124</v>
      </c>
      <c r="P33" s="120"/>
      <c r="Q33" s="120"/>
      <c r="R33" s="120"/>
      <c r="S33" s="120"/>
      <c r="T33" s="120"/>
      <c r="U33" s="190">
        <v>52</v>
      </c>
      <c r="V33" s="190"/>
      <c r="W33" s="190"/>
      <c r="X33" s="190"/>
      <c r="Y33" s="190"/>
      <c r="Z33" s="190">
        <v>72</v>
      </c>
      <c r="AA33" s="190"/>
      <c r="AB33" s="190"/>
      <c r="AC33" s="190"/>
      <c r="AD33" s="190"/>
      <c r="AE33" s="120">
        <f>SUM(AK33:AT33)</f>
        <v>124</v>
      </c>
      <c r="AF33" s="120"/>
      <c r="AG33" s="120"/>
      <c r="AH33" s="120"/>
      <c r="AI33" s="120"/>
      <c r="AJ33" s="120"/>
      <c r="AK33" s="190">
        <v>52</v>
      </c>
      <c r="AL33" s="190"/>
      <c r="AM33" s="190"/>
      <c r="AN33" s="190"/>
      <c r="AO33" s="190"/>
      <c r="AP33" s="190">
        <v>72</v>
      </c>
      <c r="AQ33" s="190"/>
      <c r="AR33" s="190"/>
      <c r="AS33" s="190"/>
      <c r="AT33" s="190"/>
      <c r="AU33" s="120">
        <f>SUM(BA33:BJ33)</f>
        <v>30</v>
      </c>
      <c r="AV33" s="120"/>
      <c r="AW33" s="120"/>
      <c r="AX33" s="120"/>
      <c r="AY33" s="120"/>
      <c r="AZ33" s="120"/>
      <c r="BA33" s="190">
        <v>24</v>
      </c>
      <c r="BB33" s="190"/>
      <c r="BC33" s="190"/>
      <c r="BD33" s="190"/>
      <c r="BE33" s="190"/>
      <c r="BF33" s="190">
        <v>6</v>
      </c>
      <c r="BG33" s="190"/>
      <c r="BH33" s="190"/>
      <c r="BI33" s="190"/>
      <c r="BJ33" s="190"/>
    </row>
    <row r="34" spans="3:62" ht="7.5" customHeight="1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3:62" ht="13.5" customHeight="1">
      <c r="C35" s="220" t="s">
        <v>323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80"/>
      <c r="O35" s="120">
        <f>SUM(U35:AD35)</f>
        <v>92</v>
      </c>
      <c r="P35" s="120"/>
      <c r="Q35" s="120"/>
      <c r="R35" s="120"/>
      <c r="S35" s="120"/>
      <c r="T35" s="120"/>
      <c r="U35" s="190">
        <v>27</v>
      </c>
      <c r="V35" s="190"/>
      <c r="W35" s="190"/>
      <c r="X35" s="190"/>
      <c r="Y35" s="190"/>
      <c r="Z35" s="190">
        <v>65</v>
      </c>
      <c r="AA35" s="190"/>
      <c r="AB35" s="190"/>
      <c r="AC35" s="190"/>
      <c r="AD35" s="190"/>
      <c r="AE35" s="120">
        <f>SUM(AK35:AT35)</f>
        <v>88</v>
      </c>
      <c r="AF35" s="120"/>
      <c r="AG35" s="120"/>
      <c r="AH35" s="120"/>
      <c r="AI35" s="120"/>
      <c r="AJ35" s="120"/>
      <c r="AK35" s="190">
        <v>27</v>
      </c>
      <c r="AL35" s="190"/>
      <c r="AM35" s="190"/>
      <c r="AN35" s="190"/>
      <c r="AO35" s="190"/>
      <c r="AP35" s="190">
        <v>61</v>
      </c>
      <c r="AQ35" s="190"/>
      <c r="AR35" s="190"/>
      <c r="AS35" s="190"/>
      <c r="AT35" s="190"/>
      <c r="AU35" s="120">
        <f>SUM(BA35:BJ35)</f>
        <v>18</v>
      </c>
      <c r="AV35" s="120"/>
      <c r="AW35" s="120"/>
      <c r="AX35" s="120"/>
      <c r="AY35" s="120"/>
      <c r="AZ35" s="120"/>
      <c r="BA35" s="190">
        <v>14</v>
      </c>
      <c r="BB35" s="190"/>
      <c r="BC35" s="190"/>
      <c r="BD35" s="190"/>
      <c r="BE35" s="190"/>
      <c r="BF35" s="190">
        <v>4</v>
      </c>
      <c r="BG35" s="190"/>
      <c r="BH35" s="190"/>
      <c r="BI35" s="190"/>
      <c r="BJ35" s="190"/>
    </row>
    <row r="36" spans="3:62" ht="13.5" customHeight="1">
      <c r="C36" s="220" t="s">
        <v>324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80"/>
      <c r="O36" s="120">
        <f>SUM(U36:AD36)</f>
        <v>124</v>
      </c>
      <c r="P36" s="120"/>
      <c r="Q36" s="120"/>
      <c r="R36" s="120"/>
      <c r="S36" s="120"/>
      <c r="T36" s="120"/>
      <c r="U36" s="190">
        <v>52</v>
      </c>
      <c r="V36" s="190"/>
      <c r="W36" s="190"/>
      <c r="X36" s="190"/>
      <c r="Y36" s="190"/>
      <c r="Z36" s="190">
        <v>72</v>
      </c>
      <c r="AA36" s="190"/>
      <c r="AB36" s="190"/>
      <c r="AC36" s="190"/>
      <c r="AD36" s="190"/>
      <c r="AE36" s="120">
        <f>SUM(AK36:AT36)</f>
        <v>119</v>
      </c>
      <c r="AF36" s="120"/>
      <c r="AG36" s="120"/>
      <c r="AH36" s="120"/>
      <c r="AI36" s="120"/>
      <c r="AJ36" s="120"/>
      <c r="AK36" s="190">
        <v>50</v>
      </c>
      <c r="AL36" s="190"/>
      <c r="AM36" s="190"/>
      <c r="AN36" s="190"/>
      <c r="AO36" s="190"/>
      <c r="AP36" s="190">
        <v>69</v>
      </c>
      <c r="AQ36" s="190"/>
      <c r="AR36" s="190"/>
      <c r="AS36" s="190"/>
      <c r="AT36" s="190"/>
      <c r="AU36" s="120">
        <f>SUM(BA36:BJ36)</f>
        <v>26</v>
      </c>
      <c r="AV36" s="120"/>
      <c r="AW36" s="120"/>
      <c r="AX36" s="120"/>
      <c r="AY36" s="120"/>
      <c r="AZ36" s="120"/>
      <c r="BA36" s="190">
        <v>21</v>
      </c>
      <c r="BB36" s="190"/>
      <c r="BC36" s="190"/>
      <c r="BD36" s="190"/>
      <c r="BE36" s="190"/>
      <c r="BF36" s="190">
        <v>5</v>
      </c>
      <c r="BG36" s="190"/>
      <c r="BH36" s="190"/>
      <c r="BI36" s="190"/>
      <c r="BJ36" s="190"/>
    </row>
    <row r="37" spans="3:62" ht="13.5" customHeight="1">
      <c r="C37" s="220" t="s">
        <v>325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80"/>
      <c r="O37" s="120">
        <f>SUM(U37:AD37)</f>
        <v>104</v>
      </c>
      <c r="P37" s="120"/>
      <c r="Q37" s="120"/>
      <c r="R37" s="120"/>
      <c r="S37" s="120"/>
      <c r="T37" s="120"/>
      <c r="U37" s="190">
        <v>39</v>
      </c>
      <c r="V37" s="190"/>
      <c r="W37" s="190"/>
      <c r="X37" s="190"/>
      <c r="Y37" s="190"/>
      <c r="Z37" s="190">
        <v>65</v>
      </c>
      <c r="AA37" s="190"/>
      <c r="AB37" s="190"/>
      <c r="AC37" s="190"/>
      <c r="AD37" s="190"/>
      <c r="AE37" s="120">
        <f>SUM(AK37:AT37)</f>
        <v>97</v>
      </c>
      <c r="AF37" s="120"/>
      <c r="AG37" s="120"/>
      <c r="AH37" s="120"/>
      <c r="AI37" s="120"/>
      <c r="AJ37" s="120"/>
      <c r="AK37" s="190">
        <v>39</v>
      </c>
      <c r="AL37" s="190"/>
      <c r="AM37" s="190"/>
      <c r="AN37" s="190"/>
      <c r="AO37" s="190"/>
      <c r="AP37" s="190">
        <v>58</v>
      </c>
      <c r="AQ37" s="190"/>
      <c r="AR37" s="190"/>
      <c r="AS37" s="190"/>
      <c r="AT37" s="190"/>
      <c r="AU37" s="120">
        <f>SUM(BA37:BJ37)</f>
        <v>24</v>
      </c>
      <c r="AV37" s="120"/>
      <c r="AW37" s="120"/>
      <c r="AX37" s="120"/>
      <c r="AY37" s="120"/>
      <c r="AZ37" s="120"/>
      <c r="BA37" s="190">
        <v>18</v>
      </c>
      <c r="BB37" s="190"/>
      <c r="BC37" s="190"/>
      <c r="BD37" s="190"/>
      <c r="BE37" s="190"/>
      <c r="BF37" s="190">
        <v>6</v>
      </c>
      <c r="BG37" s="190"/>
      <c r="BH37" s="190"/>
      <c r="BI37" s="190"/>
      <c r="BJ37" s="190"/>
    </row>
    <row r="38" spans="3:62" ht="13.5" customHeight="1">
      <c r="C38" s="220" t="s">
        <v>326</v>
      </c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80"/>
      <c r="O38" s="120">
        <f>SUM(U38:AD38)</f>
        <v>119</v>
      </c>
      <c r="P38" s="120"/>
      <c r="Q38" s="120"/>
      <c r="R38" s="120"/>
      <c r="S38" s="120"/>
      <c r="T38" s="120"/>
      <c r="U38" s="190">
        <v>50</v>
      </c>
      <c r="V38" s="190"/>
      <c r="W38" s="190"/>
      <c r="X38" s="190"/>
      <c r="Y38" s="190"/>
      <c r="Z38" s="190">
        <v>69</v>
      </c>
      <c r="AA38" s="190"/>
      <c r="AB38" s="190"/>
      <c r="AC38" s="190"/>
      <c r="AD38" s="190"/>
      <c r="AE38" s="120">
        <f>SUM(AK38:AT38)</f>
        <v>105</v>
      </c>
      <c r="AF38" s="120"/>
      <c r="AG38" s="120"/>
      <c r="AH38" s="120"/>
      <c r="AI38" s="120"/>
      <c r="AJ38" s="120"/>
      <c r="AK38" s="190">
        <v>47</v>
      </c>
      <c r="AL38" s="190"/>
      <c r="AM38" s="190"/>
      <c r="AN38" s="190"/>
      <c r="AO38" s="190"/>
      <c r="AP38" s="190">
        <v>58</v>
      </c>
      <c r="AQ38" s="190"/>
      <c r="AR38" s="190"/>
      <c r="AS38" s="190"/>
      <c r="AT38" s="190"/>
      <c r="AU38" s="120">
        <f>SUM(BA38:BJ38)</f>
        <v>27</v>
      </c>
      <c r="AV38" s="120"/>
      <c r="AW38" s="120"/>
      <c r="AX38" s="120"/>
      <c r="AY38" s="120"/>
      <c r="AZ38" s="120"/>
      <c r="BA38" s="190">
        <v>21</v>
      </c>
      <c r="BB38" s="190"/>
      <c r="BC38" s="190"/>
      <c r="BD38" s="190"/>
      <c r="BE38" s="190"/>
      <c r="BF38" s="190">
        <v>6</v>
      </c>
      <c r="BG38" s="190"/>
      <c r="BH38" s="190"/>
      <c r="BI38" s="190"/>
      <c r="BJ38" s="190"/>
    </row>
    <row r="39" spans="3:62" ht="14.25" customHeight="1">
      <c r="C39" s="220" t="s">
        <v>327</v>
      </c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80"/>
      <c r="O39" s="120">
        <f>SUM(U39:AD39)</f>
        <v>128</v>
      </c>
      <c r="P39" s="120"/>
      <c r="Q39" s="120"/>
      <c r="R39" s="120"/>
      <c r="S39" s="120"/>
      <c r="T39" s="120"/>
      <c r="U39" s="190">
        <v>56</v>
      </c>
      <c r="V39" s="190"/>
      <c r="W39" s="190"/>
      <c r="X39" s="190"/>
      <c r="Y39" s="190"/>
      <c r="Z39" s="190">
        <v>72</v>
      </c>
      <c r="AA39" s="190"/>
      <c r="AB39" s="190"/>
      <c r="AC39" s="190"/>
      <c r="AD39" s="190"/>
      <c r="AE39" s="120">
        <f>SUM(AK39:AT39)</f>
        <v>128</v>
      </c>
      <c r="AF39" s="120"/>
      <c r="AG39" s="120"/>
      <c r="AH39" s="120"/>
      <c r="AI39" s="120"/>
      <c r="AJ39" s="120"/>
      <c r="AK39" s="190">
        <v>56</v>
      </c>
      <c r="AL39" s="190"/>
      <c r="AM39" s="190"/>
      <c r="AN39" s="190"/>
      <c r="AO39" s="190"/>
      <c r="AP39" s="190">
        <v>72</v>
      </c>
      <c r="AQ39" s="190"/>
      <c r="AR39" s="190"/>
      <c r="AS39" s="190"/>
      <c r="AT39" s="190"/>
      <c r="AU39" s="120">
        <f>SUM(BA39:BJ39)</f>
        <v>30</v>
      </c>
      <c r="AV39" s="120"/>
      <c r="AW39" s="120"/>
      <c r="AX39" s="120"/>
      <c r="AY39" s="120"/>
      <c r="AZ39" s="120"/>
      <c r="BA39" s="190">
        <v>24</v>
      </c>
      <c r="BB39" s="190"/>
      <c r="BC39" s="190"/>
      <c r="BD39" s="190"/>
      <c r="BE39" s="190"/>
      <c r="BF39" s="190">
        <v>6</v>
      </c>
      <c r="BG39" s="190"/>
      <c r="BH39" s="190"/>
      <c r="BI39" s="190"/>
      <c r="BJ39" s="190"/>
    </row>
    <row r="40" spans="3:62" ht="7.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3:62" ht="13.5" customHeight="1">
      <c r="C41" s="220" t="s">
        <v>328</v>
      </c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80"/>
      <c r="O41" s="120">
        <f>SUM(U41:AD41)</f>
        <v>125</v>
      </c>
      <c r="P41" s="120"/>
      <c r="Q41" s="120"/>
      <c r="R41" s="120"/>
      <c r="S41" s="120"/>
      <c r="T41" s="120"/>
      <c r="U41" s="190">
        <v>53</v>
      </c>
      <c r="V41" s="190"/>
      <c r="W41" s="190"/>
      <c r="X41" s="190"/>
      <c r="Y41" s="190"/>
      <c r="Z41" s="190">
        <v>72</v>
      </c>
      <c r="AA41" s="190"/>
      <c r="AB41" s="190"/>
      <c r="AC41" s="190"/>
      <c r="AD41" s="190"/>
      <c r="AE41" s="120">
        <f>SUM(AK41:AT41)</f>
        <v>125</v>
      </c>
      <c r="AF41" s="120"/>
      <c r="AG41" s="120"/>
      <c r="AH41" s="120"/>
      <c r="AI41" s="120"/>
      <c r="AJ41" s="120"/>
      <c r="AK41" s="190">
        <v>53</v>
      </c>
      <c r="AL41" s="190"/>
      <c r="AM41" s="190"/>
      <c r="AN41" s="190"/>
      <c r="AO41" s="190"/>
      <c r="AP41" s="190">
        <v>72</v>
      </c>
      <c r="AQ41" s="190"/>
      <c r="AR41" s="190"/>
      <c r="AS41" s="190"/>
      <c r="AT41" s="190"/>
      <c r="AU41" s="120">
        <f>SUM(BA41:BJ41)</f>
        <v>31</v>
      </c>
      <c r="AV41" s="120"/>
      <c r="AW41" s="120"/>
      <c r="AX41" s="120"/>
      <c r="AY41" s="120"/>
      <c r="AZ41" s="120"/>
      <c r="BA41" s="190">
        <v>24</v>
      </c>
      <c r="BB41" s="190"/>
      <c r="BC41" s="190"/>
      <c r="BD41" s="190"/>
      <c r="BE41" s="190"/>
      <c r="BF41" s="190">
        <v>7</v>
      </c>
      <c r="BG41" s="190"/>
      <c r="BH41" s="190"/>
      <c r="BI41" s="190"/>
      <c r="BJ41" s="190"/>
    </row>
    <row r="42" spans="3:62" ht="13.5" customHeight="1">
      <c r="C42" s="220" t="s">
        <v>329</v>
      </c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80"/>
      <c r="O42" s="120">
        <f>SUM(U42:AD42)</f>
        <v>125</v>
      </c>
      <c r="P42" s="120"/>
      <c r="Q42" s="120"/>
      <c r="R42" s="120"/>
      <c r="S42" s="120"/>
      <c r="T42" s="120"/>
      <c r="U42" s="190">
        <v>54</v>
      </c>
      <c r="V42" s="190"/>
      <c r="W42" s="190"/>
      <c r="X42" s="190"/>
      <c r="Y42" s="190"/>
      <c r="Z42" s="190">
        <v>71</v>
      </c>
      <c r="AA42" s="190"/>
      <c r="AB42" s="190"/>
      <c r="AC42" s="190"/>
      <c r="AD42" s="190"/>
      <c r="AE42" s="120">
        <f>SUM(AK42:AT42)</f>
        <v>123</v>
      </c>
      <c r="AF42" s="120"/>
      <c r="AG42" s="120"/>
      <c r="AH42" s="120"/>
      <c r="AI42" s="120"/>
      <c r="AJ42" s="120"/>
      <c r="AK42" s="190">
        <v>53</v>
      </c>
      <c r="AL42" s="190"/>
      <c r="AM42" s="190"/>
      <c r="AN42" s="190"/>
      <c r="AO42" s="190"/>
      <c r="AP42" s="190">
        <v>70</v>
      </c>
      <c r="AQ42" s="190"/>
      <c r="AR42" s="190"/>
      <c r="AS42" s="190"/>
      <c r="AT42" s="190"/>
      <c r="AU42" s="120">
        <f>SUM(BA42:BJ42)</f>
        <v>29</v>
      </c>
      <c r="AV42" s="120"/>
      <c r="AW42" s="120"/>
      <c r="AX42" s="120"/>
      <c r="AY42" s="120"/>
      <c r="AZ42" s="120"/>
      <c r="BA42" s="190">
        <v>23</v>
      </c>
      <c r="BB42" s="190"/>
      <c r="BC42" s="190"/>
      <c r="BD42" s="190"/>
      <c r="BE42" s="190"/>
      <c r="BF42" s="190">
        <v>6</v>
      </c>
      <c r="BG42" s="190"/>
      <c r="BH42" s="190"/>
      <c r="BI42" s="190"/>
      <c r="BJ42" s="190"/>
    </row>
    <row r="43" spans="3:62" ht="13.5" customHeight="1">
      <c r="C43" s="220" t="s">
        <v>330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80"/>
      <c r="O43" s="120">
        <f>SUM(U43:AD43)</f>
        <v>120</v>
      </c>
      <c r="P43" s="120"/>
      <c r="Q43" s="120"/>
      <c r="R43" s="120"/>
      <c r="S43" s="120"/>
      <c r="T43" s="120"/>
      <c r="U43" s="190">
        <v>54</v>
      </c>
      <c r="V43" s="190"/>
      <c r="W43" s="190"/>
      <c r="X43" s="190"/>
      <c r="Y43" s="190"/>
      <c r="Z43" s="190">
        <v>66</v>
      </c>
      <c r="AA43" s="190"/>
      <c r="AB43" s="190"/>
      <c r="AC43" s="190"/>
      <c r="AD43" s="190"/>
      <c r="AE43" s="120">
        <f>SUM(AK43:AT43)</f>
        <v>117</v>
      </c>
      <c r="AF43" s="120"/>
      <c r="AG43" s="120"/>
      <c r="AH43" s="120"/>
      <c r="AI43" s="120"/>
      <c r="AJ43" s="120"/>
      <c r="AK43" s="190">
        <v>54</v>
      </c>
      <c r="AL43" s="190"/>
      <c r="AM43" s="190"/>
      <c r="AN43" s="190"/>
      <c r="AO43" s="190"/>
      <c r="AP43" s="190">
        <v>63</v>
      </c>
      <c r="AQ43" s="190"/>
      <c r="AR43" s="190"/>
      <c r="AS43" s="190"/>
      <c r="AT43" s="190"/>
      <c r="AU43" s="120">
        <f>SUM(BA43:BJ43)</f>
        <v>31</v>
      </c>
      <c r="AV43" s="120"/>
      <c r="AW43" s="120"/>
      <c r="AX43" s="120"/>
      <c r="AY43" s="120"/>
      <c r="AZ43" s="120"/>
      <c r="BA43" s="190">
        <v>25</v>
      </c>
      <c r="BB43" s="190"/>
      <c r="BC43" s="190"/>
      <c r="BD43" s="190"/>
      <c r="BE43" s="190"/>
      <c r="BF43" s="190">
        <v>6</v>
      </c>
      <c r="BG43" s="190"/>
      <c r="BH43" s="190"/>
      <c r="BI43" s="190"/>
      <c r="BJ43" s="190"/>
    </row>
    <row r="44" spans="3:62" ht="13.5" customHeight="1">
      <c r="C44" s="220" t="s">
        <v>331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80"/>
      <c r="O44" s="120">
        <f>SUM(U44:AD44)</f>
        <v>127</v>
      </c>
      <c r="P44" s="120"/>
      <c r="Q44" s="120"/>
      <c r="R44" s="120"/>
      <c r="S44" s="120"/>
      <c r="T44" s="120"/>
      <c r="U44" s="190">
        <v>55</v>
      </c>
      <c r="V44" s="190"/>
      <c r="W44" s="190"/>
      <c r="X44" s="190"/>
      <c r="Y44" s="190"/>
      <c r="Z44" s="190">
        <v>72</v>
      </c>
      <c r="AA44" s="190"/>
      <c r="AB44" s="190"/>
      <c r="AC44" s="190"/>
      <c r="AD44" s="190"/>
      <c r="AE44" s="120">
        <f>SUM(AK44:AT44)</f>
        <v>126</v>
      </c>
      <c r="AF44" s="120"/>
      <c r="AG44" s="120"/>
      <c r="AH44" s="120"/>
      <c r="AI44" s="120"/>
      <c r="AJ44" s="120"/>
      <c r="AK44" s="190">
        <v>55</v>
      </c>
      <c r="AL44" s="190"/>
      <c r="AM44" s="190"/>
      <c r="AN44" s="190"/>
      <c r="AO44" s="190"/>
      <c r="AP44" s="190">
        <v>71</v>
      </c>
      <c r="AQ44" s="190"/>
      <c r="AR44" s="190"/>
      <c r="AS44" s="190"/>
      <c r="AT44" s="190"/>
      <c r="AU44" s="120">
        <f>SUM(BA44:BJ44)</f>
        <v>30</v>
      </c>
      <c r="AV44" s="120"/>
      <c r="AW44" s="120"/>
      <c r="AX44" s="120"/>
      <c r="AY44" s="120"/>
      <c r="AZ44" s="120"/>
      <c r="BA44" s="190">
        <v>23</v>
      </c>
      <c r="BB44" s="190"/>
      <c r="BC44" s="190"/>
      <c r="BD44" s="190"/>
      <c r="BE44" s="190"/>
      <c r="BF44" s="190">
        <v>7</v>
      </c>
      <c r="BG44" s="190"/>
      <c r="BH44" s="190"/>
      <c r="BI44" s="190"/>
      <c r="BJ44" s="190"/>
    </row>
    <row r="45" spans="3:62" ht="14.25" customHeight="1">
      <c r="C45" s="220" t="s">
        <v>332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80"/>
      <c r="O45" s="120">
        <f>SUM(U45:AD45)</f>
        <v>130</v>
      </c>
      <c r="P45" s="120"/>
      <c r="Q45" s="120"/>
      <c r="R45" s="120"/>
      <c r="S45" s="120"/>
      <c r="T45" s="120"/>
      <c r="U45" s="190">
        <v>58</v>
      </c>
      <c r="V45" s="190"/>
      <c r="W45" s="190"/>
      <c r="X45" s="190"/>
      <c r="Y45" s="190"/>
      <c r="Z45" s="190">
        <v>72</v>
      </c>
      <c r="AA45" s="190"/>
      <c r="AB45" s="190"/>
      <c r="AC45" s="190"/>
      <c r="AD45" s="190"/>
      <c r="AE45" s="120">
        <f>SUM(AK45:AT45)</f>
        <v>129</v>
      </c>
      <c r="AF45" s="120"/>
      <c r="AG45" s="120"/>
      <c r="AH45" s="120"/>
      <c r="AI45" s="120"/>
      <c r="AJ45" s="120"/>
      <c r="AK45" s="190">
        <v>57</v>
      </c>
      <c r="AL45" s="190"/>
      <c r="AM45" s="190"/>
      <c r="AN45" s="190"/>
      <c r="AO45" s="190"/>
      <c r="AP45" s="190">
        <v>72</v>
      </c>
      <c r="AQ45" s="190"/>
      <c r="AR45" s="190"/>
      <c r="AS45" s="190"/>
      <c r="AT45" s="190"/>
      <c r="AU45" s="120">
        <f>SUM(BA45:BJ45)</f>
        <v>39</v>
      </c>
      <c r="AV45" s="120"/>
      <c r="AW45" s="120"/>
      <c r="AX45" s="120"/>
      <c r="AY45" s="120"/>
      <c r="AZ45" s="120"/>
      <c r="BA45" s="190">
        <v>31</v>
      </c>
      <c r="BB45" s="190"/>
      <c r="BC45" s="190"/>
      <c r="BD45" s="190"/>
      <c r="BE45" s="190"/>
      <c r="BF45" s="190">
        <v>8</v>
      </c>
      <c r="BG45" s="190"/>
      <c r="BH45" s="190"/>
      <c r="BI45" s="190"/>
      <c r="BJ45" s="190"/>
    </row>
    <row r="46" spans="3:62" ht="7.5" customHeight="1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81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</row>
    <row r="47" spans="3:62" ht="13.5" customHeight="1">
      <c r="C47" s="220" t="s">
        <v>333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80"/>
      <c r="O47" s="120">
        <f>SUM(U47:AD47)</f>
        <v>122</v>
      </c>
      <c r="P47" s="120"/>
      <c r="Q47" s="120"/>
      <c r="R47" s="120"/>
      <c r="S47" s="120"/>
      <c r="T47" s="120"/>
      <c r="U47" s="190">
        <v>53</v>
      </c>
      <c r="V47" s="190"/>
      <c r="W47" s="190"/>
      <c r="X47" s="190"/>
      <c r="Y47" s="190"/>
      <c r="Z47" s="190">
        <v>69</v>
      </c>
      <c r="AA47" s="190"/>
      <c r="AB47" s="190"/>
      <c r="AC47" s="190"/>
      <c r="AD47" s="190"/>
      <c r="AE47" s="120">
        <f>SUM(AK47:AT47)</f>
        <v>120</v>
      </c>
      <c r="AF47" s="120"/>
      <c r="AG47" s="120"/>
      <c r="AH47" s="120"/>
      <c r="AI47" s="120"/>
      <c r="AJ47" s="120"/>
      <c r="AK47" s="190">
        <v>52</v>
      </c>
      <c r="AL47" s="190"/>
      <c r="AM47" s="190"/>
      <c r="AN47" s="190"/>
      <c r="AO47" s="190"/>
      <c r="AP47" s="190">
        <v>68</v>
      </c>
      <c r="AQ47" s="190"/>
      <c r="AR47" s="190"/>
      <c r="AS47" s="190"/>
      <c r="AT47" s="190"/>
      <c r="AU47" s="120">
        <f>SUM(BA47:BJ47)</f>
        <v>30</v>
      </c>
      <c r="AV47" s="120"/>
      <c r="AW47" s="120"/>
      <c r="AX47" s="120"/>
      <c r="AY47" s="120"/>
      <c r="AZ47" s="120"/>
      <c r="BA47" s="190">
        <v>23</v>
      </c>
      <c r="BB47" s="190"/>
      <c r="BC47" s="190"/>
      <c r="BD47" s="190"/>
      <c r="BE47" s="190"/>
      <c r="BF47" s="190">
        <v>7</v>
      </c>
      <c r="BG47" s="190"/>
      <c r="BH47" s="190"/>
      <c r="BI47" s="190"/>
      <c r="BJ47" s="190"/>
    </row>
    <row r="48" spans="3:62" ht="13.5" customHeight="1">
      <c r="C48" s="220" t="s">
        <v>334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80"/>
      <c r="O48" s="120">
        <f>SUM(U48:AD48)</f>
        <v>127</v>
      </c>
      <c r="P48" s="120"/>
      <c r="Q48" s="120"/>
      <c r="R48" s="120"/>
      <c r="S48" s="120"/>
      <c r="T48" s="120"/>
      <c r="U48" s="190">
        <v>58</v>
      </c>
      <c r="V48" s="190"/>
      <c r="W48" s="190"/>
      <c r="X48" s="190"/>
      <c r="Y48" s="190"/>
      <c r="Z48" s="190">
        <v>69</v>
      </c>
      <c r="AA48" s="190"/>
      <c r="AB48" s="190"/>
      <c r="AC48" s="190"/>
      <c r="AD48" s="190"/>
      <c r="AE48" s="120">
        <f>SUM(AK48:AT48)</f>
        <v>126</v>
      </c>
      <c r="AF48" s="120"/>
      <c r="AG48" s="120"/>
      <c r="AH48" s="120"/>
      <c r="AI48" s="120"/>
      <c r="AJ48" s="120"/>
      <c r="AK48" s="190">
        <v>57</v>
      </c>
      <c r="AL48" s="190"/>
      <c r="AM48" s="190"/>
      <c r="AN48" s="190"/>
      <c r="AO48" s="190"/>
      <c r="AP48" s="190">
        <v>69</v>
      </c>
      <c r="AQ48" s="190"/>
      <c r="AR48" s="190"/>
      <c r="AS48" s="190"/>
      <c r="AT48" s="190"/>
      <c r="AU48" s="120">
        <f>SUM(BA48:BJ48)</f>
        <v>31</v>
      </c>
      <c r="AV48" s="120"/>
      <c r="AW48" s="120"/>
      <c r="AX48" s="120"/>
      <c r="AY48" s="120"/>
      <c r="AZ48" s="120"/>
      <c r="BA48" s="190">
        <v>25</v>
      </c>
      <c r="BB48" s="190"/>
      <c r="BC48" s="190"/>
      <c r="BD48" s="190"/>
      <c r="BE48" s="190"/>
      <c r="BF48" s="190">
        <v>6</v>
      </c>
      <c r="BG48" s="190"/>
      <c r="BH48" s="190"/>
      <c r="BI48" s="190"/>
      <c r="BJ48" s="190"/>
    </row>
    <row r="49" spans="3:62" ht="13.5" customHeight="1">
      <c r="C49" s="220" t="s">
        <v>335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80"/>
      <c r="O49" s="120">
        <f>SUM(U49:AD49)</f>
        <v>120</v>
      </c>
      <c r="P49" s="120"/>
      <c r="Q49" s="120"/>
      <c r="R49" s="120"/>
      <c r="S49" s="120"/>
      <c r="T49" s="120"/>
      <c r="U49" s="190">
        <v>51</v>
      </c>
      <c r="V49" s="190"/>
      <c r="W49" s="190"/>
      <c r="X49" s="190"/>
      <c r="Y49" s="190"/>
      <c r="Z49" s="190">
        <v>69</v>
      </c>
      <c r="AA49" s="190"/>
      <c r="AB49" s="190"/>
      <c r="AC49" s="190"/>
      <c r="AD49" s="190"/>
      <c r="AE49" s="120">
        <f>SUM(AK49:AT49)</f>
        <v>115</v>
      </c>
      <c r="AF49" s="120"/>
      <c r="AG49" s="120"/>
      <c r="AH49" s="120"/>
      <c r="AI49" s="120"/>
      <c r="AJ49" s="120"/>
      <c r="AK49" s="190">
        <v>49</v>
      </c>
      <c r="AL49" s="190"/>
      <c r="AM49" s="190"/>
      <c r="AN49" s="190"/>
      <c r="AO49" s="190"/>
      <c r="AP49" s="190">
        <v>66</v>
      </c>
      <c r="AQ49" s="190"/>
      <c r="AR49" s="190"/>
      <c r="AS49" s="190"/>
      <c r="AT49" s="190"/>
      <c r="AU49" s="120">
        <f>SUM(BA49:BJ49)</f>
        <v>28</v>
      </c>
      <c r="AV49" s="120"/>
      <c r="AW49" s="120"/>
      <c r="AX49" s="120"/>
      <c r="AY49" s="120"/>
      <c r="AZ49" s="120"/>
      <c r="BA49" s="190">
        <v>21</v>
      </c>
      <c r="BB49" s="190"/>
      <c r="BC49" s="190"/>
      <c r="BD49" s="190"/>
      <c r="BE49" s="190"/>
      <c r="BF49" s="190">
        <v>7</v>
      </c>
      <c r="BG49" s="190"/>
      <c r="BH49" s="190"/>
      <c r="BI49" s="190"/>
      <c r="BJ49" s="190"/>
    </row>
    <row r="50" spans="3:62" ht="13.5" customHeight="1">
      <c r="C50" s="220" t="s">
        <v>336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80"/>
      <c r="O50" s="120">
        <f>SUM(U50:AD50)</f>
        <v>88</v>
      </c>
      <c r="P50" s="120"/>
      <c r="Q50" s="120"/>
      <c r="R50" s="120"/>
      <c r="S50" s="120"/>
      <c r="T50" s="120"/>
      <c r="U50" s="190">
        <v>37</v>
      </c>
      <c r="V50" s="190"/>
      <c r="W50" s="190"/>
      <c r="X50" s="190"/>
      <c r="Y50" s="190"/>
      <c r="Z50" s="190">
        <v>51</v>
      </c>
      <c r="AA50" s="190"/>
      <c r="AB50" s="190"/>
      <c r="AC50" s="190"/>
      <c r="AD50" s="190"/>
      <c r="AE50" s="120">
        <f>SUM(AK50:AT50)</f>
        <v>83</v>
      </c>
      <c r="AF50" s="120"/>
      <c r="AG50" s="120"/>
      <c r="AH50" s="120"/>
      <c r="AI50" s="120"/>
      <c r="AJ50" s="120"/>
      <c r="AK50" s="190">
        <v>33</v>
      </c>
      <c r="AL50" s="190"/>
      <c r="AM50" s="190"/>
      <c r="AN50" s="190"/>
      <c r="AO50" s="190"/>
      <c r="AP50" s="190">
        <v>50</v>
      </c>
      <c r="AQ50" s="190"/>
      <c r="AR50" s="190"/>
      <c r="AS50" s="190"/>
      <c r="AT50" s="190"/>
      <c r="AU50" s="120">
        <f>SUM(BA50:BJ50)</f>
        <v>23</v>
      </c>
      <c r="AV50" s="120"/>
      <c r="AW50" s="120"/>
      <c r="AX50" s="120"/>
      <c r="AY50" s="120"/>
      <c r="AZ50" s="120"/>
      <c r="BA50" s="190">
        <v>17</v>
      </c>
      <c r="BB50" s="190"/>
      <c r="BC50" s="190"/>
      <c r="BD50" s="190"/>
      <c r="BE50" s="190"/>
      <c r="BF50" s="190">
        <v>6</v>
      </c>
      <c r="BG50" s="190"/>
      <c r="BH50" s="190"/>
      <c r="BI50" s="190"/>
      <c r="BJ50" s="190"/>
    </row>
    <row r="51" spans="3:62" ht="14.25" customHeight="1">
      <c r="C51" s="220" t="s">
        <v>337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80"/>
      <c r="O51" s="120">
        <f>SUM(U51:AD51)</f>
        <v>123</v>
      </c>
      <c r="P51" s="120"/>
      <c r="Q51" s="120"/>
      <c r="R51" s="120"/>
      <c r="S51" s="120"/>
      <c r="T51" s="120"/>
      <c r="U51" s="190">
        <v>54</v>
      </c>
      <c r="V51" s="190"/>
      <c r="W51" s="190"/>
      <c r="X51" s="190"/>
      <c r="Y51" s="190"/>
      <c r="Z51" s="190">
        <v>69</v>
      </c>
      <c r="AA51" s="190"/>
      <c r="AB51" s="190"/>
      <c r="AC51" s="190"/>
      <c r="AD51" s="190"/>
      <c r="AE51" s="120">
        <f>SUM(AK51:AT51)</f>
        <v>121</v>
      </c>
      <c r="AF51" s="120"/>
      <c r="AG51" s="120"/>
      <c r="AH51" s="120"/>
      <c r="AI51" s="120"/>
      <c r="AJ51" s="120"/>
      <c r="AK51" s="190">
        <v>52</v>
      </c>
      <c r="AL51" s="190"/>
      <c r="AM51" s="190"/>
      <c r="AN51" s="190"/>
      <c r="AO51" s="190"/>
      <c r="AP51" s="190">
        <v>69</v>
      </c>
      <c r="AQ51" s="190"/>
      <c r="AR51" s="190"/>
      <c r="AS51" s="190"/>
      <c r="AT51" s="190"/>
      <c r="AU51" s="120">
        <f>SUM(BA51:BJ51)</f>
        <v>27</v>
      </c>
      <c r="AV51" s="120"/>
      <c r="AW51" s="120"/>
      <c r="AX51" s="120"/>
      <c r="AY51" s="120"/>
      <c r="AZ51" s="120"/>
      <c r="BA51" s="190">
        <v>21</v>
      </c>
      <c r="BB51" s="190"/>
      <c r="BC51" s="190"/>
      <c r="BD51" s="190"/>
      <c r="BE51" s="190"/>
      <c r="BF51" s="190">
        <v>6</v>
      </c>
      <c r="BG51" s="190"/>
      <c r="BH51" s="190"/>
      <c r="BI51" s="190"/>
      <c r="BJ51" s="190"/>
    </row>
    <row r="52" spans="3:62" ht="7.5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81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3:62" ht="13.5" customHeight="1">
      <c r="C53" s="220" t="s">
        <v>338</v>
      </c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80"/>
      <c r="O53" s="120">
        <f>SUM(U53:AD53)</f>
        <v>122</v>
      </c>
      <c r="P53" s="120"/>
      <c r="Q53" s="120"/>
      <c r="R53" s="120"/>
      <c r="S53" s="120"/>
      <c r="T53" s="120"/>
      <c r="U53" s="190">
        <v>50</v>
      </c>
      <c r="V53" s="190"/>
      <c r="W53" s="190"/>
      <c r="X53" s="190"/>
      <c r="Y53" s="190"/>
      <c r="Z53" s="190">
        <v>72</v>
      </c>
      <c r="AA53" s="190"/>
      <c r="AB53" s="190"/>
      <c r="AC53" s="190"/>
      <c r="AD53" s="190"/>
      <c r="AE53" s="120">
        <f>SUM(AK53:AT53)</f>
        <v>119</v>
      </c>
      <c r="AF53" s="120"/>
      <c r="AG53" s="120"/>
      <c r="AH53" s="120"/>
      <c r="AI53" s="120"/>
      <c r="AJ53" s="120"/>
      <c r="AK53" s="190">
        <v>48</v>
      </c>
      <c r="AL53" s="190"/>
      <c r="AM53" s="190"/>
      <c r="AN53" s="190"/>
      <c r="AO53" s="190"/>
      <c r="AP53" s="190">
        <v>71</v>
      </c>
      <c r="AQ53" s="190"/>
      <c r="AR53" s="190"/>
      <c r="AS53" s="190"/>
      <c r="AT53" s="190"/>
      <c r="AU53" s="120">
        <f>SUM(BA53:BJ53)</f>
        <v>28</v>
      </c>
      <c r="AV53" s="120"/>
      <c r="AW53" s="120"/>
      <c r="AX53" s="120"/>
      <c r="AY53" s="120"/>
      <c r="AZ53" s="120"/>
      <c r="BA53" s="190">
        <v>21</v>
      </c>
      <c r="BB53" s="190"/>
      <c r="BC53" s="190"/>
      <c r="BD53" s="190"/>
      <c r="BE53" s="190"/>
      <c r="BF53" s="190">
        <v>7</v>
      </c>
      <c r="BG53" s="190"/>
      <c r="BH53" s="190"/>
      <c r="BI53" s="190"/>
      <c r="BJ53" s="190"/>
    </row>
    <row r="54" spans="3:62" ht="13.5" customHeight="1">
      <c r="C54" s="220" t="s">
        <v>339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80"/>
      <c r="O54" s="120">
        <f>SUM(U54:AD54)</f>
        <v>122</v>
      </c>
      <c r="P54" s="120"/>
      <c r="Q54" s="120"/>
      <c r="R54" s="120"/>
      <c r="S54" s="120"/>
      <c r="T54" s="120"/>
      <c r="U54" s="190">
        <v>50</v>
      </c>
      <c r="V54" s="190"/>
      <c r="W54" s="190"/>
      <c r="X54" s="190"/>
      <c r="Y54" s="190"/>
      <c r="Z54" s="190">
        <v>72</v>
      </c>
      <c r="AA54" s="190"/>
      <c r="AB54" s="190"/>
      <c r="AC54" s="190"/>
      <c r="AD54" s="190"/>
      <c r="AE54" s="120">
        <f>SUM(AK54:AT54)</f>
        <v>115</v>
      </c>
      <c r="AF54" s="120"/>
      <c r="AG54" s="120"/>
      <c r="AH54" s="120"/>
      <c r="AI54" s="120"/>
      <c r="AJ54" s="120"/>
      <c r="AK54" s="190">
        <v>45</v>
      </c>
      <c r="AL54" s="190"/>
      <c r="AM54" s="190"/>
      <c r="AN54" s="190"/>
      <c r="AO54" s="190"/>
      <c r="AP54" s="190">
        <v>70</v>
      </c>
      <c r="AQ54" s="190"/>
      <c r="AR54" s="190"/>
      <c r="AS54" s="190"/>
      <c r="AT54" s="190"/>
      <c r="AU54" s="120">
        <f>SUM(BA54:BJ54)</f>
        <v>26</v>
      </c>
      <c r="AV54" s="120"/>
      <c r="AW54" s="120"/>
      <c r="AX54" s="120"/>
      <c r="AY54" s="120"/>
      <c r="AZ54" s="120"/>
      <c r="BA54" s="190">
        <v>20</v>
      </c>
      <c r="BB54" s="190"/>
      <c r="BC54" s="190"/>
      <c r="BD54" s="190"/>
      <c r="BE54" s="190"/>
      <c r="BF54" s="190">
        <v>6</v>
      </c>
      <c r="BG54" s="190"/>
      <c r="BH54" s="190"/>
      <c r="BI54" s="190"/>
      <c r="BJ54" s="190"/>
    </row>
    <row r="55" spans="3:62" ht="13.5" customHeight="1">
      <c r="C55" s="220" t="s">
        <v>340</v>
      </c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80"/>
      <c r="O55" s="120">
        <f>SUM(U55:AD55)</f>
        <v>93</v>
      </c>
      <c r="P55" s="120"/>
      <c r="Q55" s="120"/>
      <c r="R55" s="120"/>
      <c r="S55" s="120"/>
      <c r="T55" s="120"/>
      <c r="U55" s="190">
        <v>28</v>
      </c>
      <c r="V55" s="190"/>
      <c r="W55" s="190"/>
      <c r="X55" s="190"/>
      <c r="Y55" s="190"/>
      <c r="Z55" s="190">
        <v>65</v>
      </c>
      <c r="AA55" s="190"/>
      <c r="AB55" s="190"/>
      <c r="AC55" s="190"/>
      <c r="AD55" s="190"/>
      <c r="AE55" s="120">
        <f>SUM(AK55:AT55)</f>
        <v>83</v>
      </c>
      <c r="AF55" s="120"/>
      <c r="AG55" s="120"/>
      <c r="AH55" s="120"/>
      <c r="AI55" s="120"/>
      <c r="AJ55" s="120"/>
      <c r="AK55" s="190">
        <v>28</v>
      </c>
      <c r="AL55" s="190"/>
      <c r="AM55" s="190"/>
      <c r="AN55" s="190"/>
      <c r="AO55" s="190"/>
      <c r="AP55" s="190">
        <v>55</v>
      </c>
      <c r="AQ55" s="190"/>
      <c r="AR55" s="190"/>
      <c r="AS55" s="190"/>
      <c r="AT55" s="190"/>
      <c r="AU55" s="120">
        <f>SUM(BA55:BJ55)</f>
        <v>19</v>
      </c>
      <c r="AV55" s="120"/>
      <c r="AW55" s="120"/>
      <c r="AX55" s="120"/>
      <c r="AY55" s="120"/>
      <c r="AZ55" s="120"/>
      <c r="BA55" s="190">
        <v>15</v>
      </c>
      <c r="BB55" s="190"/>
      <c r="BC55" s="190"/>
      <c r="BD55" s="190"/>
      <c r="BE55" s="190"/>
      <c r="BF55" s="190">
        <v>4</v>
      </c>
      <c r="BG55" s="190"/>
      <c r="BH55" s="190"/>
      <c r="BI55" s="190"/>
      <c r="BJ55" s="190"/>
    </row>
    <row r="56" spans="3:62" ht="13.5" customHeight="1">
      <c r="C56" s="220" t="s">
        <v>341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80"/>
      <c r="O56" s="120">
        <f>SUM(U56:AD56)</f>
        <v>50</v>
      </c>
      <c r="P56" s="120"/>
      <c r="Q56" s="120"/>
      <c r="R56" s="120"/>
      <c r="S56" s="120"/>
      <c r="T56" s="120"/>
      <c r="U56" s="190">
        <v>50</v>
      </c>
      <c r="V56" s="190"/>
      <c r="W56" s="190"/>
      <c r="X56" s="190"/>
      <c r="Y56" s="190"/>
      <c r="Z56" s="123">
        <v>0</v>
      </c>
      <c r="AA56" s="123"/>
      <c r="AB56" s="123"/>
      <c r="AC56" s="123"/>
      <c r="AD56" s="123"/>
      <c r="AE56" s="120">
        <f>SUM(AK56:AT56)</f>
        <v>46</v>
      </c>
      <c r="AF56" s="120"/>
      <c r="AG56" s="120"/>
      <c r="AH56" s="120"/>
      <c r="AI56" s="120"/>
      <c r="AJ56" s="120"/>
      <c r="AK56" s="190">
        <v>46</v>
      </c>
      <c r="AL56" s="190"/>
      <c r="AM56" s="190"/>
      <c r="AN56" s="190"/>
      <c r="AO56" s="190"/>
      <c r="AP56" s="123">
        <v>0</v>
      </c>
      <c r="AQ56" s="123"/>
      <c r="AR56" s="123"/>
      <c r="AS56" s="123"/>
      <c r="AT56" s="123"/>
      <c r="AU56" s="120">
        <f>SUM(BA56:BJ56)</f>
        <v>21</v>
      </c>
      <c r="AV56" s="120"/>
      <c r="AW56" s="120"/>
      <c r="AX56" s="120"/>
      <c r="AY56" s="120"/>
      <c r="AZ56" s="120"/>
      <c r="BA56" s="190">
        <v>16</v>
      </c>
      <c r="BB56" s="190"/>
      <c r="BC56" s="190"/>
      <c r="BD56" s="190"/>
      <c r="BE56" s="190"/>
      <c r="BF56" s="190">
        <v>5</v>
      </c>
      <c r="BG56" s="190"/>
      <c r="BH56" s="190"/>
      <c r="BI56" s="190"/>
      <c r="BJ56" s="190"/>
    </row>
    <row r="57" spans="3:62" ht="14.25" customHeight="1">
      <c r="C57" s="220" t="s">
        <v>342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80"/>
      <c r="O57" s="120">
        <f>SUM(U57:AD57)</f>
        <v>78</v>
      </c>
      <c r="P57" s="120"/>
      <c r="Q57" s="120"/>
      <c r="R57" s="120"/>
      <c r="S57" s="120"/>
      <c r="T57" s="120"/>
      <c r="U57" s="190">
        <v>18</v>
      </c>
      <c r="V57" s="190"/>
      <c r="W57" s="190"/>
      <c r="X57" s="190"/>
      <c r="Y57" s="190"/>
      <c r="Z57" s="190">
        <v>60</v>
      </c>
      <c r="AA57" s="190"/>
      <c r="AB57" s="190"/>
      <c r="AC57" s="190"/>
      <c r="AD57" s="190"/>
      <c r="AE57" s="120">
        <f>SUM(AK57:AT57)</f>
        <v>73</v>
      </c>
      <c r="AF57" s="120"/>
      <c r="AG57" s="120"/>
      <c r="AH57" s="120"/>
      <c r="AI57" s="120"/>
      <c r="AJ57" s="120"/>
      <c r="AK57" s="190">
        <v>18</v>
      </c>
      <c r="AL57" s="190"/>
      <c r="AM57" s="190"/>
      <c r="AN57" s="190"/>
      <c r="AO57" s="190"/>
      <c r="AP57" s="190">
        <v>55</v>
      </c>
      <c r="AQ57" s="190"/>
      <c r="AR57" s="190"/>
      <c r="AS57" s="190"/>
      <c r="AT57" s="190"/>
      <c r="AU57" s="120">
        <f>SUM(BA57:BJ57)</f>
        <v>19</v>
      </c>
      <c r="AV57" s="120"/>
      <c r="AW57" s="120"/>
      <c r="AX57" s="120"/>
      <c r="AY57" s="120"/>
      <c r="AZ57" s="120"/>
      <c r="BA57" s="190">
        <v>15</v>
      </c>
      <c r="BB57" s="190"/>
      <c r="BC57" s="190"/>
      <c r="BD57" s="190"/>
      <c r="BE57" s="190"/>
      <c r="BF57" s="190">
        <v>4</v>
      </c>
      <c r="BG57" s="190"/>
      <c r="BH57" s="190"/>
      <c r="BI57" s="190"/>
      <c r="BJ57" s="190"/>
    </row>
    <row r="58" spans="3:62" ht="7.5" customHeight="1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82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3:62" ht="13.5" customHeight="1">
      <c r="C59" s="220" t="s">
        <v>343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80"/>
      <c r="O59" s="120">
        <f>SUM(U59:AD59)</f>
        <v>93</v>
      </c>
      <c r="P59" s="120"/>
      <c r="Q59" s="120"/>
      <c r="R59" s="120"/>
      <c r="S59" s="120"/>
      <c r="T59" s="120"/>
      <c r="U59" s="190">
        <v>28</v>
      </c>
      <c r="V59" s="190"/>
      <c r="W59" s="190"/>
      <c r="X59" s="190"/>
      <c r="Y59" s="190"/>
      <c r="Z59" s="190">
        <v>65</v>
      </c>
      <c r="AA59" s="190"/>
      <c r="AB59" s="190"/>
      <c r="AC59" s="190"/>
      <c r="AD59" s="190"/>
      <c r="AE59" s="120">
        <f>SUM(AK59:AT59)</f>
        <v>91</v>
      </c>
      <c r="AF59" s="120"/>
      <c r="AG59" s="120"/>
      <c r="AH59" s="120"/>
      <c r="AI59" s="120"/>
      <c r="AJ59" s="120"/>
      <c r="AK59" s="190">
        <v>28</v>
      </c>
      <c r="AL59" s="190"/>
      <c r="AM59" s="190"/>
      <c r="AN59" s="190"/>
      <c r="AO59" s="190"/>
      <c r="AP59" s="190">
        <v>63</v>
      </c>
      <c r="AQ59" s="190"/>
      <c r="AR59" s="190"/>
      <c r="AS59" s="190"/>
      <c r="AT59" s="190"/>
      <c r="AU59" s="120">
        <f>SUM(BA59:BJ59)</f>
        <v>20</v>
      </c>
      <c r="AV59" s="120"/>
      <c r="AW59" s="120"/>
      <c r="AX59" s="120"/>
      <c r="AY59" s="120"/>
      <c r="AZ59" s="120"/>
      <c r="BA59" s="190">
        <v>16</v>
      </c>
      <c r="BB59" s="190"/>
      <c r="BC59" s="190"/>
      <c r="BD59" s="190"/>
      <c r="BE59" s="190"/>
      <c r="BF59" s="190">
        <v>4</v>
      </c>
      <c r="BG59" s="190"/>
      <c r="BH59" s="190"/>
      <c r="BI59" s="190"/>
      <c r="BJ59" s="190"/>
    </row>
    <row r="60" spans="3:62" ht="13.5" customHeight="1">
      <c r="C60" s="220" t="s">
        <v>344</v>
      </c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80"/>
      <c r="O60" s="120">
        <f>SUM(U60:AD60)</f>
        <v>69</v>
      </c>
      <c r="P60" s="120"/>
      <c r="Q60" s="120"/>
      <c r="R60" s="120"/>
      <c r="S60" s="120"/>
      <c r="T60" s="120"/>
      <c r="U60" s="190">
        <v>23</v>
      </c>
      <c r="V60" s="190"/>
      <c r="W60" s="190"/>
      <c r="X60" s="190"/>
      <c r="Y60" s="190"/>
      <c r="Z60" s="190">
        <v>46</v>
      </c>
      <c r="AA60" s="190"/>
      <c r="AB60" s="190"/>
      <c r="AC60" s="190"/>
      <c r="AD60" s="190"/>
      <c r="AE60" s="120">
        <f>SUM(AK60:AT60)</f>
        <v>65</v>
      </c>
      <c r="AF60" s="120"/>
      <c r="AG60" s="120"/>
      <c r="AH60" s="120"/>
      <c r="AI60" s="120"/>
      <c r="AJ60" s="120"/>
      <c r="AK60" s="190">
        <v>22</v>
      </c>
      <c r="AL60" s="190"/>
      <c r="AM60" s="190"/>
      <c r="AN60" s="190"/>
      <c r="AO60" s="190"/>
      <c r="AP60" s="190">
        <v>43</v>
      </c>
      <c r="AQ60" s="190"/>
      <c r="AR60" s="190"/>
      <c r="AS60" s="190"/>
      <c r="AT60" s="190"/>
      <c r="AU60" s="120">
        <f>SUM(BA60:BJ60)</f>
        <v>16</v>
      </c>
      <c r="AV60" s="120"/>
      <c r="AW60" s="120"/>
      <c r="AX60" s="120"/>
      <c r="AY60" s="120"/>
      <c r="AZ60" s="120"/>
      <c r="BA60" s="190">
        <v>12</v>
      </c>
      <c r="BB60" s="190"/>
      <c r="BC60" s="190"/>
      <c r="BD60" s="190"/>
      <c r="BE60" s="190"/>
      <c r="BF60" s="190">
        <v>4</v>
      </c>
      <c r="BG60" s="190"/>
      <c r="BH60" s="190"/>
      <c r="BI60" s="190"/>
      <c r="BJ60" s="190"/>
    </row>
    <row r="61" spans="3:62" ht="13.5" customHeight="1">
      <c r="C61" s="220" t="s">
        <v>345</v>
      </c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80"/>
      <c r="O61" s="120">
        <f>SUM(U61:AD61)</f>
        <v>97</v>
      </c>
      <c r="P61" s="120"/>
      <c r="Q61" s="120"/>
      <c r="R61" s="120"/>
      <c r="S61" s="120"/>
      <c r="T61" s="120"/>
      <c r="U61" s="190">
        <v>32</v>
      </c>
      <c r="V61" s="190"/>
      <c r="W61" s="190"/>
      <c r="X61" s="190"/>
      <c r="Y61" s="190"/>
      <c r="Z61" s="190">
        <v>65</v>
      </c>
      <c r="AA61" s="190"/>
      <c r="AB61" s="190"/>
      <c r="AC61" s="190"/>
      <c r="AD61" s="190"/>
      <c r="AE61" s="120">
        <f>SUM(AK61:AT61)</f>
        <v>93</v>
      </c>
      <c r="AF61" s="120"/>
      <c r="AG61" s="120"/>
      <c r="AH61" s="120"/>
      <c r="AI61" s="120"/>
      <c r="AJ61" s="120"/>
      <c r="AK61" s="190">
        <v>32</v>
      </c>
      <c r="AL61" s="190"/>
      <c r="AM61" s="190"/>
      <c r="AN61" s="190"/>
      <c r="AO61" s="190"/>
      <c r="AP61" s="190">
        <v>61</v>
      </c>
      <c r="AQ61" s="190"/>
      <c r="AR61" s="190"/>
      <c r="AS61" s="190"/>
      <c r="AT61" s="190"/>
      <c r="AU61" s="120">
        <f>SUM(BA61:BJ61)</f>
        <v>19</v>
      </c>
      <c r="AV61" s="120"/>
      <c r="AW61" s="120"/>
      <c r="AX61" s="120"/>
      <c r="AY61" s="120"/>
      <c r="AZ61" s="120"/>
      <c r="BA61" s="190">
        <v>15</v>
      </c>
      <c r="BB61" s="190"/>
      <c r="BC61" s="190"/>
      <c r="BD61" s="190"/>
      <c r="BE61" s="190"/>
      <c r="BF61" s="190">
        <v>4</v>
      </c>
      <c r="BG61" s="190"/>
      <c r="BH61" s="190"/>
      <c r="BI61" s="190"/>
      <c r="BJ61" s="190"/>
    </row>
    <row r="62" spans="3:62" ht="13.5" customHeight="1">
      <c r="C62" s="220" t="s">
        <v>346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80"/>
      <c r="O62" s="120">
        <f>SUM(U62:AD62)</f>
        <v>91</v>
      </c>
      <c r="P62" s="120"/>
      <c r="Q62" s="120"/>
      <c r="R62" s="120"/>
      <c r="S62" s="120"/>
      <c r="T62" s="120"/>
      <c r="U62" s="190">
        <v>38</v>
      </c>
      <c r="V62" s="190"/>
      <c r="W62" s="190"/>
      <c r="X62" s="190"/>
      <c r="Y62" s="190"/>
      <c r="Z62" s="190">
        <v>53</v>
      </c>
      <c r="AA62" s="190"/>
      <c r="AB62" s="190"/>
      <c r="AC62" s="190"/>
      <c r="AD62" s="190"/>
      <c r="AE62" s="120">
        <f>SUM(AK62:AT62)</f>
        <v>86</v>
      </c>
      <c r="AF62" s="120"/>
      <c r="AG62" s="120"/>
      <c r="AH62" s="120"/>
      <c r="AI62" s="120"/>
      <c r="AJ62" s="120"/>
      <c r="AK62" s="190">
        <v>35</v>
      </c>
      <c r="AL62" s="190"/>
      <c r="AM62" s="190"/>
      <c r="AN62" s="190"/>
      <c r="AO62" s="190"/>
      <c r="AP62" s="190">
        <v>51</v>
      </c>
      <c r="AQ62" s="190"/>
      <c r="AR62" s="190"/>
      <c r="AS62" s="190"/>
      <c r="AT62" s="190"/>
      <c r="AU62" s="120">
        <f>SUM(BA62:BJ62)</f>
        <v>22</v>
      </c>
      <c r="AV62" s="120"/>
      <c r="AW62" s="120"/>
      <c r="AX62" s="120"/>
      <c r="AY62" s="120"/>
      <c r="AZ62" s="120"/>
      <c r="BA62" s="190">
        <v>17</v>
      </c>
      <c r="BB62" s="190"/>
      <c r="BC62" s="190"/>
      <c r="BD62" s="190"/>
      <c r="BE62" s="190"/>
      <c r="BF62" s="190">
        <v>5</v>
      </c>
      <c r="BG62" s="190"/>
      <c r="BH62" s="190"/>
      <c r="BI62" s="190"/>
      <c r="BJ62" s="190"/>
    </row>
    <row r="63" spans="3:62" ht="14.25" customHeight="1">
      <c r="C63" s="220" t="s">
        <v>347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80"/>
      <c r="O63" s="120">
        <f>SUM(U63:AD63)</f>
        <v>126</v>
      </c>
      <c r="P63" s="120"/>
      <c r="Q63" s="120"/>
      <c r="R63" s="120"/>
      <c r="S63" s="120"/>
      <c r="T63" s="120"/>
      <c r="U63" s="190">
        <v>51</v>
      </c>
      <c r="V63" s="190"/>
      <c r="W63" s="190"/>
      <c r="X63" s="190"/>
      <c r="Y63" s="190"/>
      <c r="Z63" s="190">
        <v>75</v>
      </c>
      <c r="AA63" s="190"/>
      <c r="AB63" s="190"/>
      <c r="AC63" s="190"/>
      <c r="AD63" s="190"/>
      <c r="AE63" s="120">
        <f>SUM(AK63:AT63)</f>
        <v>125</v>
      </c>
      <c r="AF63" s="120"/>
      <c r="AG63" s="120"/>
      <c r="AH63" s="120"/>
      <c r="AI63" s="120"/>
      <c r="AJ63" s="120"/>
      <c r="AK63" s="190">
        <v>51</v>
      </c>
      <c r="AL63" s="190"/>
      <c r="AM63" s="190"/>
      <c r="AN63" s="190"/>
      <c r="AO63" s="190"/>
      <c r="AP63" s="190">
        <v>74</v>
      </c>
      <c r="AQ63" s="190"/>
      <c r="AR63" s="190"/>
      <c r="AS63" s="190"/>
      <c r="AT63" s="190"/>
      <c r="AU63" s="120">
        <f>SUM(BA63:BJ63)</f>
        <v>29</v>
      </c>
      <c r="AV63" s="120"/>
      <c r="AW63" s="120"/>
      <c r="AX63" s="120"/>
      <c r="AY63" s="120"/>
      <c r="AZ63" s="120"/>
      <c r="BA63" s="190">
        <v>23</v>
      </c>
      <c r="BB63" s="190"/>
      <c r="BC63" s="190"/>
      <c r="BD63" s="190"/>
      <c r="BE63" s="190"/>
      <c r="BF63" s="190">
        <v>6</v>
      </c>
      <c r="BG63" s="190"/>
      <c r="BH63" s="190"/>
      <c r="BI63" s="190"/>
      <c r="BJ63" s="190"/>
    </row>
    <row r="64" spans="3:62" ht="7.5" customHeight="1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81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3:62" ht="13.5" customHeight="1">
      <c r="C65" s="220" t="s">
        <v>348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80"/>
      <c r="O65" s="120">
        <f>SUM(U65:AD65)</f>
        <v>114</v>
      </c>
      <c r="P65" s="120"/>
      <c r="Q65" s="120"/>
      <c r="R65" s="120"/>
      <c r="S65" s="120"/>
      <c r="T65" s="120"/>
      <c r="U65" s="190">
        <v>49</v>
      </c>
      <c r="V65" s="190"/>
      <c r="W65" s="190"/>
      <c r="X65" s="190"/>
      <c r="Y65" s="190"/>
      <c r="Z65" s="190">
        <v>65</v>
      </c>
      <c r="AA65" s="190"/>
      <c r="AB65" s="190"/>
      <c r="AC65" s="190"/>
      <c r="AD65" s="190"/>
      <c r="AE65" s="120">
        <f>SUM(AK65:AT65)</f>
        <v>113</v>
      </c>
      <c r="AF65" s="120"/>
      <c r="AG65" s="120"/>
      <c r="AH65" s="120"/>
      <c r="AI65" s="120"/>
      <c r="AJ65" s="120"/>
      <c r="AK65" s="190">
        <v>49</v>
      </c>
      <c r="AL65" s="190"/>
      <c r="AM65" s="190"/>
      <c r="AN65" s="190"/>
      <c r="AO65" s="190"/>
      <c r="AP65" s="190">
        <v>64</v>
      </c>
      <c r="AQ65" s="190"/>
      <c r="AR65" s="190"/>
      <c r="AS65" s="190"/>
      <c r="AT65" s="190"/>
      <c r="AU65" s="120">
        <f>SUM(BA65:BJ65)</f>
        <v>29</v>
      </c>
      <c r="AV65" s="120"/>
      <c r="AW65" s="120"/>
      <c r="AX65" s="120"/>
      <c r="AY65" s="120"/>
      <c r="AZ65" s="120"/>
      <c r="BA65" s="190">
        <v>22</v>
      </c>
      <c r="BB65" s="190"/>
      <c r="BC65" s="190"/>
      <c r="BD65" s="190"/>
      <c r="BE65" s="190"/>
      <c r="BF65" s="190">
        <v>7</v>
      </c>
      <c r="BG65" s="190"/>
      <c r="BH65" s="190"/>
      <c r="BI65" s="190"/>
      <c r="BJ65" s="190"/>
    </row>
    <row r="66" spans="3:62" ht="13.5" customHeight="1">
      <c r="C66" s="220" t="s">
        <v>349</v>
      </c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80"/>
      <c r="O66" s="120">
        <f>SUM(U66:AD66)</f>
        <v>118</v>
      </c>
      <c r="P66" s="120"/>
      <c r="Q66" s="120"/>
      <c r="R66" s="120"/>
      <c r="S66" s="120"/>
      <c r="T66" s="120"/>
      <c r="U66" s="190">
        <v>50</v>
      </c>
      <c r="V66" s="190"/>
      <c r="W66" s="190"/>
      <c r="X66" s="190"/>
      <c r="Y66" s="190"/>
      <c r="Z66" s="190">
        <v>68</v>
      </c>
      <c r="AA66" s="190"/>
      <c r="AB66" s="190"/>
      <c r="AC66" s="190"/>
      <c r="AD66" s="190"/>
      <c r="AE66" s="120">
        <f>SUM(AK66:AT66)</f>
        <v>118</v>
      </c>
      <c r="AF66" s="120"/>
      <c r="AG66" s="120"/>
      <c r="AH66" s="120"/>
      <c r="AI66" s="120"/>
      <c r="AJ66" s="120"/>
      <c r="AK66" s="190">
        <v>50</v>
      </c>
      <c r="AL66" s="190"/>
      <c r="AM66" s="190"/>
      <c r="AN66" s="190"/>
      <c r="AO66" s="190"/>
      <c r="AP66" s="190">
        <v>68</v>
      </c>
      <c r="AQ66" s="190"/>
      <c r="AR66" s="190"/>
      <c r="AS66" s="190"/>
      <c r="AT66" s="190"/>
      <c r="AU66" s="120">
        <f>SUM(BA66:BJ66)</f>
        <v>37</v>
      </c>
      <c r="AV66" s="120"/>
      <c r="AW66" s="120"/>
      <c r="AX66" s="120"/>
      <c r="AY66" s="120"/>
      <c r="AZ66" s="120"/>
      <c r="BA66" s="190">
        <v>30</v>
      </c>
      <c r="BB66" s="190"/>
      <c r="BC66" s="190"/>
      <c r="BD66" s="190"/>
      <c r="BE66" s="190"/>
      <c r="BF66" s="190">
        <v>7</v>
      </c>
      <c r="BG66" s="190"/>
      <c r="BH66" s="190"/>
      <c r="BI66" s="190"/>
      <c r="BJ66" s="190"/>
    </row>
    <row r="67" spans="3:62" ht="13.5" customHeight="1">
      <c r="C67" s="220" t="s">
        <v>350</v>
      </c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80"/>
      <c r="O67" s="120">
        <f>SUM(U67:AD67)</f>
        <v>126</v>
      </c>
      <c r="P67" s="120"/>
      <c r="Q67" s="120"/>
      <c r="R67" s="120"/>
      <c r="S67" s="120"/>
      <c r="T67" s="120"/>
      <c r="U67" s="190">
        <v>55</v>
      </c>
      <c r="V67" s="190"/>
      <c r="W67" s="190"/>
      <c r="X67" s="190"/>
      <c r="Y67" s="190"/>
      <c r="Z67" s="190">
        <v>71</v>
      </c>
      <c r="AA67" s="190"/>
      <c r="AB67" s="190"/>
      <c r="AC67" s="190"/>
      <c r="AD67" s="190"/>
      <c r="AE67" s="120">
        <f>SUM(AK67:AT67)</f>
        <v>126</v>
      </c>
      <c r="AF67" s="120"/>
      <c r="AG67" s="120"/>
      <c r="AH67" s="120"/>
      <c r="AI67" s="120"/>
      <c r="AJ67" s="120"/>
      <c r="AK67" s="190">
        <v>55</v>
      </c>
      <c r="AL67" s="190"/>
      <c r="AM67" s="190"/>
      <c r="AN67" s="190"/>
      <c r="AO67" s="190"/>
      <c r="AP67" s="190">
        <v>71</v>
      </c>
      <c r="AQ67" s="190"/>
      <c r="AR67" s="190"/>
      <c r="AS67" s="190"/>
      <c r="AT67" s="190"/>
      <c r="AU67" s="120">
        <f>SUM(BA67:BJ67)</f>
        <v>29</v>
      </c>
      <c r="AV67" s="120"/>
      <c r="AW67" s="120"/>
      <c r="AX67" s="120"/>
      <c r="AY67" s="120"/>
      <c r="AZ67" s="120"/>
      <c r="BA67" s="190">
        <v>23</v>
      </c>
      <c r="BB67" s="190"/>
      <c r="BC67" s="190"/>
      <c r="BD67" s="190"/>
      <c r="BE67" s="190"/>
      <c r="BF67" s="190">
        <v>6</v>
      </c>
      <c r="BG67" s="190"/>
      <c r="BH67" s="190"/>
      <c r="BI67" s="190"/>
      <c r="BJ67" s="190"/>
    </row>
    <row r="68" spans="3:62" ht="13.5" customHeight="1">
      <c r="C68" s="220" t="s">
        <v>351</v>
      </c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80"/>
      <c r="O68" s="120">
        <f>SUM(U68:AD68)</f>
        <v>123</v>
      </c>
      <c r="P68" s="120"/>
      <c r="Q68" s="120"/>
      <c r="R68" s="120"/>
      <c r="S68" s="120"/>
      <c r="T68" s="120"/>
      <c r="U68" s="190">
        <v>52</v>
      </c>
      <c r="V68" s="190"/>
      <c r="W68" s="190"/>
      <c r="X68" s="190"/>
      <c r="Y68" s="190"/>
      <c r="Z68" s="190">
        <v>71</v>
      </c>
      <c r="AA68" s="190"/>
      <c r="AB68" s="190"/>
      <c r="AC68" s="190"/>
      <c r="AD68" s="190"/>
      <c r="AE68" s="120">
        <f>SUM(AK68:AT68)</f>
        <v>122</v>
      </c>
      <c r="AF68" s="120"/>
      <c r="AG68" s="120"/>
      <c r="AH68" s="120"/>
      <c r="AI68" s="120"/>
      <c r="AJ68" s="120"/>
      <c r="AK68" s="190">
        <v>52</v>
      </c>
      <c r="AL68" s="190"/>
      <c r="AM68" s="190"/>
      <c r="AN68" s="190"/>
      <c r="AO68" s="190"/>
      <c r="AP68" s="190">
        <v>70</v>
      </c>
      <c r="AQ68" s="190"/>
      <c r="AR68" s="190"/>
      <c r="AS68" s="190"/>
      <c r="AT68" s="190"/>
      <c r="AU68" s="120">
        <f>SUM(BA68:BJ68)</f>
        <v>34</v>
      </c>
      <c r="AV68" s="120"/>
      <c r="AW68" s="120"/>
      <c r="AX68" s="120"/>
      <c r="AY68" s="120"/>
      <c r="AZ68" s="120"/>
      <c r="BA68" s="190">
        <v>27</v>
      </c>
      <c r="BB68" s="190"/>
      <c r="BC68" s="190"/>
      <c r="BD68" s="190"/>
      <c r="BE68" s="190"/>
      <c r="BF68" s="190">
        <v>7</v>
      </c>
      <c r="BG68" s="190"/>
      <c r="BH68" s="190"/>
      <c r="BI68" s="190"/>
      <c r="BJ68" s="190"/>
    </row>
    <row r="69" spans="3:62" ht="14.25" customHeight="1">
      <c r="C69" s="220" t="s">
        <v>352</v>
      </c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80"/>
      <c r="O69" s="120">
        <f>SUM(U69:AD69)</f>
        <v>126</v>
      </c>
      <c r="P69" s="120"/>
      <c r="Q69" s="120"/>
      <c r="R69" s="120"/>
      <c r="S69" s="120"/>
      <c r="T69" s="120"/>
      <c r="U69" s="190">
        <v>54</v>
      </c>
      <c r="V69" s="190"/>
      <c r="W69" s="190"/>
      <c r="X69" s="190"/>
      <c r="Y69" s="190"/>
      <c r="Z69" s="190">
        <v>72</v>
      </c>
      <c r="AA69" s="190"/>
      <c r="AB69" s="190"/>
      <c r="AC69" s="190"/>
      <c r="AD69" s="190"/>
      <c r="AE69" s="120">
        <f>SUM(AK69:AT69)</f>
        <v>125</v>
      </c>
      <c r="AF69" s="120"/>
      <c r="AG69" s="120"/>
      <c r="AH69" s="120"/>
      <c r="AI69" s="120"/>
      <c r="AJ69" s="120"/>
      <c r="AK69" s="190">
        <v>54</v>
      </c>
      <c r="AL69" s="190"/>
      <c r="AM69" s="190"/>
      <c r="AN69" s="190"/>
      <c r="AO69" s="190"/>
      <c r="AP69" s="190">
        <v>71</v>
      </c>
      <c r="AQ69" s="190"/>
      <c r="AR69" s="190"/>
      <c r="AS69" s="190"/>
      <c r="AT69" s="190"/>
      <c r="AU69" s="120">
        <f>SUM(BA69:BJ69)</f>
        <v>31</v>
      </c>
      <c r="AV69" s="120"/>
      <c r="AW69" s="120"/>
      <c r="AX69" s="120"/>
      <c r="AY69" s="120"/>
      <c r="AZ69" s="120"/>
      <c r="BA69" s="190">
        <v>24</v>
      </c>
      <c r="BB69" s="190"/>
      <c r="BC69" s="190"/>
      <c r="BD69" s="190"/>
      <c r="BE69" s="190"/>
      <c r="BF69" s="190">
        <v>7</v>
      </c>
      <c r="BG69" s="190"/>
      <c r="BH69" s="190"/>
      <c r="BI69" s="190"/>
      <c r="BJ69" s="190"/>
    </row>
    <row r="70" spans="2:62" ht="7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6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9" spans="3:62" ht="13.5">
      <c r="C79" s="227" t="s">
        <v>414</v>
      </c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40"/>
      <c r="O79" s="224">
        <f>SUM(O11:T69)</f>
        <v>5454</v>
      </c>
      <c r="P79" s="224"/>
      <c r="Q79" s="224"/>
      <c r="R79" s="224"/>
      <c r="S79" s="224"/>
      <c r="T79" s="224"/>
      <c r="U79" s="225">
        <f>SUM(U11:Y69)</f>
        <v>2254</v>
      </c>
      <c r="V79" s="225"/>
      <c r="W79" s="225"/>
      <c r="X79" s="225"/>
      <c r="Y79" s="225"/>
      <c r="Z79" s="225">
        <f>SUM(Z11:AD69)</f>
        <v>3200</v>
      </c>
      <c r="AA79" s="225"/>
      <c r="AB79" s="225"/>
      <c r="AC79" s="225"/>
      <c r="AD79" s="225"/>
      <c r="AE79" s="224">
        <f>SUM(AE11:AJ69)</f>
        <v>5308</v>
      </c>
      <c r="AF79" s="224"/>
      <c r="AG79" s="224"/>
      <c r="AH79" s="224"/>
      <c r="AI79" s="224"/>
      <c r="AJ79" s="224"/>
      <c r="AK79" s="225">
        <f>SUM(AK11:AO69)</f>
        <v>2212</v>
      </c>
      <c r="AL79" s="225"/>
      <c r="AM79" s="225"/>
      <c r="AN79" s="225"/>
      <c r="AO79" s="225"/>
      <c r="AP79" s="225">
        <f>SUM(AP11:AT69)</f>
        <v>3096</v>
      </c>
      <c r="AQ79" s="225"/>
      <c r="AR79" s="225"/>
      <c r="AS79" s="225"/>
      <c r="AT79" s="225"/>
      <c r="AU79" s="224">
        <f>SUM(AU11:AZ69)</f>
        <v>1350</v>
      </c>
      <c r="AV79" s="224"/>
      <c r="AW79" s="224"/>
      <c r="AX79" s="224"/>
      <c r="AY79" s="224"/>
      <c r="AZ79" s="224"/>
      <c r="BA79" s="225">
        <f>SUM(BA11:BE69)</f>
        <v>1051</v>
      </c>
      <c r="BB79" s="225"/>
      <c r="BC79" s="225"/>
      <c r="BD79" s="225"/>
      <c r="BE79" s="225"/>
      <c r="BF79" s="225">
        <f>SUM(BF11:BJ69)</f>
        <v>299</v>
      </c>
      <c r="BG79" s="225"/>
      <c r="BH79" s="225"/>
      <c r="BI79" s="225"/>
      <c r="BJ79" s="231"/>
    </row>
    <row r="80" spans="3:62" ht="13.5">
      <c r="C80" s="229" t="s">
        <v>415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41"/>
      <c r="O80" s="222">
        <f>SUM('16-10'!O8:T18)</f>
        <v>1087</v>
      </c>
      <c r="P80" s="222"/>
      <c r="Q80" s="222"/>
      <c r="R80" s="222"/>
      <c r="S80" s="222"/>
      <c r="T80" s="222"/>
      <c r="U80" s="223">
        <f>SUM('16-10'!U8:Y18)</f>
        <v>429</v>
      </c>
      <c r="V80" s="223"/>
      <c r="W80" s="223"/>
      <c r="X80" s="223"/>
      <c r="Y80" s="223"/>
      <c r="Z80" s="223">
        <f>SUM('16-10'!Z8:AD18)</f>
        <v>658</v>
      </c>
      <c r="AA80" s="223"/>
      <c r="AB80" s="223"/>
      <c r="AC80" s="223"/>
      <c r="AD80" s="223"/>
      <c r="AE80" s="222">
        <f>SUM('16-10'!AE8:AJ18)</f>
        <v>1064</v>
      </c>
      <c r="AF80" s="222"/>
      <c r="AG80" s="222"/>
      <c r="AH80" s="222"/>
      <c r="AI80" s="222"/>
      <c r="AJ80" s="222"/>
      <c r="AK80" s="223">
        <f>SUM('16-10'!AK8:AO18)</f>
        <v>426</v>
      </c>
      <c r="AL80" s="223"/>
      <c r="AM80" s="223"/>
      <c r="AN80" s="223"/>
      <c r="AO80" s="223"/>
      <c r="AP80" s="223">
        <f>SUM('16-10'!AP8:AT18)</f>
        <v>638</v>
      </c>
      <c r="AQ80" s="223"/>
      <c r="AR80" s="223"/>
      <c r="AS80" s="223"/>
      <c r="AT80" s="223"/>
      <c r="AU80" s="222">
        <f>SUM('16-10'!AU8:AZ18)</f>
        <v>273</v>
      </c>
      <c r="AV80" s="222"/>
      <c r="AW80" s="222"/>
      <c r="AX80" s="222"/>
      <c r="AY80" s="222"/>
      <c r="AZ80" s="222"/>
      <c r="BA80" s="223">
        <f>SUM('16-10'!BA8:BE18)</f>
        <v>214</v>
      </c>
      <c r="BB80" s="223"/>
      <c r="BC80" s="223"/>
      <c r="BD80" s="223"/>
      <c r="BE80" s="223"/>
      <c r="BF80" s="223">
        <f>SUM('16-10'!BF8:BJ18)</f>
        <v>59</v>
      </c>
      <c r="BG80" s="223"/>
      <c r="BH80" s="223"/>
      <c r="BI80" s="223"/>
      <c r="BJ80" s="226"/>
    </row>
  </sheetData>
  <sheetProtection/>
  <mergeCells count="545">
    <mergeCell ref="BA80:BE80"/>
    <mergeCell ref="BF80:BJ80"/>
    <mergeCell ref="C79:M79"/>
    <mergeCell ref="C80:M80"/>
    <mergeCell ref="AU79:AZ79"/>
    <mergeCell ref="BA79:BE79"/>
    <mergeCell ref="BF79:BJ79"/>
    <mergeCell ref="O80:T80"/>
    <mergeCell ref="U80:Y80"/>
    <mergeCell ref="Z80:AD80"/>
    <mergeCell ref="AE80:AJ80"/>
    <mergeCell ref="AK80:AO80"/>
    <mergeCell ref="AP80:AT80"/>
    <mergeCell ref="AU80:AZ80"/>
    <mergeCell ref="O79:T79"/>
    <mergeCell ref="U79:Y79"/>
    <mergeCell ref="Z79:AD79"/>
    <mergeCell ref="AE79:AJ79"/>
    <mergeCell ref="AK79:AO79"/>
    <mergeCell ref="AP79:AT79"/>
    <mergeCell ref="B3:BJ3"/>
    <mergeCell ref="B4:BJ4"/>
    <mergeCell ref="B6:N7"/>
    <mergeCell ref="O7:T7"/>
    <mergeCell ref="U7:Y7"/>
    <mergeCell ref="Z7:AD7"/>
    <mergeCell ref="AE7:AJ7"/>
    <mergeCell ref="AK7:AO7"/>
    <mergeCell ref="AP7:AT7"/>
    <mergeCell ref="AU7:AZ7"/>
    <mergeCell ref="BA7:BE7"/>
    <mergeCell ref="BF7:BJ7"/>
    <mergeCell ref="O6:AD6"/>
    <mergeCell ref="AE6:AT6"/>
    <mergeCell ref="AU6:BJ6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9:M9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7:BJ27"/>
    <mergeCell ref="C29:M29"/>
    <mergeCell ref="O29:T29"/>
    <mergeCell ref="U29:Y29"/>
    <mergeCell ref="Z29:AD29"/>
    <mergeCell ref="AE29:AJ29"/>
    <mergeCell ref="AK29:AO29"/>
    <mergeCell ref="AP29:AT29"/>
    <mergeCell ref="AU29:AZ29"/>
    <mergeCell ref="BA29:BE29"/>
    <mergeCell ref="BF29:BJ29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9:BJ39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41:BJ41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51:BJ51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0:BE60"/>
    <mergeCell ref="BF60:BJ60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1:BJ61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2:BJ62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3:BJ63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5:BJ65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A66:BE66"/>
    <mergeCell ref="BF66:BJ66"/>
    <mergeCell ref="C67:M67"/>
    <mergeCell ref="O67:T67"/>
    <mergeCell ref="U67:Y67"/>
    <mergeCell ref="Z67:AD67"/>
    <mergeCell ref="AE67:AJ67"/>
    <mergeCell ref="AP67:AT67"/>
    <mergeCell ref="AU67:AZ67"/>
    <mergeCell ref="BA67:BE67"/>
    <mergeCell ref="BF67:BJ67"/>
    <mergeCell ref="C68:M68"/>
    <mergeCell ref="O68:T68"/>
    <mergeCell ref="U68:Y68"/>
    <mergeCell ref="Z68:AD68"/>
    <mergeCell ref="AE68:AJ68"/>
    <mergeCell ref="C69:M69"/>
    <mergeCell ref="O69:T69"/>
    <mergeCell ref="U69:Y69"/>
    <mergeCell ref="Z69:AD69"/>
    <mergeCell ref="AE69:AJ69"/>
    <mergeCell ref="AK67:AO67"/>
    <mergeCell ref="AK69:AO69"/>
    <mergeCell ref="AP69:AT69"/>
    <mergeCell ref="AU69:AZ69"/>
    <mergeCell ref="BA69:BE69"/>
    <mergeCell ref="BF69:BJ69"/>
    <mergeCell ref="AK68:AO68"/>
    <mergeCell ref="AP68:AT68"/>
    <mergeCell ref="AU68:AZ68"/>
    <mergeCell ref="BA68:BE68"/>
    <mergeCell ref="BF68:BJ68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80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1" t="s">
        <v>354</v>
      </c>
    </row>
    <row r="2" ht="10.5" customHeight="1"/>
    <row r="3" spans="2:62" ht="10.5" customHeight="1">
      <c r="B3" s="92" t="s">
        <v>355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</row>
    <row r="4" spans="2:62" ht="10.5" customHeight="1">
      <c r="B4" s="33" t="s">
        <v>356</v>
      </c>
      <c r="BJ4" s="5" t="s">
        <v>294</v>
      </c>
    </row>
    <row r="5" spans="2:62" ht="10.5" customHeight="1">
      <c r="B5" s="93" t="s">
        <v>295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 t="s">
        <v>299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 t="s">
        <v>300</v>
      </c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 t="s">
        <v>301</v>
      </c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5"/>
    </row>
    <row r="6" spans="2:62" ht="10.5" customHeigh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50" t="s">
        <v>296</v>
      </c>
      <c r="P6" s="150"/>
      <c r="Q6" s="150"/>
      <c r="R6" s="150"/>
      <c r="S6" s="150"/>
      <c r="T6" s="150"/>
      <c r="U6" s="94" t="s">
        <v>297</v>
      </c>
      <c r="V6" s="94"/>
      <c r="W6" s="94"/>
      <c r="X6" s="94"/>
      <c r="Y6" s="94"/>
      <c r="Z6" s="94" t="s">
        <v>298</v>
      </c>
      <c r="AA6" s="94"/>
      <c r="AB6" s="94"/>
      <c r="AC6" s="94"/>
      <c r="AD6" s="94"/>
      <c r="AE6" s="150" t="s">
        <v>296</v>
      </c>
      <c r="AF6" s="150"/>
      <c r="AG6" s="150"/>
      <c r="AH6" s="150"/>
      <c r="AI6" s="150"/>
      <c r="AJ6" s="150"/>
      <c r="AK6" s="94" t="s">
        <v>297</v>
      </c>
      <c r="AL6" s="94"/>
      <c r="AM6" s="94"/>
      <c r="AN6" s="94"/>
      <c r="AO6" s="94"/>
      <c r="AP6" s="94" t="s">
        <v>298</v>
      </c>
      <c r="AQ6" s="94"/>
      <c r="AR6" s="94"/>
      <c r="AS6" s="94"/>
      <c r="AT6" s="94"/>
      <c r="AU6" s="150" t="s">
        <v>296</v>
      </c>
      <c r="AV6" s="150"/>
      <c r="AW6" s="150"/>
      <c r="AX6" s="150"/>
      <c r="AY6" s="150"/>
      <c r="AZ6" s="150"/>
      <c r="BA6" s="94" t="s">
        <v>297</v>
      </c>
      <c r="BB6" s="94"/>
      <c r="BC6" s="94"/>
      <c r="BD6" s="94"/>
      <c r="BE6" s="94"/>
      <c r="BF6" s="94" t="s">
        <v>298</v>
      </c>
      <c r="BG6" s="94"/>
      <c r="BH6" s="94"/>
      <c r="BI6" s="94"/>
      <c r="BJ6" s="95"/>
    </row>
    <row r="7" ht="6.75" customHeight="1">
      <c r="N7" s="62"/>
    </row>
    <row r="8" spans="3:62" ht="12" customHeight="1">
      <c r="C8" s="220" t="s">
        <v>357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80"/>
      <c r="O8" s="120">
        <f>SUM(U8:AD8)</f>
        <v>124</v>
      </c>
      <c r="P8" s="120"/>
      <c r="Q8" s="120"/>
      <c r="R8" s="120"/>
      <c r="S8" s="120"/>
      <c r="T8" s="120"/>
      <c r="U8" s="190">
        <v>46</v>
      </c>
      <c r="V8" s="190"/>
      <c r="W8" s="190"/>
      <c r="X8" s="190"/>
      <c r="Y8" s="190"/>
      <c r="Z8" s="190">
        <v>78</v>
      </c>
      <c r="AA8" s="190"/>
      <c r="AB8" s="190"/>
      <c r="AC8" s="190"/>
      <c r="AD8" s="190"/>
      <c r="AE8" s="120">
        <f>SUM(AK8:AT8)</f>
        <v>120</v>
      </c>
      <c r="AF8" s="120"/>
      <c r="AG8" s="120"/>
      <c r="AH8" s="120"/>
      <c r="AI8" s="120"/>
      <c r="AJ8" s="120"/>
      <c r="AK8" s="190">
        <v>46</v>
      </c>
      <c r="AL8" s="190"/>
      <c r="AM8" s="190"/>
      <c r="AN8" s="190"/>
      <c r="AO8" s="190"/>
      <c r="AP8" s="190">
        <v>74</v>
      </c>
      <c r="AQ8" s="190"/>
      <c r="AR8" s="190"/>
      <c r="AS8" s="190"/>
      <c r="AT8" s="190"/>
      <c r="AU8" s="120">
        <f>SUM(BA8:BJ8)</f>
        <v>29</v>
      </c>
      <c r="AV8" s="120"/>
      <c r="AW8" s="120"/>
      <c r="AX8" s="120"/>
      <c r="AY8" s="120"/>
      <c r="AZ8" s="120"/>
      <c r="BA8" s="190">
        <v>23</v>
      </c>
      <c r="BB8" s="190"/>
      <c r="BC8" s="190"/>
      <c r="BD8" s="190"/>
      <c r="BE8" s="190"/>
      <c r="BF8" s="190">
        <v>6</v>
      </c>
      <c r="BG8" s="190"/>
      <c r="BH8" s="190"/>
      <c r="BI8" s="190"/>
      <c r="BJ8" s="190"/>
    </row>
    <row r="9" spans="3:62" ht="12" customHeight="1">
      <c r="C9" s="220" t="s">
        <v>358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80"/>
      <c r="O9" s="120">
        <f>SUM(U9:AD9)</f>
        <v>97</v>
      </c>
      <c r="P9" s="120"/>
      <c r="Q9" s="120"/>
      <c r="R9" s="120"/>
      <c r="S9" s="120"/>
      <c r="T9" s="120"/>
      <c r="U9" s="190">
        <v>36</v>
      </c>
      <c r="V9" s="190"/>
      <c r="W9" s="190"/>
      <c r="X9" s="190"/>
      <c r="Y9" s="190"/>
      <c r="Z9" s="190">
        <v>61</v>
      </c>
      <c r="AA9" s="190"/>
      <c r="AB9" s="190"/>
      <c r="AC9" s="190"/>
      <c r="AD9" s="190"/>
      <c r="AE9" s="120">
        <f>SUM(AK9:AT9)</f>
        <v>93</v>
      </c>
      <c r="AF9" s="120"/>
      <c r="AG9" s="120"/>
      <c r="AH9" s="120"/>
      <c r="AI9" s="120"/>
      <c r="AJ9" s="120"/>
      <c r="AK9" s="190">
        <v>36</v>
      </c>
      <c r="AL9" s="190"/>
      <c r="AM9" s="190"/>
      <c r="AN9" s="190"/>
      <c r="AO9" s="190"/>
      <c r="AP9" s="190">
        <v>57</v>
      </c>
      <c r="AQ9" s="190"/>
      <c r="AR9" s="190"/>
      <c r="AS9" s="190"/>
      <c r="AT9" s="190"/>
      <c r="AU9" s="120">
        <f>SUM(BA9:BJ9)</f>
        <v>26</v>
      </c>
      <c r="AV9" s="120"/>
      <c r="AW9" s="120"/>
      <c r="AX9" s="120"/>
      <c r="AY9" s="120"/>
      <c r="AZ9" s="120"/>
      <c r="BA9" s="190">
        <v>21</v>
      </c>
      <c r="BB9" s="190"/>
      <c r="BC9" s="190"/>
      <c r="BD9" s="190"/>
      <c r="BE9" s="190"/>
      <c r="BF9" s="190">
        <v>5</v>
      </c>
      <c r="BG9" s="190"/>
      <c r="BH9" s="190"/>
      <c r="BI9" s="190"/>
      <c r="BJ9" s="190"/>
    </row>
    <row r="10" spans="3:62" ht="12" customHeight="1">
      <c r="C10" s="220" t="s">
        <v>359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80"/>
      <c r="O10" s="120">
        <f>SUM(U10:AD10)</f>
        <v>128</v>
      </c>
      <c r="P10" s="120"/>
      <c r="Q10" s="120"/>
      <c r="R10" s="120"/>
      <c r="S10" s="120"/>
      <c r="T10" s="120"/>
      <c r="U10" s="190">
        <v>56</v>
      </c>
      <c r="V10" s="190"/>
      <c r="W10" s="190"/>
      <c r="X10" s="190"/>
      <c r="Y10" s="190"/>
      <c r="Z10" s="190">
        <v>72</v>
      </c>
      <c r="AA10" s="190"/>
      <c r="AB10" s="190"/>
      <c r="AC10" s="190"/>
      <c r="AD10" s="190"/>
      <c r="AE10" s="120">
        <f>SUM(AK10:AT10)</f>
        <v>126</v>
      </c>
      <c r="AF10" s="120"/>
      <c r="AG10" s="120"/>
      <c r="AH10" s="120"/>
      <c r="AI10" s="120"/>
      <c r="AJ10" s="120"/>
      <c r="AK10" s="190">
        <v>56</v>
      </c>
      <c r="AL10" s="190"/>
      <c r="AM10" s="190"/>
      <c r="AN10" s="190"/>
      <c r="AO10" s="190"/>
      <c r="AP10" s="190">
        <v>70</v>
      </c>
      <c r="AQ10" s="190"/>
      <c r="AR10" s="190"/>
      <c r="AS10" s="190"/>
      <c r="AT10" s="190"/>
      <c r="AU10" s="120">
        <f>SUM(BA10:BJ10)</f>
        <v>31</v>
      </c>
      <c r="AV10" s="120"/>
      <c r="AW10" s="120"/>
      <c r="AX10" s="120"/>
      <c r="AY10" s="120"/>
      <c r="AZ10" s="120"/>
      <c r="BA10" s="190">
        <v>24</v>
      </c>
      <c r="BB10" s="190"/>
      <c r="BC10" s="190"/>
      <c r="BD10" s="190"/>
      <c r="BE10" s="190"/>
      <c r="BF10" s="190">
        <v>7</v>
      </c>
      <c r="BG10" s="190"/>
      <c r="BH10" s="190"/>
      <c r="BI10" s="190"/>
      <c r="BJ10" s="190"/>
    </row>
    <row r="11" spans="3:62" ht="12" customHeight="1">
      <c r="C11" s="220" t="s">
        <v>360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80"/>
      <c r="O11" s="120">
        <f>SUM(U11:AD11)</f>
        <v>79</v>
      </c>
      <c r="P11" s="120"/>
      <c r="Q11" s="120"/>
      <c r="R11" s="120"/>
      <c r="S11" s="120"/>
      <c r="T11" s="120"/>
      <c r="U11" s="190">
        <v>20</v>
      </c>
      <c r="V11" s="190"/>
      <c r="W11" s="190"/>
      <c r="X11" s="190"/>
      <c r="Y11" s="190"/>
      <c r="Z11" s="190">
        <v>59</v>
      </c>
      <c r="AA11" s="190"/>
      <c r="AB11" s="190"/>
      <c r="AC11" s="190"/>
      <c r="AD11" s="190"/>
      <c r="AE11" s="120">
        <f>SUM(AK11:AT11)</f>
        <v>75</v>
      </c>
      <c r="AF11" s="120"/>
      <c r="AG11" s="120"/>
      <c r="AH11" s="120"/>
      <c r="AI11" s="120"/>
      <c r="AJ11" s="120"/>
      <c r="AK11" s="190">
        <v>20</v>
      </c>
      <c r="AL11" s="190"/>
      <c r="AM11" s="190"/>
      <c r="AN11" s="190"/>
      <c r="AO11" s="190"/>
      <c r="AP11" s="190">
        <v>55</v>
      </c>
      <c r="AQ11" s="190"/>
      <c r="AR11" s="190"/>
      <c r="AS11" s="190"/>
      <c r="AT11" s="190"/>
      <c r="AU11" s="120">
        <f>SUM(BA11:BJ11)</f>
        <v>19</v>
      </c>
      <c r="AV11" s="120"/>
      <c r="AW11" s="120"/>
      <c r="AX11" s="120"/>
      <c r="AY11" s="120"/>
      <c r="AZ11" s="120"/>
      <c r="BA11" s="190">
        <v>15</v>
      </c>
      <c r="BB11" s="190"/>
      <c r="BC11" s="190"/>
      <c r="BD11" s="190"/>
      <c r="BE11" s="190"/>
      <c r="BF11" s="190">
        <v>4</v>
      </c>
      <c r="BG11" s="190"/>
      <c r="BH11" s="190"/>
      <c r="BI11" s="190"/>
      <c r="BJ11" s="190"/>
    </row>
    <row r="12" spans="3:62" ht="12" customHeight="1">
      <c r="C12" s="220" t="s">
        <v>361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80"/>
      <c r="O12" s="120">
        <f>SUM(U12:AD12)</f>
        <v>128</v>
      </c>
      <c r="P12" s="120"/>
      <c r="Q12" s="120"/>
      <c r="R12" s="120"/>
      <c r="S12" s="120"/>
      <c r="T12" s="120"/>
      <c r="U12" s="190">
        <v>53</v>
      </c>
      <c r="V12" s="190"/>
      <c r="W12" s="190"/>
      <c r="X12" s="190"/>
      <c r="Y12" s="190"/>
      <c r="Z12" s="190">
        <v>75</v>
      </c>
      <c r="AA12" s="190"/>
      <c r="AB12" s="190"/>
      <c r="AC12" s="190"/>
      <c r="AD12" s="190"/>
      <c r="AE12" s="120">
        <f>SUM(AK12:AT12)</f>
        <v>126</v>
      </c>
      <c r="AF12" s="120"/>
      <c r="AG12" s="120"/>
      <c r="AH12" s="120"/>
      <c r="AI12" s="120"/>
      <c r="AJ12" s="120"/>
      <c r="AK12" s="190">
        <v>53</v>
      </c>
      <c r="AL12" s="190"/>
      <c r="AM12" s="190"/>
      <c r="AN12" s="190"/>
      <c r="AO12" s="190"/>
      <c r="AP12" s="190">
        <v>73</v>
      </c>
      <c r="AQ12" s="190"/>
      <c r="AR12" s="190"/>
      <c r="AS12" s="190"/>
      <c r="AT12" s="190"/>
      <c r="AU12" s="120">
        <f>SUM(BA12:BJ12)</f>
        <v>31</v>
      </c>
      <c r="AV12" s="120"/>
      <c r="AW12" s="120"/>
      <c r="AX12" s="120"/>
      <c r="AY12" s="120"/>
      <c r="AZ12" s="120"/>
      <c r="BA12" s="190">
        <v>25</v>
      </c>
      <c r="BB12" s="190"/>
      <c r="BC12" s="190"/>
      <c r="BD12" s="190"/>
      <c r="BE12" s="190"/>
      <c r="BF12" s="190">
        <v>6</v>
      </c>
      <c r="BG12" s="190"/>
      <c r="BH12" s="190"/>
      <c r="BI12" s="190"/>
      <c r="BJ12" s="190"/>
    </row>
    <row r="13" spans="3:62" ht="6.7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8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3:62" ht="12" customHeight="1">
      <c r="C14" s="220" t="s">
        <v>362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80"/>
      <c r="O14" s="120">
        <f>SUM(U14:AD14)</f>
        <v>53</v>
      </c>
      <c r="P14" s="120"/>
      <c r="Q14" s="120"/>
      <c r="R14" s="120"/>
      <c r="S14" s="120"/>
      <c r="T14" s="120"/>
      <c r="U14" s="190">
        <v>20</v>
      </c>
      <c r="V14" s="190"/>
      <c r="W14" s="190"/>
      <c r="X14" s="190"/>
      <c r="Y14" s="190"/>
      <c r="Z14" s="190">
        <v>33</v>
      </c>
      <c r="AA14" s="190"/>
      <c r="AB14" s="190"/>
      <c r="AC14" s="190"/>
      <c r="AD14" s="190"/>
      <c r="AE14" s="120">
        <f>SUM(AK14:AT14)</f>
        <v>53</v>
      </c>
      <c r="AF14" s="120"/>
      <c r="AG14" s="120"/>
      <c r="AH14" s="120"/>
      <c r="AI14" s="120"/>
      <c r="AJ14" s="120"/>
      <c r="AK14" s="190">
        <v>20</v>
      </c>
      <c r="AL14" s="190"/>
      <c r="AM14" s="190"/>
      <c r="AN14" s="190"/>
      <c r="AO14" s="190"/>
      <c r="AP14" s="190">
        <v>33</v>
      </c>
      <c r="AQ14" s="190"/>
      <c r="AR14" s="190"/>
      <c r="AS14" s="190"/>
      <c r="AT14" s="190"/>
      <c r="AU14" s="120">
        <f>SUM(BA14:BJ14)</f>
        <v>24</v>
      </c>
      <c r="AV14" s="120"/>
      <c r="AW14" s="120"/>
      <c r="AX14" s="120"/>
      <c r="AY14" s="120"/>
      <c r="AZ14" s="120"/>
      <c r="BA14" s="190">
        <v>19</v>
      </c>
      <c r="BB14" s="190"/>
      <c r="BC14" s="190"/>
      <c r="BD14" s="190"/>
      <c r="BE14" s="190"/>
      <c r="BF14" s="190">
        <v>5</v>
      </c>
      <c r="BG14" s="190"/>
      <c r="BH14" s="190"/>
      <c r="BI14" s="190"/>
      <c r="BJ14" s="190"/>
    </row>
    <row r="15" spans="3:62" ht="12" customHeight="1">
      <c r="C15" s="220" t="s">
        <v>363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80"/>
      <c r="O15" s="120">
        <f>SUM(U15:AD15)</f>
        <v>102</v>
      </c>
      <c r="P15" s="120"/>
      <c r="Q15" s="120"/>
      <c r="R15" s="120"/>
      <c r="S15" s="120"/>
      <c r="T15" s="120"/>
      <c r="U15" s="190">
        <v>42</v>
      </c>
      <c r="V15" s="190"/>
      <c r="W15" s="190"/>
      <c r="X15" s="190"/>
      <c r="Y15" s="190"/>
      <c r="Z15" s="190">
        <v>60</v>
      </c>
      <c r="AA15" s="190"/>
      <c r="AB15" s="190"/>
      <c r="AC15" s="190"/>
      <c r="AD15" s="190"/>
      <c r="AE15" s="120">
        <f>SUM(AK15:AT15)</f>
        <v>101</v>
      </c>
      <c r="AF15" s="120"/>
      <c r="AG15" s="120"/>
      <c r="AH15" s="120"/>
      <c r="AI15" s="120"/>
      <c r="AJ15" s="120"/>
      <c r="AK15" s="190">
        <v>41</v>
      </c>
      <c r="AL15" s="190"/>
      <c r="AM15" s="190"/>
      <c r="AN15" s="190"/>
      <c r="AO15" s="190"/>
      <c r="AP15" s="190">
        <v>60</v>
      </c>
      <c r="AQ15" s="190"/>
      <c r="AR15" s="190"/>
      <c r="AS15" s="190"/>
      <c r="AT15" s="190"/>
      <c r="AU15" s="120">
        <f>SUM(BA15:BJ15)</f>
        <v>27</v>
      </c>
      <c r="AV15" s="120"/>
      <c r="AW15" s="120"/>
      <c r="AX15" s="120"/>
      <c r="AY15" s="120"/>
      <c r="AZ15" s="120"/>
      <c r="BA15" s="190">
        <v>20</v>
      </c>
      <c r="BB15" s="190"/>
      <c r="BC15" s="190"/>
      <c r="BD15" s="190"/>
      <c r="BE15" s="190"/>
      <c r="BF15" s="190">
        <v>7</v>
      </c>
      <c r="BG15" s="190"/>
      <c r="BH15" s="190"/>
      <c r="BI15" s="190"/>
      <c r="BJ15" s="190"/>
    </row>
    <row r="16" spans="3:62" ht="12" customHeight="1">
      <c r="C16" s="220" t="s">
        <v>364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80"/>
      <c r="O16" s="120">
        <f>SUM(U16:AD16)</f>
        <v>126</v>
      </c>
      <c r="P16" s="120"/>
      <c r="Q16" s="120"/>
      <c r="R16" s="120"/>
      <c r="S16" s="120"/>
      <c r="T16" s="120"/>
      <c r="U16" s="190">
        <v>52</v>
      </c>
      <c r="V16" s="190"/>
      <c r="W16" s="190"/>
      <c r="X16" s="190"/>
      <c r="Y16" s="190"/>
      <c r="Z16" s="190">
        <v>74</v>
      </c>
      <c r="AA16" s="190"/>
      <c r="AB16" s="190"/>
      <c r="AC16" s="190"/>
      <c r="AD16" s="190"/>
      <c r="AE16" s="120">
        <f>SUM(AK16:AT16)</f>
        <v>125</v>
      </c>
      <c r="AF16" s="120"/>
      <c r="AG16" s="120"/>
      <c r="AH16" s="120"/>
      <c r="AI16" s="120"/>
      <c r="AJ16" s="120"/>
      <c r="AK16" s="190">
        <v>52</v>
      </c>
      <c r="AL16" s="190"/>
      <c r="AM16" s="190"/>
      <c r="AN16" s="190"/>
      <c r="AO16" s="190"/>
      <c r="AP16" s="190">
        <v>73</v>
      </c>
      <c r="AQ16" s="190"/>
      <c r="AR16" s="190"/>
      <c r="AS16" s="190"/>
      <c r="AT16" s="190"/>
      <c r="AU16" s="120">
        <f>SUM(BA16:BJ16)</f>
        <v>28</v>
      </c>
      <c r="AV16" s="120"/>
      <c r="AW16" s="120"/>
      <c r="AX16" s="120"/>
      <c r="AY16" s="120"/>
      <c r="AZ16" s="120"/>
      <c r="BA16" s="190">
        <v>22</v>
      </c>
      <c r="BB16" s="190"/>
      <c r="BC16" s="190"/>
      <c r="BD16" s="190"/>
      <c r="BE16" s="190"/>
      <c r="BF16" s="190">
        <v>6</v>
      </c>
      <c r="BG16" s="190"/>
      <c r="BH16" s="190"/>
      <c r="BI16" s="190"/>
      <c r="BJ16" s="190"/>
    </row>
    <row r="17" spans="3:62" ht="12" customHeight="1">
      <c r="C17" s="220" t="s">
        <v>365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80"/>
      <c r="O17" s="120">
        <f>SUM(U17:AD17)</f>
        <v>122</v>
      </c>
      <c r="P17" s="120"/>
      <c r="Q17" s="120"/>
      <c r="R17" s="120"/>
      <c r="S17" s="120"/>
      <c r="T17" s="120"/>
      <c r="U17" s="190">
        <v>50</v>
      </c>
      <c r="V17" s="190"/>
      <c r="W17" s="190"/>
      <c r="X17" s="190"/>
      <c r="Y17" s="190"/>
      <c r="Z17" s="190">
        <v>72</v>
      </c>
      <c r="AA17" s="190"/>
      <c r="AB17" s="190"/>
      <c r="AC17" s="190"/>
      <c r="AD17" s="190"/>
      <c r="AE17" s="120">
        <f>SUM(AK17:AT17)</f>
        <v>120</v>
      </c>
      <c r="AF17" s="120"/>
      <c r="AG17" s="120"/>
      <c r="AH17" s="120"/>
      <c r="AI17" s="120"/>
      <c r="AJ17" s="120"/>
      <c r="AK17" s="190">
        <v>49</v>
      </c>
      <c r="AL17" s="190"/>
      <c r="AM17" s="190"/>
      <c r="AN17" s="190"/>
      <c r="AO17" s="190"/>
      <c r="AP17" s="190">
        <v>71</v>
      </c>
      <c r="AQ17" s="190"/>
      <c r="AR17" s="190"/>
      <c r="AS17" s="190"/>
      <c r="AT17" s="190"/>
      <c r="AU17" s="120">
        <f>SUM(BA17:BJ17)</f>
        <v>26</v>
      </c>
      <c r="AV17" s="120"/>
      <c r="AW17" s="120"/>
      <c r="AX17" s="120"/>
      <c r="AY17" s="120"/>
      <c r="AZ17" s="120"/>
      <c r="BA17" s="190">
        <v>20</v>
      </c>
      <c r="BB17" s="190"/>
      <c r="BC17" s="190"/>
      <c r="BD17" s="190"/>
      <c r="BE17" s="190"/>
      <c r="BF17" s="190">
        <v>6</v>
      </c>
      <c r="BG17" s="190"/>
      <c r="BH17" s="190"/>
      <c r="BI17" s="190"/>
      <c r="BJ17" s="190"/>
    </row>
    <row r="18" spans="3:62" ht="12" customHeight="1">
      <c r="C18" s="220" t="s">
        <v>366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80"/>
      <c r="O18" s="120">
        <f>SUM(U18:AD18)</f>
        <v>128</v>
      </c>
      <c r="P18" s="120"/>
      <c r="Q18" s="120"/>
      <c r="R18" s="120"/>
      <c r="S18" s="120"/>
      <c r="T18" s="120"/>
      <c r="U18" s="190">
        <v>54</v>
      </c>
      <c r="V18" s="190"/>
      <c r="W18" s="190"/>
      <c r="X18" s="190"/>
      <c r="Y18" s="190"/>
      <c r="Z18" s="190">
        <v>74</v>
      </c>
      <c r="AA18" s="190"/>
      <c r="AB18" s="190"/>
      <c r="AC18" s="190"/>
      <c r="AD18" s="190"/>
      <c r="AE18" s="120">
        <f>SUM(AK18:AT18)</f>
        <v>125</v>
      </c>
      <c r="AF18" s="120"/>
      <c r="AG18" s="120"/>
      <c r="AH18" s="120"/>
      <c r="AI18" s="120"/>
      <c r="AJ18" s="120"/>
      <c r="AK18" s="190">
        <v>53</v>
      </c>
      <c r="AL18" s="190"/>
      <c r="AM18" s="190"/>
      <c r="AN18" s="190"/>
      <c r="AO18" s="190"/>
      <c r="AP18" s="190">
        <v>72</v>
      </c>
      <c r="AQ18" s="190"/>
      <c r="AR18" s="190"/>
      <c r="AS18" s="190"/>
      <c r="AT18" s="190"/>
      <c r="AU18" s="120">
        <f>SUM(BA18:BJ18)</f>
        <v>32</v>
      </c>
      <c r="AV18" s="120"/>
      <c r="AW18" s="120"/>
      <c r="AX18" s="120"/>
      <c r="AY18" s="120"/>
      <c r="AZ18" s="120"/>
      <c r="BA18" s="190">
        <v>25</v>
      </c>
      <c r="BB18" s="190"/>
      <c r="BC18" s="190"/>
      <c r="BD18" s="190"/>
      <c r="BE18" s="190"/>
      <c r="BF18" s="190">
        <v>7</v>
      </c>
      <c r="BG18" s="190"/>
      <c r="BH18" s="190"/>
      <c r="BI18" s="190"/>
      <c r="BJ18" s="190"/>
    </row>
    <row r="19" spans="2:62" ht="6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6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3:8" ht="10.5" customHeight="1">
      <c r="C20" s="109" t="s">
        <v>367</v>
      </c>
      <c r="D20" s="109"/>
      <c r="E20" s="23" t="s">
        <v>368</v>
      </c>
      <c r="F20" s="176">
        <v>-1</v>
      </c>
      <c r="G20" s="176"/>
      <c r="H20" s="3" t="s">
        <v>369</v>
      </c>
    </row>
    <row r="21" spans="6:8" ht="10.5" customHeight="1">
      <c r="F21" s="181">
        <v>-2</v>
      </c>
      <c r="G21" s="181"/>
      <c r="H21" s="3" t="s">
        <v>370</v>
      </c>
    </row>
    <row r="22" spans="6:8" ht="10.5" customHeight="1">
      <c r="F22" s="181">
        <v>-3</v>
      </c>
      <c r="G22" s="181"/>
      <c r="H22" s="3" t="s">
        <v>371</v>
      </c>
    </row>
    <row r="23" ht="10.5" customHeight="1">
      <c r="H23" s="3" t="s">
        <v>372</v>
      </c>
    </row>
    <row r="24" ht="10.5" customHeight="1">
      <c r="H24" s="3" t="s">
        <v>373</v>
      </c>
    </row>
    <row r="25" spans="2:6" ht="10.5" customHeight="1">
      <c r="B25" s="108" t="s">
        <v>374</v>
      </c>
      <c r="C25" s="108"/>
      <c r="D25" s="108"/>
      <c r="E25" s="23" t="s">
        <v>368</v>
      </c>
      <c r="F25" s="3" t="s">
        <v>375</v>
      </c>
    </row>
    <row r="26" ht="12" customHeight="1"/>
    <row r="27" spans="2:62" ht="10.5" customHeight="1">
      <c r="B27" s="92" t="s">
        <v>376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</row>
    <row r="28" spans="2:62" ht="10.5" customHeight="1">
      <c r="B28" s="33" t="s">
        <v>356</v>
      </c>
      <c r="BJ28" s="5" t="s">
        <v>294</v>
      </c>
    </row>
    <row r="29" spans="2:62" ht="10.5" customHeight="1">
      <c r="B29" s="93" t="s">
        <v>295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 t="s">
        <v>299</v>
      </c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 t="s">
        <v>300</v>
      </c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 t="s">
        <v>301</v>
      </c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/>
    </row>
    <row r="30" spans="2:62" ht="10.5" customHeight="1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50" t="s">
        <v>296</v>
      </c>
      <c r="P30" s="150"/>
      <c r="Q30" s="150"/>
      <c r="R30" s="150"/>
      <c r="S30" s="150"/>
      <c r="T30" s="150"/>
      <c r="U30" s="94" t="s">
        <v>297</v>
      </c>
      <c r="V30" s="94"/>
      <c r="W30" s="94"/>
      <c r="X30" s="94"/>
      <c r="Y30" s="94"/>
      <c r="Z30" s="94" t="s">
        <v>298</v>
      </c>
      <c r="AA30" s="94"/>
      <c r="AB30" s="94"/>
      <c r="AC30" s="94"/>
      <c r="AD30" s="94"/>
      <c r="AE30" s="150" t="s">
        <v>296</v>
      </c>
      <c r="AF30" s="150"/>
      <c r="AG30" s="150"/>
      <c r="AH30" s="150"/>
      <c r="AI30" s="150"/>
      <c r="AJ30" s="150"/>
      <c r="AK30" s="94" t="s">
        <v>297</v>
      </c>
      <c r="AL30" s="94"/>
      <c r="AM30" s="94"/>
      <c r="AN30" s="94"/>
      <c r="AO30" s="94"/>
      <c r="AP30" s="94" t="s">
        <v>298</v>
      </c>
      <c r="AQ30" s="94"/>
      <c r="AR30" s="94"/>
      <c r="AS30" s="94"/>
      <c r="AT30" s="94"/>
      <c r="AU30" s="150" t="s">
        <v>296</v>
      </c>
      <c r="AV30" s="150"/>
      <c r="AW30" s="150"/>
      <c r="AX30" s="150"/>
      <c r="AY30" s="150"/>
      <c r="AZ30" s="150"/>
      <c r="BA30" s="94" t="s">
        <v>297</v>
      </c>
      <c r="BB30" s="94"/>
      <c r="BC30" s="94"/>
      <c r="BD30" s="94"/>
      <c r="BE30" s="94"/>
      <c r="BF30" s="94" t="s">
        <v>298</v>
      </c>
      <c r="BG30" s="94"/>
      <c r="BH30" s="94"/>
      <c r="BI30" s="94"/>
      <c r="BJ30" s="95"/>
    </row>
    <row r="31" ht="6.75" customHeight="1">
      <c r="N31" s="62"/>
    </row>
    <row r="32" spans="3:62" ht="12" customHeight="1">
      <c r="C32" s="205" t="s">
        <v>353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63"/>
      <c r="O32" s="106">
        <f>SUM(O34:T76)</f>
        <v>2873</v>
      </c>
      <c r="P32" s="106"/>
      <c r="Q32" s="106"/>
      <c r="R32" s="106"/>
      <c r="S32" s="106"/>
      <c r="T32" s="106"/>
      <c r="U32" s="232">
        <f>SUM(U34:Y76)</f>
        <v>1214</v>
      </c>
      <c r="V32" s="232"/>
      <c r="W32" s="232"/>
      <c r="X32" s="232"/>
      <c r="Y32" s="232"/>
      <c r="Z32" s="232">
        <f>SUM(Z34:AD76)</f>
        <v>1659</v>
      </c>
      <c r="AA32" s="232"/>
      <c r="AB32" s="232"/>
      <c r="AC32" s="232"/>
      <c r="AD32" s="232"/>
      <c r="AE32" s="121">
        <f>SUM(AE34:AJ76)</f>
        <v>2705</v>
      </c>
      <c r="AF32" s="121"/>
      <c r="AG32" s="121"/>
      <c r="AH32" s="121"/>
      <c r="AI32" s="121"/>
      <c r="AJ32" s="121"/>
      <c r="AK32" s="232">
        <f>SUM(AK34:AO76)</f>
        <v>1206</v>
      </c>
      <c r="AL32" s="232"/>
      <c r="AM32" s="232"/>
      <c r="AN32" s="232"/>
      <c r="AO32" s="232"/>
      <c r="AP32" s="232">
        <f>SUM(AP34:AT76)</f>
        <v>1499</v>
      </c>
      <c r="AQ32" s="232"/>
      <c r="AR32" s="232"/>
      <c r="AS32" s="232"/>
      <c r="AT32" s="232"/>
      <c r="AU32" s="121">
        <f>SUM(AU34:AZ76)</f>
        <v>716</v>
      </c>
      <c r="AV32" s="121"/>
      <c r="AW32" s="121"/>
      <c r="AX32" s="121"/>
      <c r="AY32" s="121"/>
      <c r="AZ32" s="121"/>
      <c r="BA32" s="232">
        <f>SUM(BA34:BE76)</f>
        <v>551</v>
      </c>
      <c r="BB32" s="232"/>
      <c r="BC32" s="232"/>
      <c r="BD32" s="232"/>
      <c r="BE32" s="232"/>
      <c r="BF32" s="232">
        <f>SUM(BF34:BJ76)</f>
        <v>165</v>
      </c>
      <c r="BG32" s="232"/>
      <c r="BH32" s="232"/>
      <c r="BI32" s="232"/>
      <c r="BJ32" s="232"/>
    </row>
    <row r="33" ht="6.75" customHeight="1">
      <c r="N33" s="63"/>
    </row>
    <row r="34" spans="3:62" ht="12" customHeight="1">
      <c r="C34" s="233" t="s">
        <v>377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83"/>
      <c r="O34" s="104">
        <f>SUM(U34:AD34)</f>
        <v>108</v>
      </c>
      <c r="P34" s="104"/>
      <c r="Q34" s="104"/>
      <c r="R34" s="104"/>
      <c r="S34" s="104"/>
      <c r="T34" s="104"/>
      <c r="U34" s="190">
        <v>48</v>
      </c>
      <c r="V34" s="190"/>
      <c r="W34" s="190"/>
      <c r="X34" s="190"/>
      <c r="Y34" s="190"/>
      <c r="Z34" s="190">
        <v>60</v>
      </c>
      <c r="AA34" s="190"/>
      <c r="AB34" s="190"/>
      <c r="AC34" s="190"/>
      <c r="AD34" s="190"/>
      <c r="AE34" s="120">
        <f>SUM(AK34:AT34)</f>
        <v>108</v>
      </c>
      <c r="AF34" s="120"/>
      <c r="AG34" s="120"/>
      <c r="AH34" s="120"/>
      <c r="AI34" s="120"/>
      <c r="AJ34" s="120"/>
      <c r="AK34" s="190">
        <v>48</v>
      </c>
      <c r="AL34" s="190"/>
      <c r="AM34" s="190"/>
      <c r="AN34" s="190"/>
      <c r="AO34" s="190"/>
      <c r="AP34" s="190">
        <v>60</v>
      </c>
      <c r="AQ34" s="190"/>
      <c r="AR34" s="190"/>
      <c r="AS34" s="190"/>
      <c r="AT34" s="190"/>
      <c r="AU34" s="120">
        <f>SUM(BA34:BJ34)</f>
        <v>26</v>
      </c>
      <c r="AV34" s="120"/>
      <c r="AW34" s="120"/>
      <c r="AX34" s="120"/>
      <c r="AY34" s="120"/>
      <c r="AZ34" s="120"/>
      <c r="BA34" s="190">
        <v>21</v>
      </c>
      <c r="BB34" s="190"/>
      <c r="BC34" s="190"/>
      <c r="BD34" s="190"/>
      <c r="BE34" s="190"/>
      <c r="BF34" s="190">
        <v>5</v>
      </c>
      <c r="BG34" s="190"/>
      <c r="BH34" s="190"/>
      <c r="BI34" s="190"/>
      <c r="BJ34" s="190"/>
    </row>
    <row r="35" spans="3:62" ht="12" customHeight="1">
      <c r="C35" s="233" t="s">
        <v>378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83"/>
      <c r="O35" s="104">
        <f>SUM(U35:AD35)</f>
        <v>120</v>
      </c>
      <c r="P35" s="104"/>
      <c r="Q35" s="104"/>
      <c r="R35" s="104"/>
      <c r="S35" s="104"/>
      <c r="T35" s="104"/>
      <c r="U35" s="190">
        <v>28</v>
      </c>
      <c r="V35" s="190"/>
      <c r="W35" s="190"/>
      <c r="X35" s="190"/>
      <c r="Y35" s="190"/>
      <c r="Z35" s="190">
        <v>92</v>
      </c>
      <c r="AA35" s="190"/>
      <c r="AB35" s="190"/>
      <c r="AC35" s="190"/>
      <c r="AD35" s="190"/>
      <c r="AE35" s="120">
        <f>SUM(AK35:AT35)</f>
        <v>122</v>
      </c>
      <c r="AF35" s="120"/>
      <c r="AG35" s="120"/>
      <c r="AH35" s="120"/>
      <c r="AI35" s="120"/>
      <c r="AJ35" s="120"/>
      <c r="AK35" s="190">
        <v>28</v>
      </c>
      <c r="AL35" s="190"/>
      <c r="AM35" s="190"/>
      <c r="AN35" s="190"/>
      <c r="AO35" s="190"/>
      <c r="AP35" s="190">
        <v>94</v>
      </c>
      <c r="AQ35" s="190"/>
      <c r="AR35" s="190"/>
      <c r="AS35" s="190"/>
      <c r="AT35" s="190"/>
      <c r="AU35" s="120">
        <f>SUM(BA35:BJ35)</f>
        <v>23</v>
      </c>
      <c r="AV35" s="120"/>
      <c r="AW35" s="120"/>
      <c r="AX35" s="120"/>
      <c r="AY35" s="120"/>
      <c r="AZ35" s="120"/>
      <c r="BA35" s="190">
        <v>18</v>
      </c>
      <c r="BB35" s="190"/>
      <c r="BC35" s="190"/>
      <c r="BD35" s="190"/>
      <c r="BE35" s="190"/>
      <c r="BF35" s="190">
        <v>5</v>
      </c>
      <c r="BG35" s="190"/>
      <c r="BH35" s="190"/>
      <c r="BI35" s="190"/>
      <c r="BJ35" s="190"/>
    </row>
    <row r="36" spans="3:62" ht="12" customHeight="1">
      <c r="C36" s="233" t="s">
        <v>379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83"/>
      <c r="O36" s="104">
        <f>SUM(U36:AD36)</f>
        <v>80</v>
      </c>
      <c r="P36" s="104"/>
      <c r="Q36" s="104"/>
      <c r="R36" s="104"/>
      <c r="S36" s="104"/>
      <c r="T36" s="104"/>
      <c r="U36" s="190">
        <v>21</v>
      </c>
      <c r="V36" s="190"/>
      <c r="W36" s="190"/>
      <c r="X36" s="190"/>
      <c r="Y36" s="190"/>
      <c r="Z36" s="190">
        <v>59</v>
      </c>
      <c r="AA36" s="190"/>
      <c r="AB36" s="190"/>
      <c r="AC36" s="190"/>
      <c r="AD36" s="190"/>
      <c r="AE36" s="120">
        <f>SUM(AK36:AT36)</f>
        <v>78</v>
      </c>
      <c r="AF36" s="120"/>
      <c r="AG36" s="120"/>
      <c r="AH36" s="120"/>
      <c r="AI36" s="120"/>
      <c r="AJ36" s="120"/>
      <c r="AK36" s="190">
        <v>21</v>
      </c>
      <c r="AL36" s="190"/>
      <c r="AM36" s="190"/>
      <c r="AN36" s="190"/>
      <c r="AO36" s="190"/>
      <c r="AP36" s="190">
        <v>57</v>
      </c>
      <c r="AQ36" s="190"/>
      <c r="AR36" s="190"/>
      <c r="AS36" s="190"/>
      <c r="AT36" s="190"/>
      <c r="AU36" s="120">
        <f>SUM(BA36:BJ36)</f>
        <v>34</v>
      </c>
      <c r="AV36" s="120"/>
      <c r="AW36" s="120"/>
      <c r="AX36" s="120"/>
      <c r="AY36" s="120"/>
      <c r="AZ36" s="120"/>
      <c r="BA36" s="190">
        <v>27</v>
      </c>
      <c r="BB36" s="190"/>
      <c r="BC36" s="190"/>
      <c r="BD36" s="190"/>
      <c r="BE36" s="190"/>
      <c r="BF36" s="190">
        <v>7</v>
      </c>
      <c r="BG36" s="190"/>
      <c r="BH36" s="190"/>
      <c r="BI36" s="190"/>
      <c r="BJ36" s="190"/>
    </row>
    <row r="37" spans="3:62" ht="12" customHeight="1">
      <c r="C37" s="233" t="s">
        <v>380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83"/>
      <c r="O37" s="104">
        <f>SUM(U37:AD37)</f>
        <v>29</v>
      </c>
      <c r="P37" s="104"/>
      <c r="Q37" s="104"/>
      <c r="R37" s="104"/>
      <c r="S37" s="104"/>
      <c r="T37" s="104"/>
      <c r="U37" s="190">
        <v>29</v>
      </c>
      <c r="V37" s="190"/>
      <c r="W37" s="190"/>
      <c r="X37" s="190"/>
      <c r="Y37" s="190"/>
      <c r="Z37" s="120">
        <v>0</v>
      </c>
      <c r="AA37" s="120"/>
      <c r="AB37" s="120"/>
      <c r="AC37" s="120"/>
      <c r="AD37" s="120"/>
      <c r="AE37" s="120">
        <f>SUM(AK37:AT37)</f>
        <v>29</v>
      </c>
      <c r="AF37" s="120"/>
      <c r="AG37" s="120"/>
      <c r="AH37" s="120"/>
      <c r="AI37" s="120"/>
      <c r="AJ37" s="120"/>
      <c r="AK37" s="190">
        <v>29</v>
      </c>
      <c r="AL37" s="190"/>
      <c r="AM37" s="190"/>
      <c r="AN37" s="190"/>
      <c r="AO37" s="190"/>
      <c r="AP37" s="120">
        <v>0</v>
      </c>
      <c r="AQ37" s="120"/>
      <c r="AR37" s="120"/>
      <c r="AS37" s="120"/>
      <c r="AT37" s="120"/>
      <c r="AU37" s="120">
        <f>SUM(BA37:BJ37)</f>
        <v>0</v>
      </c>
      <c r="AV37" s="120"/>
      <c r="AW37" s="120"/>
      <c r="AX37" s="120"/>
      <c r="AY37" s="120"/>
      <c r="AZ37" s="120"/>
      <c r="BA37" s="190">
        <v>0</v>
      </c>
      <c r="BB37" s="190"/>
      <c r="BC37" s="190"/>
      <c r="BD37" s="190"/>
      <c r="BE37" s="190"/>
      <c r="BF37" s="190">
        <v>0</v>
      </c>
      <c r="BG37" s="190"/>
      <c r="BH37" s="190"/>
      <c r="BI37" s="190"/>
      <c r="BJ37" s="190"/>
    </row>
    <row r="38" spans="3:62" ht="12" customHeight="1">
      <c r="C38" s="233" t="s">
        <v>381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83"/>
      <c r="O38" s="104">
        <f>SUM(U38:AD38)</f>
        <v>75</v>
      </c>
      <c r="P38" s="104"/>
      <c r="Q38" s="104"/>
      <c r="R38" s="104"/>
      <c r="S38" s="104"/>
      <c r="T38" s="104"/>
      <c r="U38" s="190">
        <v>31</v>
      </c>
      <c r="V38" s="190"/>
      <c r="W38" s="190"/>
      <c r="X38" s="190"/>
      <c r="Y38" s="190"/>
      <c r="Z38" s="190">
        <v>44</v>
      </c>
      <c r="AA38" s="190"/>
      <c r="AB38" s="190"/>
      <c r="AC38" s="190"/>
      <c r="AD38" s="190"/>
      <c r="AE38" s="120">
        <f>SUM(AK38:AT38)</f>
        <v>72</v>
      </c>
      <c r="AF38" s="120"/>
      <c r="AG38" s="120"/>
      <c r="AH38" s="120"/>
      <c r="AI38" s="120"/>
      <c r="AJ38" s="120"/>
      <c r="AK38" s="190">
        <v>31</v>
      </c>
      <c r="AL38" s="190"/>
      <c r="AM38" s="190"/>
      <c r="AN38" s="190"/>
      <c r="AO38" s="190"/>
      <c r="AP38" s="190">
        <v>41</v>
      </c>
      <c r="AQ38" s="190"/>
      <c r="AR38" s="190"/>
      <c r="AS38" s="190"/>
      <c r="AT38" s="190"/>
      <c r="AU38" s="120">
        <f>SUM(BA38:BJ38)</f>
        <v>17</v>
      </c>
      <c r="AV38" s="120"/>
      <c r="AW38" s="120"/>
      <c r="AX38" s="120"/>
      <c r="AY38" s="120"/>
      <c r="AZ38" s="120"/>
      <c r="BA38" s="190">
        <v>13</v>
      </c>
      <c r="BB38" s="190"/>
      <c r="BC38" s="190"/>
      <c r="BD38" s="190"/>
      <c r="BE38" s="190"/>
      <c r="BF38" s="190">
        <v>4</v>
      </c>
      <c r="BG38" s="190"/>
      <c r="BH38" s="190"/>
      <c r="BI38" s="190"/>
      <c r="BJ38" s="190"/>
    </row>
    <row r="39" spans="3:62" ht="6.7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83"/>
      <c r="O39" s="20"/>
      <c r="P39" s="20"/>
      <c r="Q39" s="20"/>
      <c r="R39" s="20"/>
      <c r="S39" s="20"/>
      <c r="T39" s="2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3:62" ht="12" customHeight="1">
      <c r="C40" s="233" t="s">
        <v>382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83"/>
      <c r="O40" s="104">
        <f>SUM(U40:AD40)</f>
        <v>47</v>
      </c>
      <c r="P40" s="104"/>
      <c r="Q40" s="104"/>
      <c r="R40" s="104"/>
      <c r="S40" s="104"/>
      <c r="T40" s="104"/>
      <c r="U40" s="190">
        <v>15</v>
      </c>
      <c r="V40" s="190"/>
      <c r="W40" s="190"/>
      <c r="X40" s="190"/>
      <c r="Y40" s="190"/>
      <c r="Z40" s="190">
        <v>32</v>
      </c>
      <c r="AA40" s="190"/>
      <c r="AB40" s="190"/>
      <c r="AC40" s="190"/>
      <c r="AD40" s="190"/>
      <c r="AE40" s="120">
        <f>SUM(AK40:AT40)</f>
        <v>47</v>
      </c>
      <c r="AF40" s="120"/>
      <c r="AG40" s="120"/>
      <c r="AH40" s="120"/>
      <c r="AI40" s="120"/>
      <c r="AJ40" s="120"/>
      <c r="AK40" s="190">
        <v>15</v>
      </c>
      <c r="AL40" s="190"/>
      <c r="AM40" s="190"/>
      <c r="AN40" s="190"/>
      <c r="AO40" s="190"/>
      <c r="AP40" s="190">
        <v>32</v>
      </c>
      <c r="AQ40" s="190"/>
      <c r="AR40" s="190"/>
      <c r="AS40" s="190"/>
      <c r="AT40" s="190"/>
      <c r="AU40" s="120">
        <f>SUM(BA40:BJ40)</f>
        <v>11</v>
      </c>
      <c r="AV40" s="120"/>
      <c r="AW40" s="120"/>
      <c r="AX40" s="120"/>
      <c r="AY40" s="120"/>
      <c r="AZ40" s="120"/>
      <c r="BA40" s="190">
        <v>10</v>
      </c>
      <c r="BB40" s="190"/>
      <c r="BC40" s="190"/>
      <c r="BD40" s="190"/>
      <c r="BE40" s="190"/>
      <c r="BF40" s="190">
        <v>1</v>
      </c>
      <c r="BG40" s="190"/>
      <c r="BH40" s="190"/>
      <c r="BI40" s="190"/>
      <c r="BJ40" s="190"/>
    </row>
    <row r="41" spans="3:62" ht="12" customHeight="1">
      <c r="C41" s="233" t="s">
        <v>383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83"/>
      <c r="O41" s="104">
        <f>SUM(U41:AD41)</f>
        <v>100</v>
      </c>
      <c r="P41" s="104"/>
      <c r="Q41" s="104"/>
      <c r="R41" s="104"/>
      <c r="S41" s="104"/>
      <c r="T41" s="104"/>
      <c r="U41" s="190">
        <v>42</v>
      </c>
      <c r="V41" s="190"/>
      <c r="W41" s="190"/>
      <c r="X41" s="190"/>
      <c r="Y41" s="190"/>
      <c r="Z41" s="190">
        <v>58</v>
      </c>
      <c r="AA41" s="190"/>
      <c r="AB41" s="190"/>
      <c r="AC41" s="190"/>
      <c r="AD41" s="190"/>
      <c r="AE41" s="120">
        <f>SUM(AK41:AT41)</f>
        <v>98</v>
      </c>
      <c r="AF41" s="120"/>
      <c r="AG41" s="120"/>
      <c r="AH41" s="120"/>
      <c r="AI41" s="120"/>
      <c r="AJ41" s="120"/>
      <c r="AK41" s="190">
        <v>42</v>
      </c>
      <c r="AL41" s="190"/>
      <c r="AM41" s="190"/>
      <c r="AN41" s="190"/>
      <c r="AO41" s="190"/>
      <c r="AP41" s="190">
        <v>56</v>
      </c>
      <c r="AQ41" s="190"/>
      <c r="AR41" s="190"/>
      <c r="AS41" s="190"/>
      <c r="AT41" s="190"/>
      <c r="AU41" s="120">
        <f>SUM(BA41:BJ41)</f>
        <v>23</v>
      </c>
      <c r="AV41" s="120"/>
      <c r="AW41" s="120"/>
      <c r="AX41" s="120"/>
      <c r="AY41" s="120"/>
      <c r="AZ41" s="120"/>
      <c r="BA41" s="190">
        <v>18</v>
      </c>
      <c r="BB41" s="190"/>
      <c r="BC41" s="190"/>
      <c r="BD41" s="190"/>
      <c r="BE41" s="190"/>
      <c r="BF41" s="190">
        <v>5</v>
      </c>
      <c r="BG41" s="190"/>
      <c r="BH41" s="190"/>
      <c r="BI41" s="190"/>
      <c r="BJ41" s="190"/>
    </row>
    <row r="42" spans="3:62" ht="12" customHeight="1">
      <c r="C42" s="233" t="s">
        <v>384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83"/>
      <c r="O42" s="104">
        <f>SUM(U42:AD42)</f>
        <v>100</v>
      </c>
      <c r="P42" s="104"/>
      <c r="Q42" s="104"/>
      <c r="R42" s="104"/>
      <c r="S42" s="104"/>
      <c r="T42" s="104"/>
      <c r="U42" s="190">
        <v>35</v>
      </c>
      <c r="V42" s="190"/>
      <c r="W42" s="190"/>
      <c r="X42" s="190"/>
      <c r="Y42" s="190"/>
      <c r="Z42" s="190">
        <v>65</v>
      </c>
      <c r="AA42" s="190"/>
      <c r="AB42" s="190"/>
      <c r="AC42" s="190"/>
      <c r="AD42" s="190"/>
      <c r="AE42" s="120">
        <f>SUM(AK42:AT42)</f>
        <v>99</v>
      </c>
      <c r="AF42" s="120"/>
      <c r="AG42" s="120"/>
      <c r="AH42" s="120"/>
      <c r="AI42" s="120"/>
      <c r="AJ42" s="120"/>
      <c r="AK42" s="190">
        <v>35</v>
      </c>
      <c r="AL42" s="190"/>
      <c r="AM42" s="190"/>
      <c r="AN42" s="190"/>
      <c r="AO42" s="190"/>
      <c r="AP42" s="190">
        <v>64</v>
      </c>
      <c r="AQ42" s="190"/>
      <c r="AR42" s="190"/>
      <c r="AS42" s="190"/>
      <c r="AT42" s="190"/>
      <c r="AU42" s="120">
        <f>SUM(BA42:BJ42)</f>
        <v>30</v>
      </c>
      <c r="AV42" s="120"/>
      <c r="AW42" s="120"/>
      <c r="AX42" s="120"/>
      <c r="AY42" s="120"/>
      <c r="AZ42" s="120"/>
      <c r="BA42" s="190">
        <v>16</v>
      </c>
      <c r="BB42" s="190"/>
      <c r="BC42" s="190"/>
      <c r="BD42" s="190"/>
      <c r="BE42" s="190"/>
      <c r="BF42" s="190">
        <v>14</v>
      </c>
      <c r="BG42" s="190"/>
      <c r="BH42" s="190"/>
      <c r="BI42" s="190"/>
      <c r="BJ42" s="190"/>
    </row>
    <row r="43" spans="3:62" ht="12" customHeight="1">
      <c r="C43" s="233" t="s">
        <v>385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83"/>
      <c r="O43" s="104">
        <f>SUM(U43:AD43)</f>
        <v>73</v>
      </c>
      <c r="P43" s="104"/>
      <c r="Q43" s="104"/>
      <c r="R43" s="104"/>
      <c r="S43" s="104"/>
      <c r="T43" s="104"/>
      <c r="U43" s="190">
        <v>21</v>
      </c>
      <c r="V43" s="190"/>
      <c r="W43" s="190"/>
      <c r="X43" s="190"/>
      <c r="Y43" s="190"/>
      <c r="Z43" s="190">
        <v>52</v>
      </c>
      <c r="AA43" s="190"/>
      <c r="AB43" s="190"/>
      <c r="AC43" s="190"/>
      <c r="AD43" s="190"/>
      <c r="AE43" s="120">
        <f>SUM(AK43:AT43)</f>
        <v>69</v>
      </c>
      <c r="AF43" s="120"/>
      <c r="AG43" s="120"/>
      <c r="AH43" s="120"/>
      <c r="AI43" s="120"/>
      <c r="AJ43" s="120"/>
      <c r="AK43" s="190">
        <v>21</v>
      </c>
      <c r="AL43" s="190"/>
      <c r="AM43" s="190"/>
      <c r="AN43" s="190"/>
      <c r="AO43" s="190"/>
      <c r="AP43" s="190">
        <v>48</v>
      </c>
      <c r="AQ43" s="190"/>
      <c r="AR43" s="190"/>
      <c r="AS43" s="190"/>
      <c r="AT43" s="190"/>
      <c r="AU43" s="120">
        <f>SUM(BA43:BJ43)</f>
        <v>16</v>
      </c>
      <c r="AV43" s="120"/>
      <c r="AW43" s="120"/>
      <c r="AX43" s="120"/>
      <c r="AY43" s="120"/>
      <c r="AZ43" s="120"/>
      <c r="BA43" s="190">
        <v>13</v>
      </c>
      <c r="BB43" s="190"/>
      <c r="BC43" s="190"/>
      <c r="BD43" s="190"/>
      <c r="BE43" s="190"/>
      <c r="BF43" s="190">
        <v>3</v>
      </c>
      <c r="BG43" s="190"/>
      <c r="BH43" s="190"/>
      <c r="BI43" s="190"/>
      <c r="BJ43" s="190"/>
    </row>
    <row r="44" spans="3:62" ht="12" customHeight="1">
      <c r="C44" s="233" t="s">
        <v>386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83"/>
      <c r="O44" s="104">
        <f>SUM(U44:AD44)</f>
        <v>70</v>
      </c>
      <c r="P44" s="104"/>
      <c r="Q44" s="104"/>
      <c r="R44" s="104"/>
      <c r="S44" s="104"/>
      <c r="T44" s="104"/>
      <c r="U44" s="190">
        <v>31</v>
      </c>
      <c r="V44" s="190"/>
      <c r="W44" s="190"/>
      <c r="X44" s="190"/>
      <c r="Y44" s="190"/>
      <c r="Z44" s="190">
        <v>39</v>
      </c>
      <c r="AA44" s="190"/>
      <c r="AB44" s="190"/>
      <c r="AC44" s="190"/>
      <c r="AD44" s="190"/>
      <c r="AE44" s="120">
        <f>SUM(AK44:AT44)</f>
        <v>70</v>
      </c>
      <c r="AF44" s="120"/>
      <c r="AG44" s="120"/>
      <c r="AH44" s="120"/>
      <c r="AI44" s="120"/>
      <c r="AJ44" s="120"/>
      <c r="AK44" s="190">
        <v>31</v>
      </c>
      <c r="AL44" s="190"/>
      <c r="AM44" s="190"/>
      <c r="AN44" s="190"/>
      <c r="AO44" s="190"/>
      <c r="AP44" s="190">
        <v>39</v>
      </c>
      <c r="AQ44" s="190"/>
      <c r="AR44" s="190"/>
      <c r="AS44" s="190"/>
      <c r="AT44" s="190"/>
      <c r="AU44" s="120">
        <f>SUM(BA44:BJ44)</f>
        <v>17</v>
      </c>
      <c r="AV44" s="120"/>
      <c r="AW44" s="120"/>
      <c r="AX44" s="120"/>
      <c r="AY44" s="120"/>
      <c r="AZ44" s="120"/>
      <c r="BA44" s="190">
        <v>12</v>
      </c>
      <c r="BB44" s="190"/>
      <c r="BC44" s="190"/>
      <c r="BD44" s="190"/>
      <c r="BE44" s="190"/>
      <c r="BF44" s="190">
        <v>5</v>
      </c>
      <c r="BG44" s="190"/>
      <c r="BH44" s="190"/>
      <c r="BI44" s="190"/>
      <c r="BJ44" s="190"/>
    </row>
    <row r="45" spans="3:62" ht="6.75" customHeight="1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83"/>
      <c r="O45" s="20"/>
      <c r="P45" s="20"/>
      <c r="Q45" s="20"/>
      <c r="R45" s="20"/>
      <c r="S45" s="20"/>
      <c r="T45" s="20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3:62" ht="12" customHeight="1">
      <c r="C46" s="233" t="s">
        <v>387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83"/>
      <c r="O46" s="104">
        <f>SUM(U46:AD46)</f>
        <v>60</v>
      </c>
      <c r="P46" s="104"/>
      <c r="Q46" s="104"/>
      <c r="R46" s="104"/>
      <c r="S46" s="104"/>
      <c r="T46" s="104"/>
      <c r="U46" s="190">
        <v>17</v>
      </c>
      <c r="V46" s="190"/>
      <c r="W46" s="190"/>
      <c r="X46" s="190"/>
      <c r="Y46" s="190"/>
      <c r="Z46" s="190">
        <v>43</v>
      </c>
      <c r="AA46" s="190"/>
      <c r="AB46" s="190"/>
      <c r="AC46" s="190"/>
      <c r="AD46" s="190"/>
      <c r="AE46" s="120">
        <f>SUM(AK46:AT46)</f>
        <v>58</v>
      </c>
      <c r="AF46" s="120"/>
      <c r="AG46" s="120"/>
      <c r="AH46" s="120"/>
      <c r="AI46" s="120"/>
      <c r="AJ46" s="120"/>
      <c r="AK46" s="190">
        <v>17</v>
      </c>
      <c r="AL46" s="190"/>
      <c r="AM46" s="190"/>
      <c r="AN46" s="190"/>
      <c r="AO46" s="190"/>
      <c r="AP46" s="190">
        <v>41</v>
      </c>
      <c r="AQ46" s="190"/>
      <c r="AR46" s="190"/>
      <c r="AS46" s="190"/>
      <c r="AT46" s="190"/>
      <c r="AU46" s="120">
        <f>SUM(BA46:BJ46)</f>
        <v>12</v>
      </c>
      <c r="AV46" s="120"/>
      <c r="AW46" s="120"/>
      <c r="AX46" s="120"/>
      <c r="AY46" s="120"/>
      <c r="AZ46" s="120"/>
      <c r="BA46" s="190">
        <v>9</v>
      </c>
      <c r="BB46" s="190"/>
      <c r="BC46" s="190"/>
      <c r="BD46" s="190"/>
      <c r="BE46" s="190"/>
      <c r="BF46" s="190">
        <v>3</v>
      </c>
      <c r="BG46" s="190"/>
      <c r="BH46" s="190"/>
      <c r="BI46" s="190"/>
      <c r="BJ46" s="190"/>
    </row>
    <row r="47" spans="3:62" ht="12" customHeight="1">
      <c r="C47" s="233" t="s">
        <v>388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83"/>
      <c r="O47" s="104">
        <f>SUM(U47:AD47)</f>
        <v>90</v>
      </c>
      <c r="P47" s="104"/>
      <c r="Q47" s="104"/>
      <c r="R47" s="104"/>
      <c r="S47" s="104"/>
      <c r="T47" s="104"/>
      <c r="U47" s="190">
        <v>34</v>
      </c>
      <c r="V47" s="190"/>
      <c r="W47" s="190"/>
      <c r="X47" s="190"/>
      <c r="Y47" s="190"/>
      <c r="Z47" s="190">
        <v>56</v>
      </c>
      <c r="AA47" s="190"/>
      <c r="AB47" s="190"/>
      <c r="AC47" s="190"/>
      <c r="AD47" s="190"/>
      <c r="AE47" s="120">
        <f>SUM(AK47:AT47)</f>
        <v>89</v>
      </c>
      <c r="AF47" s="120"/>
      <c r="AG47" s="120"/>
      <c r="AH47" s="120"/>
      <c r="AI47" s="120"/>
      <c r="AJ47" s="120"/>
      <c r="AK47" s="190">
        <v>33</v>
      </c>
      <c r="AL47" s="190"/>
      <c r="AM47" s="190"/>
      <c r="AN47" s="190"/>
      <c r="AO47" s="190"/>
      <c r="AP47" s="190">
        <v>56</v>
      </c>
      <c r="AQ47" s="190"/>
      <c r="AR47" s="190"/>
      <c r="AS47" s="190"/>
      <c r="AT47" s="190"/>
      <c r="AU47" s="120">
        <f>SUM(BA47:BJ47)</f>
        <v>23</v>
      </c>
      <c r="AV47" s="120"/>
      <c r="AW47" s="120"/>
      <c r="AX47" s="120"/>
      <c r="AY47" s="120"/>
      <c r="AZ47" s="120"/>
      <c r="BA47" s="190">
        <v>19</v>
      </c>
      <c r="BB47" s="190"/>
      <c r="BC47" s="190"/>
      <c r="BD47" s="190"/>
      <c r="BE47" s="190"/>
      <c r="BF47" s="190">
        <v>4</v>
      </c>
      <c r="BG47" s="190"/>
      <c r="BH47" s="190"/>
      <c r="BI47" s="190"/>
      <c r="BJ47" s="190"/>
    </row>
    <row r="48" spans="3:62" ht="12" customHeight="1">
      <c r="C48" s="233" t="s">
        <v>389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83"/>
      <c r="O48" s="104">
        <f>SUM(U48:AD48)</f>
        <v>134</v>
      </c>
      <c r="P48" s="104"/>
      <c r="Q48" s="104"/>
      <c r="R48" s="104"/>
      <c r="S48" s="104"/>
      <c r="T48" s="104"/>
      <c r="U48" s="190">
        <v>44</v>
      </c>
      <c r="V48" s="190"/>
      <c r="W48" s="190"/>
      <c r="X48" s="190"/>
      <c r="Y48" s="190"/>
      <c r="Z48" s="190">
        <v>90</v>
      </c>
      <c r="AA48" s="190"/>
      <c r="AB48" s="190"/>
      <c r="AC48" s="190"/>
      <c r="AD48" s="190"/>
      <c r="AE48" s="120">
        <f>SUM(AK48:AT48)</f>
        <v>133</v>
      </c>
      <c r="AF48" s="120"/>
      <c r="AG48" s="120"/>
      <c r="AH48" s="120"/>
      <c r="AI48" s="120"/>
      <c r="AJ48" s="120"/>
      <c r="AK48" s="190">
        <v>44</v>
      </c>
      <c r="AL48" s="190"/>
      <c r="AM48" s="190"/>
      <c r="AN48" s="190"/>
      <c r="AO48" s="190"/>
      <c r="AP48" s="190">
        <v>89</v>
      </c>
      <c r="AQ48" s="190"/>
      <c r="AR48" s="190"/>
      <c r="AS48" s="190"/>
      <c r="AT48" s="190"/>
      <c r="AU48" s="120">
        <f>SUM(BA48:BJ48)</f>
        <v>31</v>
      </c>
      <c r="AV48" s="120"/>
      <c r="AW48" s="120"/>
      <c r="AX48" s="120"/>
      <c r="AY48" s="120"/>
      <c r="AZ48" s="120"/>
      <c r="BA48" s="190">
        <v>25</v>
      </c>
      <c r="BB48" s="190"/>
      <c r="BC48" s="190"/>
      <c r="BD48" s="190"/>
      <c r="BE48" s="190"/>
      <c r="BF48" s="190">
        <v>6</v>
      </c>
      <c r="BG48" s="190"/>
      <c r="BH48" s="190"/>
      <c r="BI48" s="190"/>
      <c r="BJ48" s="190"/>
    </row>
    <row r="49" spans="3:62" ht="12" customHeight="1">
      <c r="C49" s="233" t="s">
        <v>390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83"/>
      <c r="O49" s="104">
        <f>SUM(U49:AD49)</f>
        <v>100</v>
      </c>
      <c r="P49" s="104"/>
      <c r="Q49" s="104"/>
      <c r="R49" s="104"/>
      <c r="S49" s="104"/>
      <c r="T49" s="104"/>
      <c r="U49" s="190">
        <v>39</v>
      </c>
      <c r="V49" s="190"/>
      <c r="W49" s="190"/>
      <c r="X49" s="190"/>
      <c r="Y49" s="190"/>
      <c r="Z49" s="190">
        <v>61</v>
      </c>
      <c r="AA49" s="190"/>
      <c r="AB49" s="190"/>
      <c r="AC49" s="190"/>
      <c r="AD49" s="190"/>
      <c r="AE49" s="120">
        <f>SUM(AK49:AT49)</f>
        <v>115</v>
      </c>
      <c r="AF49" s="120"/>
      <c r="AG49" s="120"/>
      <c r="AH49" s="120"/>
      <c r="AI49" s="120"/>
      <c r="AJ49" s="120"/>
      <c r="AK49" s="190">
        <v>39</v>
      </c>
      <c r="AL49" s="190"/>
      <c r="AM49" s="190"/>
      <c r="AN49" s="190"/>
      <c r="AO49" s="190"/>
      <c r="AP49" s="190">
        <v>76</v>
      </c>
      <c r="AQ49" s="190"/>
      <c r="AR49" s="190"/>
      <c r="AS49" s="190"/>
      <c r="AT49" s="190"/>
      <c r="AU49" s="120">
        <f>SUM(BA49:BJ49)</f>
        <v>40</v>
      </c>
      <c r="AV49" s="120"/>
      <c r="AW49" s="120"/>
      <c r="AX49" s="120"/>
      <c r="AY49" s="120"/>
      <c r="AZ49" s="120"/>
      <c r="BA49" s="190">
        <v>30</v>
      </c>
      <c r="BB49" s="190"/>
      <c r="BC49" s="190"/>
      <c r="BD49" s="190"/>
      <c r="BE49" s="190"/>
      <c r="BF49" s="190">
        <v>10</v>
      </c>
      <c r="BG49" s="190"/>
      <c r="BH49" s="190"/>
      <c r="BI49" s="190"/>
      <c r="BJ49" s="190"/>
    </row>
    <row r="50" spans="3:62" ht="12" customHeight="1">
      <c r="C50" s="233" t="s">
        <v>391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83"/>
      <c r="O50" s="104">
        <f>SUM(U50:AD50)</f>
        <v>29</v>
      </c>
      <c r="P50" s="104"/>
      <c r="Q50" s="104"/>
      <c r="R50" s="104"/>
      <c r="S50" s="104"/>
      <c r="T50" s="104"/>
      <c r="U50" s="190">
        <v>29</v>
      </c>
      <c r="V50" s="190"/>
      <c r="W50" s="190"/>
      <c r="X50" s="190"/>
      <c r="Y50" s="190"/>
      <c r="Z50" s="120">
        <v>0</v>
      </c>
      <c r="AA50" s="120"/>
      <c r="AB50" s="120"/>
      <c r="AC50" s="120"/>
      <c r="AD50" s="120"/>
      <c r="AE50" s="120">
        <f>SUM(AK50:AT50)</f>
        <v>29</v>
      </c>
      <c r="AF50" s="120"/>
      <c r="AG50" s="120"/>
      <c r="AH50" s="120"/>
      <c r="AI50" s="120"/>
      <c r="AJ50" s="120"/>
      <c r="AK50" s="190">
        <v>29</v>
      </c>
      <c r="AL50" s="190"/>
      <c r="AM50" s="190"/>
      <c r="AN50" s="190"/>
      <c r="AO50" s="190"/>
      <c r="AP50" s="120">
        <v>0</v>
      </c>
      <c r="AQ50" s="120"/>
      <c r="AR50" s="120"/>
      <c r="AS50" s="120"/>
      <c r="AT50" s="120"/>
      <c r="AU50" s="120">
        <f>SUM(BA50:BJ50)</f>
        <v>0</v>
      </c>
      <c r="AV50" s="120"/>
      <c r="AW50" s="120"/>
      <c r="AX50" s="120"/>
      <c r="AY50" s="120"/>
      <c r="AZ50" s="120"/>
      <c r="BA50" s="190">
        <v>0</v>
      </c>
      <c r="BB50" s="190"/>
      <c r="BC50" s="190"/>
      <c r="BD50" s="190"/>
      <c r="BE50" s="190"/>
      <c r="BF50" s="190">
        <v>0</v>
      </c>
      <c r="BG50" s="190"/>
      <c r="BH50" s="190"/>
      <c r="BI50" s="190"/>
      <c r="BJ50" s="190"/>
    </row>
    <row r="51" spans="3:62" ht="6.75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83"/>
      <c r="O51" s="20"/>
      <c r="P51" s="20"/>
      <c r="Q51" s="20"/>
      <c r="R51" s="20"/>
      <c r="S51" s="20"/>
      <c r="T51" s="20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3:62" ht="12" customHeight="1">
      <c r="C52" s="233" t="s">
        <v>392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83"/>
      <c r="O52" s="104">
        <f>SUM(U52:AD52)</f>
        <v>89</v>
      </c>
      <c r="P52" s="104"/>
      <c r="Q52" s="104"/>
      <c r="R52" s="104"/>
      <c r="S52" s="104"/>
      <c r="T52" s="104"/>
      <c r="U52" s="190">
        <v>38</v>
      </c>
      <c r="V52" s="190"/>
      <c r="W52" s="190"/>
      <c r="X52" s="190"/>
      <c r="Y52" s="190"/>
      <c r="Z52" s="190">
        <v>51</v>
      </c>
      <c r="AA52" s="190"/>
      <c r="AB52" s="190"/>
      <c r="AC52" s="190"/>
      <c r="AD52" s="190"/>
      <c r="AE52" s="120">
        <f>SUM(AK52:AT52)</f>
        <v>85</v>
      </c>
      <c r="AF52" s="120"/>
      <c r="AG52" s="120"/>
      <c r="AH52" s="120"/>
      <c r="AI52" s="120"/>
      <c r="AJ52" s="120"/>
      <c r="AK52" s="190">
        <v>38</v>
      </c>
      <c r="AL52" s="190"/>
      <c r="AM52" s="190"/>
      <c r="AN52" s="190"/>
      <c r="AO52" s="190"/>
      <c r="AP52" s="190">
        <v>47</v>
      </c>
      <c r="AQ52" s="190"/>
      <c r="AR52" s="190"/>
      <c r="AS52" s="190"/>
      <c r="AT52" s="190"/>
      <c r="AU52" s="120">
        <f>SUM(BA52:BJ52)</f>
        <v>20</v>
      </c>
      <c r="AV52" s="120"/>
      <c r="AW52" s="120"/>
      <c r="AX52" s="120"/>
      <c r="AY52" s="120"/>
      <c r="AZ52" s="120"/>
      <c r="BA52" s="190">
        <v>15</v>
      </c>
      <c r="BB52" s="190"/>
      <c r="BC52" s="190"/>
      <c r="BD52" s="190"/>
      <c r="BE52" s="190"/>
      <c r="BF52" s="190">
        <v>5</v>
      </c>
      <c r="BG52" s="190"/>
      <c r="BH52" s="190"/>
      <c r="BI52" s="190"/>
      <c r="BJ52" s="190"/>
    </row>
    <row r="53" spans="3:62" ht="12" customHeight="1">
      <c r="C53" s="233" t="s">
        <v>393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83"/>
      <c r="O53" s="104">
        <f>SUM(U53:AD53)</f>
        <v>125</v>
      </c>
      <c r="P53" s="104"/>
      <c r="Q53" s="104"/>
      <c r="R53" s="104"/>
      <c r="S53" s="104"/>
      <c r="T53" s="104"/>
      <c r="U53" s="190">
        <v>47</v>
      </c>
      <c r="V53" s="190"/>
      <c r="W53" s="190"/>
      <c r="X53" s="190"/>
      <c r="Y53" s="190"/>
      <c r="Z53" s="190">
        <v>78</v>
      </c>
      <c r="AA53" s="190"/>
      <c r="AB53" s="190"/>
      <c r="AC53" s="190"/>
      <c r="AD53" s="190"/>
      <c r="AE53" s="120">
        <f>SUM(AK53:AT53)</f>
        <v>123</v>
      </c>
      <c r="AF53" s="120"/>
      <c r="AG53" s="120"/>
      <c r="AH53" s="120"/>
      <c r="AI53" s="120"/>
      <c r="AJ53" s="120"/>
      <c r="AK53" s="190">
        <v>46</v>
      </c>
      <c r="AL53" s="190"/>
      <c r="AM53" s="190"/>
      <c r="AN53" s="190"/>
      <c r="AO53" s="190"/>
      <c r="AP53" s="190">
        <v>77</v>
      </c>
      <c r="AQ53" s="190"/>
      <c r="AR53" s="190"/>
      <c r="AS53" s="190"/>
      <c r="AT53" s="190"/>
      <c r="AU53" s="120">
        <f>SUM(BA53:BJ53)</f>
        <v>58</v>
      </c>
      <c r="AV53" s="120"/>
      <c r="AW53" s="120"/>
      <c r="AX53" s="120"/>
      <c r="AY53" s="120"/>
      <c r="AZ53" s="120"/>
      <c r="BA53" s="190">
        <v>41</v>
      </c>
      <c r="BB53" s="190"/>
      <c r="BC53" s="190"/>
      <c r="BD53" s="190"/>
      <c r="BE53" s="190"/>
      <c r="BF53" s="190">
        <v>17</v>
      </c>
      <c r="BG53" s="190"/>
      <c r="BH53" s="190"/>
      <c r="BI53" s="190"/>
      <c r="BJ53" s="190"/>
    </row>
    <row r="54" spans="3:62" ht="12" customHeight="1">
      <c r="C54" s="233" t="s">
        <v>394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83"/>
      <c r="O54" s="104">
        <f>SUM(U54:AD54)</f>
        <v>29</v>
      </c>
      <c r="P54" s="104"/>
      <c r="Q54" s="104"/>
      <c r="R54" s="104"/>
      <c r="S54" s="104"/>
      <c r="T54" s="104"/>
      <c r="U54" s="190">
        <v>29</v>
      </c>
      <c r="V54" s="190"/>
      <c r="W54" s="190"/>
      <c r="X54" s="190"/>
      <c r="Y54" s="190"/>
      <c r="Z54" s="120">
        <v>0</v>
      </c>
      <c r="AA54" s="120"/>
      <c r="AB54" s="120"/>
      <c r="AC54" s="120"/>
      <c r="AD54" s="120"/>
      <c r="AE54" s="120">
        <f>SUM(AK54:AT54)</f>
        <v>29</v>
      </c>
      <c r="AF54" s="120"/>
      <c r="AG54" s="120"/>
      <c r="AH54" s="120"/>
      <c r="AI54" s="120"/>
      <c r="AJ54" s="120"/>
      <c r="AK54" s="190">
        <v>29</v>
      </c>
      <c r="AL54" s="190"/>
      <c r="AM54" s="190"/>
      <c r="AN54" s="190"/>
      <c r="AO54" s="190"/>
      <c r="AP54" s="120">
        <v>0</v>
      </c>
      <c r="AQ54" s="120"/>
      <c r="AR54" s="120"/>
      <c r="AS54" s="120"/>
      <c r="AT54" s="120"/>
      <c r="AU54" s="120">
        <f>SUM(BA54:BJ54)</f>
        <v>0</v>
      </c>
      <c r="AV54" s="120"/>
      <c r="AW54" s="120"/>
      <c r="AX54" s="120"/>
      <c r="AY54" s="120"/>
      <c r="AZ54" s="120"/>
      <c r="BA54" s="190">
        <v>0</v>
      </c>
      <c r="BB54" s="190"/>
      <c r="BC54" s="190"/>
      <c r="BD54" s="190"/>
      <c r="BE54" s="190"/>
      <c r="BF54" s="120">
        <v>0</v>
      </c>
      <c r="BG54" s="120"/>
      <c r="BH54" s="120"/>
      <c r="BI54" s="120"/>
      <c r="BJ54" s="120"/>
    </row>
    <row r="55" spans="3:62" ht="12" customHeight="1">
      <c r="C55" s="233" t="s">
        <v>395</v>
      </c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83"/>
      <c r="O55" s="104">
        <f>SUM(U55:AD55)</f>
        <v>39</v>
      </c>
      <c r="P55" s="104"/>
      <c r="Q55" s="104"/>
      <c r="R55" s="104"/>
      <c r="S55" s="104"/>
      <c r="T55" s="104"/>
      <c r="U55" s="190">
        <v>18</v>
      </c>
      <c r="V55" s="190"/>
      <c r="W55" s="190"/>
      <c r="X55" s="190"/>
      <c r="Y55" s="190"/>
      <c r="Z55" s="190">
        <v>21</v>
      </c>
      <c r="AA55" s="190"/>
      <c r="AB55" s="190"/>
      <c r="AC55" s="190"/>
      <c r="AD55" s="190"/>
      <c r="AE55" s="120">
        <f>SUM(AK55:AT55)</f>
        <v>38</v>
      </c>
      <c r="AF55" s="120"/>
      <c r="AG55" s="120"/>
      <c r="AH55" s="120"/>
      <c r="AI55" s="120"/>
      <c r="AJ55" s="120"/>
      <c r="AK55" s="190">
        <v>18</v>
      </c>
      <c r="AL55" s="190"/>
      <c r="AM55" s="190"/>
      <c r="AN55" s="190"/>
      <c r="AO55" s="190"/>
      <c r="AP55" s="190">
        <v>20</v>
      </c>
      <c r="AQ55" s="190"/>
      <c r="AR55" s="190"/>
      <c r="AS55" s="190"/>
      <c r="AT55" s="190"/>
      <c r="AU55" s="120">
        <f>SUM(BA55:BJ55)</f>
        <v>17</v>
      </c>
      <c r="AV55" s="120"/>
      <c r="AW55" s="120"/>
      <c r="AX55" s="120"/>
      <c r="AY55" s="120"/>
      <c r="AZ55" s="120"/>
      <c r="BA55" s="190">
        <v>13</v>
      </c>
      <c r="BB55" s="190"/>
      <c r="BC55" s="190"/>
      <c r="BD55" s="190"/>
      <c r="BE55" s="190"/>
      <c r="BF55" s="120">
        <v>4</v>
      </c>
      <c r="BG55" s="120"/>
      <c r="BH55" s="120"/>
      <c r="BI55" s="120"/>
      <c r="BJ55" s="120"/>
    </row>
    <row r="56" spans="3:62" ht="12" customHeight="1">
      <c r="C56" s="234" t="s">
        <v>396</v>
      </c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83"/>
      <c r="O56" s="104">
        <f>SUM(U56:AD56)</f>
        <v>131</v>
      </c>
      <c r="P56" s="104"/>
      <c r="Q56" s="104"/>
      <c r="R56" s="104"/>
      <c r="S56" s="104"/>
      <c r="T56" s="104"/>
      <c r="U56" s="190">
        <v>59</v>
      </c>
      <c r="V56" s="190"/>
      <c r="W56" s="190"/>
      <c r="X56" s="190"/>
      <c r="Y56" s="190"/>
      <c r="Z56" s="190">
        <v>72</v>
      </c>
      <c r="AA56" s="190"/>
      <c r="AB56" s="190"/>
      <c r="AC56" s="190"/>
      <c r="AD56" s="190"/>
      <c r="AE56" s="120">
        <f>SUM(AK56:AT56)</f>
        <v>129</v>
      </c>
      <c r="AF56" s="120"/>
      <c r="AG56" s="120"/>
      <c r="AH56" s="120"/>
      <c r="AI56" s="120"/>
      <c r="AJ56" s="120"/>
      <c r="AK56" s="190">
        <v>59</v>
      </c>
      <c r="AL56" s="190"/>
      <c r="AM56" s="190"/>
      <c r="AN56" s="190"/>
      <c r="AO56" s="190"/>
      <c r="AP56" s="190">
        <v>70</v>
      </c>
      <c r="AQ56" s="190"/>
      <c r="AR56" s="190"/>
      <c r="AS56" s="190"/>
      <c r="AT56" s="190"/>
      <c r="AU56" s="120">
        <f>SUM(BA56:BJ56)</f>
        <v>22</v>
      </c>
      <c r="AV56" s="120"/>
      <c r="AW56" s="120"/>
      <c r="AX56" s="120"/>
      <c r="AY56" s="120"/>
      <c r="AZ56" s="120"/>
      <c r="BA56" s="190">
        <v>21</v>
      </c>
      <c r="BB56" s="180"/>
      <c r="BC56" s="180"/>
      <c r="BD56" s="180"/>
      <c r="BE56" s="180"/>
      <c r="BF56" s="120">
        <v>1</v>
      </c>
      <c r="BG56" s="180"/>
      <c r="BH56" s="180"/>
      <c r="BI56" s="180"/>
      <c r="BJ56" s="180"/>
    </row>
    <row r="57" spans="3:62" ht="6.75" customHeight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80"/>
      <c r="O57" s="15"/>
      <c r="P57" s="15"/>
      <c r="Q57" s="15"/>
      <c r="R57" s="15"/>
      <c r="S57" s="15"/>
      <c r="T57" s="15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15"/>
      <c r="AF57" s="15"/>
      <c r="AG57" s="15"/>
      <c r="AH57" s="15"/>
      <c r="AI57" s="15"/>
      <c r="AJ57" s="15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15"/>
      <c r="AV57" s="15"/>
      <c r="AW57" s="15"/>
      <c r="AX57" s="15"/>
      <c r="AY57" s="15"/>
      <c r="AZ57" s="15"/>
      <c r="BA57" s="28"/>
      <c r="BB57" s="29"/>
      <c r="BC57" s="29"/>
      <c r="BD57" s="29"/>
      <c r="BE57" s="29"/>
      <c r="BF57" s="15"/>
      <c r="BG57" s="29"/>
      <c r="BH57" s="29"/>
      <c r="BI57" s="29"/>
      <c r="BJ57" s="29"/>
    </row>
    <row r="58" spans="3:62" ht="19.5" customHeight="1">
      <c r="C58" s="235" t="s">
        <v>397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83"/>
      <c r="O58" s="104">
        <f>SUM(U58:AD58)</f>
        <v>67</v>
      </c>
      <c r="P58" s="104"/>
      <c r="Q58" s="104"/>
      <c r="R58" s="104"/>
      <c r="S58" s="104"/>
      <c r="T58" s="104"/>
      <c r="U58" s="190">
        <v>28</v>
      </c>
      <c r="V58" s="190"/>
      <c r="W58" s="190"/>
      <c r="X58" s="190"/>
      <c r="Y58" s="190"/>
      <c r="Z58" s="190">
        <v>39</v>
      </c>
      <c r="AA58" s="190"/>
      <c r="AB58" s="190"/>
      <c r="AC58" s="190"/>
      <c r="AD58" s="190"/>
      <c r="AE58" s="120">
        <f>SUM(AK58:AT58)</f>
        <v>65</v>
      </c>
      <c r="AF58" s="120"/>
      <c r="AG58" s="120"/>
      <c r="AH58" s="120"/>
      <c r="AI58" s="120"/>
      <c r="AJ58" s="120"/>
      <c r="AK58" s="190">
        <v>28</v>
      </c>
      <c r="AL58" s="190"/>
      <c r="AM58" s="190"/>
      <c r="AN58" s="190"/>
      <c r="AO58" s="190"/>
      <c r="AP58" s="190">
        <v>37</v>
      </c>
      <c r="AQ58" s="190"/>
      <c r="AR58" s="190"/>
      <c r="AS58" s="190"/>
      <c r="AT58" s="190"/>
      <c r="AU58" s="120">
        <f>SUM(BA58:BJ58)</f>
        <v>16</v>
      </c>
      <c r="AV58" s="120"/>
      <c r="AW58" s="120"/>
      <c r="AX58" s="120"/>
      <c r="AY58" s="120"/>
      <c r="AZ58" s="120"/>
      <c r="BA58" s="190">
        <v>12</v>
      </c>
      <c r="BB58" s="190"/>
      <c r="BC58" s="190"/>
      <c r="BD58" s="190"/>
      <c r="BE58" s="190"/>
      <c r="BF58" s="120">
        <v>4</v>
      </c>
      <c r="BG58" s="120"/>
      <c r="BH58" s="120"/>
      <c r="BI58" s="120"/>
      <c r="BJ58" s="120"/>
    </row>
    <row r="59" spans="3:62" ht="12" customHeight="1">
      <c r="C59" s="233" t="s">
        <v>398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83"/>
      <c r="O59" s="104">
        <f>SUM(U59:AD59)</f>
        <v>99</v>
      </c>
      <c r="P59" s="104"/>
      <c r="Q59" s="104"/>
      <c r="R59" s="104"/>
      <c r="S59" s="104"/>
      <c r="T59" s="104"/>
      <c r="U59" s="190">
        <v>39</v>
      </c>
      <c r="V59" s="190"/>
      <c r="W59" s="190"/>
      <c r="X59" s="190"/>
      <c r="Y59" s="190"/>
      <c r="Z59" s="190">
        <v>60</v>
      </c>
      <c r="AA59" s="190"/>
      <c r="AB59" s="190"/>
      <c r="AC59" s="190"/>
      <c r="AD59" s="190"/>
      <c r="AE59" s="120">
        <f>SUM(AK59:AT59)</f>
        <v>97</v>
      </c>
      <c r="AF59" s="120"/>
      <c r="AG59" s="120"/>
      <c r="AH59" s="120"/>
      <c r="AI59" s="120"/>
      <c r="AJ59" s="120"/>
      <c r="AK59" s="190">
        <v>39</v>
      </c>
      <c r="AL59" s="190"/>
      <c r="AM59" s="190"/>
      <c r="AN59" s="190"/>
      <c r="AO59" s="190"/>
      <c r="AP59" s="190">
        <v>58</v>
      </c>
      <c r="AQ59" s="190"/>
      <c r="AR59" s="190"/>
      <c r="AS59" s="190"/>
      <c r="AT59" s="190"/>
      <c r="AU59" s="120">
        <f>SUM(BA59:BJ59)</f>
        <v>19</v>
      </c>
      <c r="AV59" s="120"/>
      <c r="AW59" s="120"/>
      <c r="AX59" s="120"/>
      <c r="AY59" s="120"/>
      <c r="AZ59" s="120"/>
      <c r="BA59" s="190">
        <v>15</v>
      </c>
      <c r="BB59" s="190"/>
      <c r="BC59" s="190"/>
      <c r="BD59" s="190"/>
      <c r="BE59" s="190"/>
      <c r="BF59" s="120">
        <v>4</v>
      </c>
      <c r="BG59" s="120"/>
      <c r="BH59" s="120"/>
      <c r="BI59" s="120"/>
      <c r="BJ59" s="120"/>
    </row>
    <row r="60" spans="3:62" ht="12" customHeight="1">
      <c r="C60" s="233" t="s">
        <v>399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83"/>
      <c r="O60" s="104">
        <f>SUM(U60:AD60)</f>
        <v>50</v>
      </c>
      <c r="P60" s="104"/>
      <c r="Q60" s="104"/>
      <c r="R60" s="104"/>
      <c r="S60" s="104"/>
      <c r="T60" s="104"/>
      <c r="U60" s="190">
        <v>21</v>
      </c>
      <c r="V60" s="190"/>
      <c r="W60" s="190"/>
      <c r="X60" s="190"/>
      <c r="Y60" s="190"/>
      <c r="Z60" s="120">
        <v>29</v>
      </c>
      <c r="AA60" s="120"/>
      <c r="AB60" s="120"/>
      <c r="AC60" s="120"/>
      <c r="AD60" s="120"/>
      <c r="AE60" s="120">
        <f>SUM(AK60:AT60)</f>
        <v>41</v>
      </c>
      <c r="AF60" s="120"/>
      <c r="AG60" s="120"/>
      <c r="AH60" s="120"/>
      <c r="AI60" s="120"/>
      <c r="AJ60" s="120"/>
      <c r="AK60" s="190">
        <v>21</v>
      </c>
      <c r="AL60" s="190"/>
      <c r="AM60" s="190"/>
      <c r="AN60" s="190"/>
      <c r="AO60" s="190"/>
      <c r="AP60" s="120">
        <v>20</v>
      </c>
      <c r="AQ60" s="120"/>
      <c r="AR60" s="120"/>
      <c r="AS60" s="120"/>
      <c r="AT60" s="120"/>
      <c r="AU60" s="120">
        <f>SUM(BA60:BJ60)</f>
        <v>15</v>
      </c>
      <c r="AV60" s="120"/>
      <c r="AW60" s="120"/>
      <c r="AX60" s="120"/>
      <c r="AY60" s="120"/>
      <c r="AZ60" s="120"/>
      <c r="BA60" s="190">
        <v>12</v>
      </c>
      <c r="BB60" s="190"/>
      <c r="BC60" s="190"/>
      <c r="BD60" s="190"/>
      <c r="BE60" s="190"/>
      <c r="BF60" s="120">
        <v>3</v>
      </c>
      <c r="BG60" s="120"/>
      <c r="BH60" s="120"/>
      <c r="BI60" s="120"/>
      <c r="BJ60" s="120"/>
    </row>
    <row r="61" spans="3:62" ht="12" customHeight="1">
      <c r="C61" s="233" t="s">
        <v>400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84"/>
      <c r="O61" s="104">
        <f>SUM(U61:AD61)</f>
        <v>76</v>
      </c>
      <c r="P61" s="104"/>
      <c r="Q61" s="104"/>
      <c r="R61" s="104"/>
      <c r="S61" s="104"/>
      <c r="T61" s="104"/>
      <c r="U61" s="190">
        <v>31</v>
      </c>
      <c r="V61" s="190"/>
      <c r="W61" s="190"/>
      <c r="X61" s="190"/>
      <c r="Y61" s="190"/>
      <c r="Z61" s="120">
        <v>45</v>
      </c>
      <c r="AA61" s="120"/>
      <c r="AB61" s="120"/>
      <c r="AC61" s="120"/>
      <c r="AD61" s="120"/>
      <c r="AE61" s="120">
        <f>SUM(AK61:AT61)</f>
        <v>76</v>
      </c>
      <c r="AF61" s="120"/>
      <c r="AG61" s="120"/>
      <c r="AH61" s="120"/>
      <c r="AI61" s="120"/>
      <c r="AJ61" s="120"/>
      <c r="AK61" s="190">
        <v>31</v>
      </c>
      <c r="AL61" s="190"/>
      <c r="AM61" s="190"/>
      <c r="AN61" s="190"/>
      <c r="AO61" s="190"/>
      <c r="AP61" s="120">
        <v>45</v>
      </c>
      <c r="AQ61" s="120"/>
      <c r="AR61" s="120"/>
      <c r="AS61" s="120"/>
      <c r="AT61" s="120"/>
      <c r="AU61" s="120">
        <f>SUM(BA61:BJ61)</f>
        <v>15</v>
      </c>
      <c r="AV61" s="120"/>
      <c r="AW61" s="120"/>
      <c r="AX61" s="120"/>
      <c r="AY61" s="120"/>
      <c r="AZ61" s="120"/>
      <c r="BA61" s="190">
        <v>15</v>
      </c>
      <c r="BB61" s="190"/>
      <c r="BC61" s="190"/>
      <c r="BD61" s="190"/>
      <c r="BE61" s="190"/>
      <c r="BF61" s="120">
        <v>0</v>
      </c>
      <c r="BG61" s="120"/>
      <c r="BH61" s="120"/>
      <c r="BI61" s="120"/>
      <c r="BJ61" s="120"/>
    </row>
    <row r="62" spans="3:62" ht="12" customHeight="1">
      <c r="C62" s="233" t="s">
        <v>401</v>
      </c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84"/>
      <c r="O62" s="104">
        <f>SUM(U62:AD62)</f>
        <v>114</v>
      </c>
      <c r="P62" s="104"/>
      <c r="Q62" s="104"/>
      <c r="R62" s="104"/>
      <c r="S62" s="104"/>
      <c r="T62" s="104"/>
      <c r="U62" s="190">
        <v>42</v>
      </c>
      <c r="V62" s="190"/>
      <c r="W62" s="190"/>
      <c r="X62" s="190"/>
      <c r="Y62" s="190"/>
      <c r="Z62" s="120">
        <v>72</v>
      </c>
      <c r="AA62" s="120"/>
      <c r="AB62" s="120"/>
      <c r="AC62" s="120"/>
      <c r="AD62" s="120"/>
      <c r="AE62" s="120">
        <f>SUM(AK62:AT62)</f>
        <v>99</v>
      </c>
      <c r="AF62" s="120"/>
      <c r="AG62" s="120"/>
      <c r="AH62" s="120"/>
      <c r="AI62" s="120"/>
      <c r="AJ62" s="120"/>
      <c r="AK62" s="190">
        <v>42</v>
      </c>
      <c r="AL62" s="190"/>
      <c r="AM62" s="190"/>
      <c r="AN62" s="190"/>
      <c r="AO62" s="190"/>
      <c r="AP62" s="120">
        <v>57</v>
      </c>
      <c r="AQ62" s="120"/>
      <c r="AR62" s="120"/>
      <c r="AS62" s="120"/>
      <c r="AT62" s="120"/>
      <c r="AU62" s="120">
        <f>SUM(BA62:BJ62)</f>
        <v>14</v>
      </c>
      <c r="AV62" s="120"/>
      <c r="AW62" s="120"/>
      <c r="AX62" s="120"/>
      <c r="AY62" s="120"/>
      <c r="AZ62" s="120"/>
      <c r="BA62" s="190">
        <v>14</v>
      </c>
      <c r="BB62" s="190"/>
      <c r="BC62" s="190"/>
      <c r="BD62" s="190"/>
      <c r="BE62" s="190"/>
      <c r="BF62" s="120">
        <v>0</v>
      </c>
      <c r="BG62" s="120"/>
      <c r="BH62" s="120"/>
      <c r="BI62" s="120"/>
      <c r="BJ62" s="120"/>
    </row>
    <row r="63" spans="3:62" ht="6.75" customHeight="1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84"/>
      <c r="O63" s="38"/>
      <c r="P63" s="38"/>
      <c r="Q63" s="38"/>
      <c r="R63" s="38"/>
      <c r="S63" s="38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</row>
    <row r="64" spans="3:62" ht="12" customHeight="1">
      <c r="C64" s="233" t="s">
        <v>402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83"/>
      <c r="O64" s="104">
        <f>SUM(U64:AD64)</f>
        <v>110</v>
      </c>
      <c r="P64" s="104"/>
      <c r="Q64" s="104"/>
      <c r="R64" s="104"/>
      <c r="S64" s="104"/>
      <c r="T64" s="104"/>
      <c r="U64" s="190">
        <v>56</v>
      </c>
      <c r="V64" s="190"/>
      <c r="W64" s="190"/>
      <c r="X64" s="190"/>
      <c r="Y64" s="190"/>
      <c r="Z64" s="190">
        <v>54</v>
      </c>
      <c r="AA64" s="190"/>
      <c r="AB64" s="190"/>
      <c r="AC64" s="190"/>
      <c r="AD64" s="190"/>
      <c r="AE64" s="120">
        <f>SUM(AK64:AT64)</f>
        <v>108</v>
      </c>
      <c r="AF64" s="120"/>
      <c r="AG64" s="120"/>
      <c r="AH64" s="120"/>
      <c r="AI64" s="120"/>
      <c r="AJ64" s="120"/>
      <c r="AK64" s="190">
        <v>55</v>
      </c>
      <c r="AL64" s="190"/>
      <c r="AM64" s="190"/>
      <c r="AN64" s="190"/>
      <c r="AO64" s="190"/>
      <c r="AP64" s="190">
        <v>53</v>
      </c>
      <c r="AQ64" s="190"/>
      <c r="AR64" s="190"/>
      <c r="AS64" s="190"/>
      <c r="AT64" s="190"/>
      <c r="AU64" s="120">
        <f>SUM(BA64:BJ64)</f>
        <v>19</v>
      </c>
      <c r="AV64" s="120"/>
      <c r="AW64" s="120"/>
      <c r="AX64" s="120"/>
      <c r="AY64" s="120"/>
      <c r="AZ64" s="120"/>
      <c r="BA64" s="190">
        <v>19</v>
      </c>
      <c r="BB64" s="190"/>
      <c r="BC64" s="190"/>
      <c r="BD64" s="190"/>
      <c r="BE64" s="190"/>
      <c r="BF64" s="120">
        <v>0</v>
      </c>
      <c r="BG64" s="120"/>
      <c r="BH64" s="120"/>
      <c r="BI64" s="120"/>
      <c r="BJ64" s="120"/>
    </row>
    <row r="65" spans="3:62" ht="12" customHeight="1">
      <c r="C65" s="233" t="s">
        <v>403</v>
      </c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83"/>
      <c r="O65" s="104">
        <f>SUM(U65:AD65)</f>
        <v>72</v>
      </c>
      <c r="P65" s="104"/>
      <c r="Q65" s="104"/>
      <c r="R65" s="104"/>
      <c r="S65" s="104"/>
      <c r="T65" s="104"/>
      <c r="U65" s="190">
        <v>36</v>
      </c>
      <c r="V65" s="190"/>
      <c r="W65" s="190"/>
      <c r="X65" s="190"/>
      <c r="Y65" s="190"/>
      <c r="Z65" s="190">
        <v>36</v>
      </c>
      <c r="AA65" s="190"/>
      <c r="AB65" s="190"/>
      <c r="AC65" s="190"/>
      <c r="AD65" s="190"/>
      <c r="AE65" s="120">
        <f>SUM(AK65:AT65)</f>
        <v>70</v>
      </c>
      <c r="AF65" s="120"/>
      <c r="AG65" s="120"/>
      <c r="AH65" s="120"/>
      <c r="AI65" s="120"/>
      <c r="AJ65" s="120"/>
      <c r="AK65" s="190">
        <v>36</v>
      </c>
      <c r="AL65" s="190"/>
      <c r="AM65" s="190"/>
      <c r="AN65" s="190"/>
      <c r="AO65" s="190"/>
      <c r="AP65" s="190">
        <v>34</v>
      </c>
      <c r="AQ65" s="190"/>
      <c r="AR65" s="190"/>
      <c r="AS65" s="190"/>
      <c r="AT65" s="190"/>
      <c r="AU65" s="120">
        <f>SUM(BA65:BJ65)</f>
        <v>21</v>
      </c>
      <c r="AV65" s="120"/>
      <c r="AW65" s="120"/>
      <c r="AX65" s="120"/>
      <c r="AY65" s="120"/>
      <c r="AZ65" s="120"/>
      <c r="BA65" s="190">
        <v>16</v>
      </c>
      <c r="BB65" s="190"/>
      <c r="BC65" s="190"/>
      <c r="BD65" s="190"/>
      <c r="BE65" s="190"/>
      <c r="BF65" s="120">
        <v>5</v>
      </c>
      <c r="BG65" s="120"/>
      <c r="BH65" s="120"/>
      <c r="BI65" s="120"/>
      <c r="BJ65" s="120"/>
    </row>
    <row r="66" spans="3:62" ht="12" customHeight="1">
      <c r="C66" s="235" t="s">
        <v>404</v>
      </c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84"/>
      <c r="O66" s="104">
        <f>SUM(U66:AD66)</f>
        <v>64</v>
      </c>
      <c r="P66" s="104"/>
      <c r="Q66" s="104"/>
      <c r="R66" s="104"/>
      <c r="S66" s="104"/>
      <c r="T66" s="104"/>
      <c r="U66" s="190">
        <v>28</v>
      </c>
      <c r="V66" s="190"/>
      <c r="W66" s="190"/>
      <c r="X66" s="190"/>
      <c r="Y66" s="190"/>
      <c r="Z66" s="120">
        <v>36</v>
      </c>
      <c r="AA66" s="120"/>
      <c r="AB66" s="120"/>
      <c r="AC66" s="120"/>
      <c r="AD66" s="120"/>
      <c r="AE66" s="120">
        <f>SUM(AK66:AT66)</f>
        <v>64</v>
      </c>
      <c r="AF66" s="120"/>
      <c r="AG66" s="120"/>
      <c r="AH66" s="120"/>
      <c r="AI66" s="120"/>
      <c r="AJ66" s="120"/>
      <c r="AK66" s="190">
        <v>28</v>
      </c>
      <c r="AL66" s="190"/>
      <c r="AM66" s="190"/>
      <c r="AN66" s="190"/>
      <c r="AO66" s="190"/>
      <c r="AP66" s="120">
        <v>36</v>
      </c>
      <c r="AQ66" s="120"/>
      <c r="AR66" s="120"/>
      <c r="AS66" s="120"/>
      <c r="AT66" s="120"/>
      <c r="AU66" s="120">
        <f>SUM(BA66:BJ66)</f>
        <v>21</v>
      </c>
      <c r="AV66" s="120"/>
      <c r="AW66" s="120"/>
      <c r="AX66" s="120"/>
      <c r="AY66" s="120"/>
      <c r="AZ66" s="120"/>
      <c r="BA66" s="190">
        <v>15</v>
      </c>
      <c r="BB66" s="190"/>
      <c r="BC66" s="190"/>
      <c r="BD66" s="190"/>
      <c r="BE66" s="190"/>
      <c r="BF66" s="120">
        <v>6</v>
      </c>
      <c r="BG66" s="120"/>
      <c r="BH66" s="120"/>
      <c r="BI66" s="120"/>
      <c r="BJ66" s="120"/>
    </row>
    <row r="67" spans="3:62" ht="12" customHeight="1">
      <c r="C67" s="235" t="s">
        <v>405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84"/>
      <c r="O67" s="104">
        <f>SUM(U67:AD67)</f>
        <v>60</v>
      </c>
      <c r="P67" s="104"/>
      <c r="Q67" s="104"/>
      <c r="R67" s="104"/>
      <c r="S67" s="104"/>
      <c r="T67" s="104"/>
      <c r="U67" s="190">
        <v>27</v>
      </c>
      <c r="V67" s="190"/>
      <c r="W67" s="190"/>
      <c r="X67" s="190"/>
      <c r="Y67" s="190"/>
      <c r="Z67" s="190">
        <v>33</v>
      </c>
      <c r="AA67" s="190"/>
      <c r="AB67" s="190"/>
      <c r="AC67" s="190"/>
      <c r="AD67" s="190"/>
      <c r="AE67" s="120">
        <f>SUM(AK67:AT67)</f>
        <v>53</v>
      </c>
      <c r="AF67" s="120"/>
      <c r="AG67" s="120"/>
      <c r="AH67" s="120"/>
      <c r="AI67" s="120"/>
      <c r="AJ67" s="120"/>
      <c r="AK67" s="190">
        <v>27</v>
      </c>
      <c r="AL67" s="190"/>
      <c r="AM67" s="190"/>
      <c r="AN67" s="190"/>
      <c r="AO67" s="190"/>
      <c r="AP67" s="190">
        <v>26</v>
      </c>
      <c r="AQ67" s="190"/>
      <c r="AR67" s="190"/>
      <c r="AS67" s="190"/>
      <c r="AT67" s="190"/>
      <c r="AU67" s="120">
        <f>SUM(BA67:BJ67)</f>
        <v>23</v>
      </c>
      <c r="AV67" s="120"/>
      <c r="AW67" s="120"/>
      <c r="AX67" s="120"/>
      <c r="AY67" s="120"/>
      <c r="AZ67" s="120"/>
      <c r="BA67" s="190">
        <v>14</v>
      </c>
      <c r="BB67" s="190"/>
      <c r="BC67" s="190"/>
      <c r="BD67" s="190"/>
      <c r="BE67" s="190"/>
      <c r="BF67" s="120">
        <v>9</v>
      </c>
      <c r="BG67" s="120"/>
      <c r="BH67" s="120"/>
      <c r="BI67" s="120"/>
      <c r="BJ67" s="120"/>
    </row>
    <row r="68" spans="3:62" ht="12" customHeight="1">
      <c r="C68" s="233" t="s">
        <v>406</v>
      </c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84"/>
      <c r="O68" s="104">
        <f>SUM(U68:AD68)</f>
        <v>60</v>
      </c>
      <c r="P68" s="104"/>
      <c r="Q68" s="104"/>
      <c r="R68" s="104"/>
      <c r="S68" s="104"/>
      <c r="T68" s="104"/>
      <c r="U68" s="190">
        <v>27</v>
      </c>
      <c r="V68" s="190"/>
      <c r="W68" s="190"/>
      <c r="X68" s="190"/>
      <c r="Y68" s="190"/>
      <c r="Z68" s="120">
        <v>33</v>
      </c>
      <c r="AA68" s="120"/>
      <c r="AB68" s="120"/>
      <c r="AC68" s="120"/>
      <c r="AD68" s="120"/>
      <c r="AE68" s="120">
        <f>SUM(AK68:AT68)</f>
        <v>47</v>
      </c>
      <c r="AF68" s="120"/>
      <c r="AG68" s="120"/>
      <c r="AH68" s="120"/>
      <c r="AI68" s="120"/>
      <c r="AJ68" s="120"/>
      <c r="AK68" s="190">
        <v>26</v>
      </c>
      <c r="AL68" s="190"/>
      <c r="AM68" s="190"/>
      <c r="AN68" s="190"/>
      <c r="AO68" s="190"/>
      <c r="AP68" s="190">
        <v>21</v>
      </c>
      <c r="AQ68" s="190"/>
      <c r="AR68" s="190"/>
      <c r="AS68" s="190"/>
      <c r="AT68" s="190"/>
      <c r="AU68" s="120">
        <f>SUM(BA68:BJ68)</f>
        <v>18</v>
      </c>
      <c r="AV68" s="120"/>
      <c r="AW68" s="120"/>
      <c r="AX68" s="120"/>
      <c r="AY68" s="120"/>
      <c r="AZ68" s="120"/>
      <c r="BA68" s="190">
        <v>12</v>
      </c>
      <c r="BB68" s="190"/>
      <c r="BC68" s="190"/>
      <c r="BD68" s="190"/>
      <c r="BE68" s="190"/>
      <c r="BF68" s="120">
        <v>6</v>
      </c>
      <c r="BG68" s="120"/>
      <c r="BH68" s="120"/>
      <c r="BI68" s="120"/>
      <c r="BJ68" s="120"/>
    </row>
    <row r="69" spans="3:62" ht="6.75" customHeight="1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81"/>
      <c r="O69" s="15"/>
      <c r="P69" s="15"/>
      <c r="Q69" s="15"/>
      <c r="R69" s="15"/>
      <c r="S69" s="15"/>
      <c r="T69" s="15"/>
      <c r="U69" s="28"/>
      <c r="V69" s="28"/>
      <c r="W69" s="28"/>
      <c r="X69" s="28"/>
      <c r="Y69" s="28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28"/>
      <c r="AL69" s="28"/>
      <c r="AM69" s="28"/>
      <c r="AN69" s="28"/>
      <c r="AO69" s="28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28"/>
      <c r="BB69" s="28"/>
      <c r="BC69" s="28"/>
      <c r="BD69" s="28"/>
      <c r="BE69" s="28"/>
      <c r="BF69" s="15"/>
      <c r="BG69" s="15"/>
      <c r="BH69" s="15"/>
      <c r="BI69" s="15"/>
      <c r="BJ69" s="15"/>
    </row>
    <row r="70" spans="3:62" ht="12" customHeight="1">
      <c r="C70" s="235" t="s">
        <v>407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83"/>
      <c r="O70" s="104">
        <f>SUM(U70:AD70)</f>
        <v>83</v>
      </c>
      <c r="P70" s="104"/>
      <c r="Q70" s="104"/>
      <c r="R70" s="104"/>
      <c r="S70" s="104"/>
      <c r="T70" s="104"/>
      <c r="U70" s="190">
        <v>51</v>
      </c>
      <c r="V70" s="190"/>
      <c r="W70" s="190"/>
      <c r="X70" s="190"/>
      <c r="Y70" s="190"/>
      <c r="Z70" s="190">
        <v>32</v>
      </c>
      <c r="AA70" s="190"/>
      <c r="AB70" s="190"/>
      <c r="AC70" s="190"/>
      <c r="AD70" s="190"/>
      <c r="AE70" s="120">
        <f>SUM(AK70:AT70)</f>
        <v>79</v>
      </c>
      <c r="AF70" s="120"/>
      <c r="AG70" s="120"/>
      <c r="AH70" s="120"/>
      <c r="AI70" s="120"/>
      <c r="AJ70" s="120"/>
      <c r="AK70" s="190">
        <v>51</v>
      </c>
      <c r="AL70" s="190"/>
      <c r="AM70" s="190"/>
      <c r="AN70" s="190"/>
      <c r="AO70" s="190"/>
      <c r="AP70" s="190">
        <v>28</v>
      </c>
      <c r="AQ70" s="190"/>
      <c r="AR70" s="190"/>
      <c r="AS70" s="190"/>
      <c r="AT70" s="190"/>
      <c r="AU70" s="120">
        <f>SUM(BA70:BJ70)</f>
        <v>23</v>
      </c>
      <c r="AV70" s="120"/>
      <c r="AW70" s="120"/>
      <c r="AX70" s="120"/>
      <c r="AY70" s="120"/>
      <c r="AZ70" s="120"/>
      <c r="BA70" s="190">
        <v>18</v>
      </c>
      <c r="BB70" s="190"/>
      <c r="BC70" s="190"/>
      <c r="BD70" s="190"/>
      <c r="BE70" s="190"/>
      <c r="BF70" s="190">
        <v>5</v>
      </c>
      <c r="BG70" s="190"/>
      <c r="BH70" s="190"/>
      <c r="BI70" s="190"/>
      <c r="BJ70" s="190"/>
    </row>
    <row r="71" spans="3:62" ht="12" customHeight="1">
      <c r="C71" s="235" t="s">
        <v>408</v>
      </c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83"/>
      <c r="O71" s="104">
        <f>SUM(U71:AD71)</f>
        <v>60</v>
      </c>
      <c r="P71" s="104"/>
      <c r="Q71" s="104"/>
      <c r="R71" s="104"/>
      <c r="S71" s="104"/>
      <c r="T71" s="104"/>
      <c r="U71" s="190">
        <v>32</v>
      </c>
      <c r="V71" s="190"/>
      <c r="W71" s="190"/>
      <c r="X71" s="190"/>
      <c r="Y71" s="190"/>
      <c r="Z71" s="190">
        <v>28</v>
      </c>
      <c r="AA71" s="190"/>
      <c r="AB71" s="190"/>
      <c r="AC71" s="190"/>
      <c r="AD71" s="190"/>
      <c r="AE71" s="120">
        <f>SUM(AK71:AT71)</f>
        <v>52</v>
      </c>
      <c r="AF71" s="120"/>
      <c r="AG71" s="120"/>
      <c r="AH71" s="120"/>
      <c r="AI71" s="120"/>
      <c r="AJ71" s="120"/>
      <c r="AK71" s="190">
        <v>30</v>
      </c>
      <c r="AL71" s="190"/>
      <c r="AM71" s="190"/>
      <c r="AN71" s="190"/>
      <c r="AO71" s="190"/>
      <c r="AP71" s="190">
        <v>22</v>
      </c>
      <c r="AQ71" s="190"/>
      <c r="AR71" s="190"/>
      <c r="AS71" s="190"/>
      <c r="AT71" s="190"/>
      <c r="AU71" s="120">
        <f>SUM(BA71:BJ71)</f>
        <v>19</v>
      </c>
      <c r="AV71" s="120"/>
      <c r="AW71" s="120"/>
      <c r="AX71" s="120"/>
      <c r="AY71" s="120"/>
      <c r="AZ71" s="120"/>
      <c r="BA71" s="190">
        <v>14</v>
      </c>
      <c r="BB71" s="190"/>
      <c r="BC71" s="190"/>
      <c r="BD71" s="190"/>
      <c r="BE71" s="190"/>
      <c r="BF71" s="190">
        <v>5</v>
      </c>
      <c r="BG71" s="190"/>
      <c r="BH71" s="190"/>
      <c r="BI71" s="190"/>
      <c r="BJ71" s="190"/>
    </row>
    <row r="72" spans="3:62" ht="12" customHeight="1">
      <c r="C72" s="233" t="s">
        <v>409</v>
      </c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83"/>
      <c r="O72" s="104">
        <f>SUM(U72:AD72)</f>
        <v>110</v>
      </c>
      <c r="P72" s="104"/>
      <c r="Q72" s="104"/>
      <c r="R72" s="104"/>
      <c r="S72" s="104"/>
      <c r="T72" s="104"/>
      <c r="U72" s="190">
        <v>47</v>
      </c>
      <c r="V72" s="190"/>
      <c r="W72" s="190"/>
      <c r="X72" s="190"/>
      <c r="Y72" s="190"/>
      <c r="Z72" s="190">
        <v>63</v>
      </c>
      <c r="AA72" s="190"/>
      <c r="AB72" s="190"/>
      <c r="AC72" s="190"/>
      <c r="AD72" s="190"/>
      <c r="AE72" s="120">
        <f>SUM(AK72:AT72)</f>
        <v>76</v>
      </c>
      <c r="AF72" s="120"/>
      <c r="AG72" s="120"/>
      <c r="AH72" s="120"/>
      <c r="AI72" s="120"/>
      <c r="AJ72" s="120"/>
      <c r="AK72" s="190">
        <v>46</v>
      </c>
      <c r="AL72" s="190"/>
      <c r="AM72" s="190"/>
      <c r="AN72" s="190"/>
      <c r="AO72" s="190"/>
      <c r="AP72" s="190">
        <v>30</v>
      </c>
      <c r="AQ72" s="190"/>
      <c r="AR72" s="190"/>
      <c r="AS72" s="190"/>
      <c r="AT72" s="190"/>
      <c r="AU72" s="120">
        <f>SUM(BA72:BJ72)</f>
        <v>24</v>
      </c>
      <c r="AV72" s="120"/>
      <c r="AW72" s="120"/>
      <c r="AX72" s="120"/>
      <c r="AY72" s="120"/>
      <c r="AZ72" s="120"/>
      <c r="BA72" s="190">
        <v>18</v>
      </c>
      <c r="BB72" s="190"/>
      <c r="BC72" s="190"/>
      <c r="BD72" s="190"/>
      <c r="BE72" s="190"/>
      <c r="BF72" s="190">
        <v>6</v>
      </c>
      <c r="BG72" s="190"/>
      <c r="BH72" s="190"/>
      <c r="BI72" s="190"/>
      <c r="BJ72" s="190"/>
    </row>
    <row r="73" spans="3:62" ht="12" customHeight="1">
      <c r="C73" s="233" t="s">
        <v>410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83"/>
      <c r="O73" s="104">
        <f>SUM(U73:AD73)</f>
        <v>100</v>
      </c>
      <c r="P73" s="104"/>
      <c r="Q73" s="104"/>
      <c r="R73" s="104"/>
      <c r="S73" s="104"/>
      <c r="T73" s="104"/>
      <c r="U73" s="190">
        <v>40</v>
      </c>
      <c r="V73" s="190"/>
      <c r="W73" s="190"/>
      <c r="X73" s="190"/>
      <c r="Y73" s="190"/>
      <c r="Z73" s="190">
        <v>60</v>
      </c>
      <c r="AA73" s="190"/>
      <c r="AB73" s="190"/>
      <c r="AC73" s="190"/>
      <c r="AD73" s="190"/>
      <c r="AE73" s="120">
        <f>SUM(AK73:AT73)</f>
        <v>74</v>
      </c>
      <c r="AF73" s="120"/>
      <c r="AG73" s="120"/>
      <c r="AH73" s="120"/>
      <c r="AI73" s="120"/>
      <c r="AJ73" s="120"/>
      <c r="AK73" s="190">
        <v>39</v>
      </c>
      <c r="AL73" s="190"/>
      <c r="AM73" s="190"/>
      <c r="AN73" s="190"/>
      <c r="AO73" s="190"/>
      <c r="AP73" s="190">
        <v>35</v>
      </c>
      <c r="AQ73" s="190"/>
      <c r="AR73" s="190"/>
      <c r="AS73" s="190"/>
      <c r="AT73" s="190"/>
      <c r="AU73" s="120">
        <f>SUM(BA73:BJ73)</f>
        <v>19</v>
      </c>
      <c r="AV73" s="120"/>
      <c r="AW73" s="120"/>
      <c r="AX73" s="120"/>
      <c r="AY73" s="120"/>
      <c r="AZ73" s="120"/>
      <c r="BA73" s="190">
        <v>14</v>
      </c>
      <c r="BB73" s="190"/>
      <c r="BC73" s="190"/>
      <c r="BD73" s="190"/>
      <c r="BE73" s="190"/>
      <c r="BF73" s="190">
        <v>5</v>
      </c>
      <c r="BG73" s="190"/>
      <c r="BH73" s="190"/>
      <c r="BI73" s="190"/>
      <c r="BJ73" s="190"/>
    </row>
    <row r="74" spans="3:62" ht="12" customHeight="1">
      <c r="C74" s="233" t="s">
        <v>411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83"/>
      <c r="O74" s="104">
        <f>SUM(U74:AD74)</f>
        <v>60</v>
      </c>
      <c r="P74" s="104"/>
      <c r="Q74" s="104"/>
      <c r="R74" s="104"/>
      <c r="S74" s="104"/>
      <c r="T74" s="104"/>
      <c r="U74" s="190">
        <v>27</v>
      </c>
      <c r="V74" s="190"/>
      <c r="W74" s="190"/>
      <c r="X74" s="190"/>
      <c r="Y74" s="190"/>
      <c r="Z74" s="120">
        <v>33</v>
      </c>
      <c r="AA74" s="120"/>
      <c r="AB74" s="120"/>
      <c r="AC74" s="120"/>
      <c r="AD74" s="120"/>
      <c r="AE74" s="120">
        <f>SUM(AK74:AT74)</f>
        <v>42</v>
      </c>
      <c r="AF74" s="120"/>
      <c r="AG74" s="120"/>
      <c r="AH74" s="120"/>
      <c r="AI74" s="120"/>
      <c r="AJ74" s="120"/>
      <c r="AK74" s="190">
        <v>27</v>
      </c>
      <c r="AL74" s="190"/>
      <c r="AM74" s="190"/>
      <c r="AN74" s="190"/>
      <c r="AO74" s="190"/>
      <c r="AP74" s="120">
        <v>15</v>
      </c>
      <c r="AQ74" s="120"/>
      <c r="AR74" s="120"/>
      <c r="AS74" s="120"/>
      <c r="AT74" s="120"/>
      <c r="AU74" s="120">
        <f>SUM(BA74:BJ74)</f>
        <v>15</v>
      </c>
      <c r="AV74" s="120"/>
      <c r="AW74" s="120"/>
      <c r="AX74" s="120"/>
      <c r="AY74" s="120"/>
      <c r="AZ74" s="120"/>
      <c r="BA74" s="190">
        <v>11</v>
      </c>
      <c r="BB74" s="190"/>
      <c r="BC74" s="190"/>
      <c r="BD74" s="190"/>
      <c r="BE74" s="190"/>
      <c r="BF74" s="190">
        <v>4</v>
      </c>
      <c r="BG74" s="190"/>
      <c r="BH74" s="190"/>
      <c r="BI74" s="190"/>
      <c r="BJ74" s="190"/>
    </row>
    <row r="75" spans="3:62" ht="6.75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81"/>
      <c r="O75" s="15"/>
      <c r="P75" s="15"/>
      <c r="Q75" s="15"/>
      <c r="R75" s="15"/>
      <c r="S75" s="15"/>
      <c r="T75" s="15"/>
      <c r="U75" s="28"/>
      <c r="V75" s="28"/>
      <c r="W75" s="28"/>
      <c r="X75" s="28"/>
      <c r="Y75" s="2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28"/>
      <c r="AL75" s="28"/>
      <c r="AM75" s="28"/>
      <c r="AN75" s="28"/>
      <c r="AO75" s="28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28"/>
      <c r="BB75" s="28"/>
      <c r="BC75" s="28"/>
      <c r="BD75" s="28"/>
      <c r="BE75" s="28"/>
      <c r="BF75" s="15"/>
      <c r="BG75" s="15"/>
      <c r="BH75" s="15"/>
      <c r="BI75" s="15"/>
      <c r="BJ75" s="15"/>
    </row>
    <row r="76" spans="3:62" ht="19.5" customHeight="1">
      <c r="C76" s="235" t="s">
        <v>412</v>
      </c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83"/>
      <c r="O76" s="104">
        <f>SUM(U76:AD76)</f>
        <v>60</v>
      </c>
      <c r="P76" s="104"/>
      <c r="Q76" s="104"/>
      <c r="R76" s="104"/>
      <c r="S76" s="104"/>
      <c r="T76" s="104"/>
      <c r="U76" s="190">
        <v>27</v>
      </c>
      <c r="V76" s="190"/>
      <c r="W76" s="190"/>
      <c r="X76" s="190"/>
      <c r="Y76" s="190"/>
      <c r="Z76" s="190">
        <v>33</v>
      </c>
      <c r="AA76" s="190"/>
      <c r="AB76" s="190"/>
      <c r="AC76" s="190"/>
      <c r="AD76" s="190"/>
      <c r="AE76" s="120">
        <f>SUM(AK76:AT76)</f>
        <v>42</v>
      </c>
      <c r="AF76" s="120"/>
      <c r="AG76" s="120"/>
      <c r="AH76" s="120"/>
      <c r="AI76" s="120"/>
      <c r="AJ76" s="120"/>
      <c r="AK76" s="190">
        <v>27</v>
      </c>
      <c r="AL76" s="190"/>
      <c r="AM76" s="190"/>
      <c r="AN76" s="190"/>
      <c r="AO76" s="190"/>
      <c r="AP76" s="190">
        <v>15</v>
      </c>
      <c r="AQ76" s="190"/>
      <c r="AR76" s="190"/>
      <c r="AS76" s="190"/>
      <c r="AT76" s="190"/>
      <c r="AU76" s="120">
        <f>SUM(BA76:BJ76)</f>
        <v>15</v>
      </c>
      <c r="AV76" s="120"/>
      <c r="AW76" s="120"/>
      <c r="AX76" s="120"/>
      <c r="AY76" s="120"/>
      <c r="AZ76" s="120"/>
      <c r="BA76" s="190">
        <v>11</v>
      </c>
      <c r="BB76" s="190"/>
      <c r="BC76" s="190"/>
      <c r="BD76" s="190"/>
      <c r="BE76" s="190"/>
      <c r="BF76" s="190">
        <v>4</v>
      </c>
      <c r="BG76" s="190"/>
      <c r="BH76" s="190"/>
      <c r="BI76" s="190"/>
      <c r="BJ76" s="190"/>
    </row>
    <row r="77" spans="2:62" ht="6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6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3:8" ht="10.5" customHeight="1">
      <c r="C78" s="109" t="s">
        <v>367</v>
      </c>
      <c r="D78" s="109"/>
      <c r="E78" s="23" t="s">
        <v>368</v>
      </c>
      <c r="F78" s="176">
        <v>-1</v>
      </c>
      <c r="G78" s="176"/>
      <c r="H78" s="3" t="s">
        <v>369</v>
      </c>
    </row>
    <row r="79" spans="6:8" ht="10.5" customHeight="1">
      <c r="F79" s="181">
        <v>-2</v>
      </c>
      <c r="G79" s="181"/>
      <c r="H79" s="3" t="s">
        <v>413</v>
      </c>
    </row>
    <row r="80" spans="2:6" ht="10.5" customHeight="1">
      <c r="B80" s="108" t="s">
        <v>374</v>
      </c>
      <c r="C80" s="108"/>
      <c r="D80" s="108"/>
      <c r="E80" s="23" t="s">
        <v>368</v>
      </c>
      <c r="F80" s="3" t="s">
        <v>375</v>
      </c>
    </row>
  </sheetData>
  <sheetProtection/>
  <mergeCells count="507">
    <mergeCell ref="C78:D78"/>
    <mergeCell ref="F78:G78"/>
    <mergeCell ref="F79:G79"/>
    <mergeCell ref="B80:D80"/>
    <mergeCell ref="BF76:BJ76"/>
    <mergeCell ref="C32:M32"/>
    <mergeCell ref="O32:T32"/>
    <mergeCell ref="U32:Y32"/>
    <mergeCell ref="Z32:AD32"/>
    <mergeCell ref="AK32:AO32"/>
    <mergeCell ref="BA32:BE32"/>
    <mergeCell ref="BF74:BJ74"/>
    <mergeCell ref="AP74:AT74"/>
    <mergeCell ref="AU74:AZ74"/>
    <mergeCell ref="BA74:BE74"/>
    <mergeCell ref="BF72:BJ72"/>
    <mergeCell ref="BF32:BJ32"/>
    <mergeCell ref="AP73:AT73"/>
    <mergeCell ref="AU73:AZ73"/>
    <mergeCell ref="BA73:BE73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F73:BJ73"/>
    <mergeCell ref="C74:M74"/>
    <mergeCell ref="O74:T74"/>
    <mergeCell ref="U74:Y74"/>
    <mergeCell ref="Z74:AD74"/>
    <mergeCell ref="AE74:AJ74"/>
    <mergeCell ref="AK74:AO74"/>
    <mergeCell ref="AP72:AT72"/>
    <mergeCell ref="AU72:AZ72"/>
    <mergeCell ref="BA72:BE72"/>
    <mergeCell ref="C73:M73"/>
    <mergeCell ref="O73:T73"/>
    <mergeCell ref="U73:Y73"/>
    <mergeCell ref="Z73:AD73"/>
    <mergeCell ref="AE73:AJ73"/>
    <mergeCell ref="AK73:AO73"/>
    <mergeCell ref="AP71:AT71"/>
    <mergeCell ref="AU71:AZ71"/>
    <mergeCell ref="BA71:BE71"/>
    <mergeCell ref="BF71:BJ71"/>
    <mergeCell ref="C72:M72"/>
    <mergeCell ref="O72:T72"/>
    <mergeCell ref="U72:Y72"/>
    <mergeCell ref="Z72:AD72"/>
    <mergeCell ref="AE72:AJ72"/>
    <mergeCell ref="AK72:AO72"/>
    <mergeCell ref="AP70:AT70"/>
    <mergeCell ref="AU70:AZ70"/>
    <mergeCell ref="BA70:BE70"/>
    <mergeCell ref="BF70:BJ70"/>
    <mergeCell ref="C71:M71"/>
    <mergeCell ref="O71:T71"/>
    <mergeCell ref="U71:Y71"/>
    <mergeCell ref="Z71:AD71"/>
    <mergeCell ref="AE71:AJ71"/>
    <mergeCell ref="AK71:AO71"/>
    <mergeCell ref="AP68:AT68"/>
    <mergeCell ref="AU68:AZ68"/>
    <mergeCell ref="BA68:BE68"/>
    <mergeCell ref="BF68:BJ68"/>
    <mergeCell ref="C70:M70"/>
    <mergeCell ref="O70:T70"/>
    <mergeCell ref="U70:Y70"/>
    <mergeCell ref="Z70:AD70"/>
    <mergeCell ref="AE70:AJ70"/>
    <mergeCell ref="AK70:AO70"/>
    <mergeCell ref="AP67:AT67"/>
    <mergeCell ref="AU67:AZ67"/>
    <mergeCell ref="BA67:BE67"/>
    <mergeCell ref="BF67:BJ67"/>
    <mergeCell ref="C68:M68"/>
    <mergeCell ref="O68:T68"/>
    <mergeCell ref="U68:Y68"/>
    <mergeCell ref="Z68:AD68"/>
    <mergeCell ref="AE68:AJ68"/>
    <mergeCell ref="AK68:AO68"/>
    <mergeCell ref="AP66:AT66"/>
    <mergeCell ref="AU66:AZ66"/>
    <mergeCell ref="BA66:BE66"/>
    <mergeCell ref="BF66:BJ66"/>
    <mergeCell ref="C67:M67"/>
    <mergeCell ref="O67:T67"/>
    <mergeCell ref="U67:Y67"/>
    <mergeCell ref="Z67:AD67"/>
    <mergeCell ref="AE67:AJ67"/>
    <mergeCell ref="AK67:AO67"/>
    <mergeCell ref="AP65:AT65"/>
    <mergeCell ref="AU65:AZ65"/>
    <mergeCell ref="BA65:BE65"/>
    <mergeCell ref="BF65:BJ65"/>
    <mergeCell ref="C66:M66"/>
    <mergeCell ref="O66:T66"/>
    <mergeCell ref="U66:Y66"/>
    <mergeCell ref="Z66:AD66"/>
    <mergeCell ref="AE66:AJ66"/>
    <mergeCell ref="AK66:AO66"/>
    <mergeCell ref="AP64:AT64"/>
    <mergeCell ref="AU64:AZ64"/>
    <mergeCell ref="BA64:BE64"/>
    <mergeCell ref="BF64:BJ64"/>
    <mergeCell ref="C65:M65"/>
    <mergeCell ref="O65:T65"/>
    <mergeCell ref="U65:Y65"/>
    <mergeCell ref="Z65:AD65"/>
    <mergeCell ref="AE65:AJ65"/>
    <mergeCell ref="AK65:AO65"/>
    <mergeCell ref="AP62:AT62"/>
    <mergeCell ref="AU62:AZ62"/>
    <mergeCell ref="BA62:BE62"/>
    <mergeCell ref="BF62:BJ62"/>
    <mergeCell ref="C64:M64"/>
    <mergeCell ref="O64:T64"/>
    <mergeCell ref="U64:Y64"/>
    <mergeCell ref="Z64:AD64"/>
    <mergeCell ref="AE64:AJ64"/>
    <mergeCell ref="AK64:AO64"/>
    <mergeCell ref="AP61:AT61"/>
    <mergeCell ref="AU61:AZ61"/>
    <mergeCell ref="BA61:BE61"/>
    <mergeCell ref="BF61:BJ61"/>
    <mergeCell ref="C62:M62"/>
    <mergeCell ref="O62:T62"/>
    <mergeCell ref="U62:Y62"/>
    <mergeCell ref="Z62:AD62"/>
    <mergeCell ref="AE62:AJ62"/>
    <mergeCell ref="AK62:AO62"/>
    <mergeCell ref="AP60:AT60"/>
    <mergeCell ref="AU60:AZ60"/>
    <mergeCell ref="BA60:BE60"/>
    <mergeCell ref="BF60:BJ60"/>
    <mergeCell ref="C61:M61"/>
    <mergeCell ref="O61:T61"/>
    <mergeCell ref="U61:Y61"/>
    <mergeCell ref="Z61:AD61"/>
    <mergeCell ref="AE61:AJ61"/>
    <mergeCell ref="AK61:AO61"/>
    <mergeCell ref="AP59:AT59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AP58:AT58"/>
    <mergeCell ref="AU58:AZ58"/>
    <mergeCell ref="BA58:BE58"/>
    <mergeCell ref="BF58:BJ58"/>
    <mergeCell ref="C59:M59"/>
    <mergeCell ref="O59:T59"/>
    <mergeCell ref="U59:Y59"/>
    <mergeCell ref="Z59:AD59"/>
    <mergeCell ref="AE59:AJ59"/>
    <mergeCell ref="AK59:AO59"/>
    <mergeCell ref="AP56:AT56"/>
    <mergeCell ref="AU56:AZ56"/>
    <mergeCell ref="BA56:BE56"/>
    <mergeCell ref="BF56:BJ56"/>
    <mergeCell ref="C58:M58"/>
    <mergeCell ref="O58:T58"/>
    <mergeCell ref="U58:Y58"/>
    <mergeCell ref="Z58:AD58"/>
    <mergeCell ref="AE58:AJ58"/>
    <mergeCell ref="AK58:AO58"/>
    <mergeCell ref="AP55:AT55"/>
    <mergeCell ref="AU55:AZ55"/>
    <mergeCell ref="BA55:BE55"/>
    <mergeCell ref="BF55:BJ55"/>
    <mergeCell ref="C56:M56"/>
    <mergeCell ref="O56:T56"/>
    <mergeCell ref="U56:Y56"/>
    <mergeCell ref="Z56:AD56"/>
    <mergeCell ref="AE56:AJ56"/>
    <mergeCell ref="AK56:AO56"/>
    <mergeCell ref="AP54:AT54"/>
    <mergeCell ref="AU54:AZ54"/>
    <mergeCell ref="BA54:BE54"/>
    <mergeCell ref="BF54:BJ54"/>
    <mergeCell ref="C55:M55"/>
    <mergeCell ref="O55:T55"/>
    <mergeCell ref="U55:Y55"/>
    <mergeCell ref="Z55:AD55"/>
    <mergeCell ref="AE55:AJ55"/>
    <mergeCell ref="AK55:AO55"/>
    <mergeCell ref="AP53:AT53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AP52:AT52"/>
    <mergeCell ref="AU52:AZ52"/>
    <mergeCell ref="BA52:BE52"/>
    <mergeCell ref="BF52:BJ52"/>
    <mergeCell ref="C53:M53"/>
    <mergeCell ref="O53:T53"/>
    <mergeCell ref="U53:Y53"/>
    <mergeCell ref="Z53:AD53"/>
    <mergeCell ref="AE53:AJ53"/>
    <mergeCell ref="AK53:AO53"/>
    <mergeCell ref="AP50:AT50"/>
    <mergeCell ref="AU50:AZ50"/>
    <mergeCell ref="BA50:BE50"/>
    <mergeCell ref="BF50:BJ50"/>
    <mergeCell ref="C52:M52"/>
    <mergeCell ref="O52:T52"/>
    <mergeCell ref="U52:Y52"/>
    <mergeCell ref="Z52:AD52"/>
    <mergeCell ref="AE52:AJ52"/>
    <mergeCell ref="AK52:AO52"/>
    <mergeCell ref="AP49:AT49"/>
    <mergeCell ref="AU49:AZ49"/>
    <mergeCell ref="BA49:BE49"/>
    <mergeCell ref="BF49:BJ49"/>
    <mergeCell ref="C50:M50"/>
    <mergeCell ref="O50:T50"/>
    <mergeCell ref="U50:Y50"/>
    <mergeCell ref="Z50:AD50"/>
    <mergeCell ref="AE50:AJ50"/>
    <mergeCell ref="AK50:AO50"/>
    <mergeCell ref="AP48:AT48"/>
    <mergeCell ref="AU48:AZ48"/>
    <mergeCell ref="BA48:BE48"/>
    <mergeCell ref="BF48:BJ48"/>
    <mergeCell ref="C49:M49"/>
    <mergeCell ref="O49:T49"/>
    <mergeCell ref="U49:Y49"/>
    <mergeCell ref="Z49:AD49"/>
    <mergeCell ref="AE49:AJ49"/>
    <mergeCell ref="AK49:AO49"/>
    <mergeCell ref="AP47:AT47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AP46:AT46"/>
    <mergeCell ref="AU46:AZ46"/>
    <mergeCell ref="BA46:BE46"/>
    <mergeCell ref="BF46:BJ46"/>
    <mergeCell ref="C47:M47"/>
    <mergeCell ref="O47:T47"/>
    <mergeCell ref="U47:Y47"/>
    <mergeCell ref="Z47:AD47"/>
    <mergeCell ref="AE47:AJ47"/>
    <mergeCell ref="AK47:AO47"/>
    <mergeCell ref="AP44:AT44"/>
    <mergeCell ref="AU44:AZ44"/>
    <mergeCell ref="BA44:BE44"/>
    <mergeCell ref="BF44:BJ44"/>
    <mergeCell ref="C46:M46"/>
    <mergeCell ref="O46:T46"/>
    <mergeCell ref="U46:Y46"/>
    <mergeCell ref="Z46:AD46"/>
    <mergeCell ref="AE46:AJ46"/>
    <mergeCell ref="AK46:AO46"/>
    <mergeCell ref="AP43:AT43"/>
    <mergeCell ref="AU43:AZ43"/>
    <mergeCell ref="BA43:BE43"/>
    <mergeCell ref="BF43:BJ43"/>
    <mergeCell ref="C44:M44"/>
    <mergeCell ref="O44:T44"/>
    <mergeCell ref="U44:Y44"/>
    <mergeCell ref="Z44:AD44"/>
    <mergeCell ref="AE44:AJ44"/>
    <mergeCell ref="AK44:AO44"/>
    <mergeCell ref="AP42:AT42"/>
    <mergeCell ref="AU42:AZ42"/>
    <mergeCell ref="BA42:BE42"/>
    <mergeCell ref="BF42:BJ42"/>
    <mergeCell ref="C43:M43"/>
    <mergeCell ref="O43:T43"/>
    <mergeCell ref="U43:Y43"/>
    <mergeCell ref="Z43:AD43"/>
    <mergeCell ref="AE43:AJ43"/>
    <mergeCell ref="AK43:AO43"/>
    <mergeCell ref="AP41:AT41"/>
    <mergeCell ref="AU41:AZ41"/>
    <mergeCell ref="BA41:BE41"/>
    <mergeCell ref="BF41:BJ41"/>
    <mergeCell ref="C42:M42"/>
    <mergeCell ref="O42:T42"/>
    <mergeCell ref="U42:Y42"/>
    <mergeCell ref="Z42:AD42"/>
    <mergeCell ref="AE42:AJ42"/>
    <mergeCell ref="AK42:AO42"/>
    <mergeCell ref="AP40:AT40"/>
    <mergeCell ref="AU40:AZ40"/>
    <mergeCell ref="BA40:BE40"/>
    <mergeCell ref="BF40:BJ40"/>
    <mergeCell ref="C41:M41"/>
    <mergeCell ref="O41:T41"/>
    <mergeCell ref="U41:Y41"/>
    <mergeCell ref="Z41:AD41"/>
    <mergeCell ref="AE41:AJ41"/>
    <mergeCell ref="AK41:AO41"/>
    <mergeCell ref="AP38:AT38"/>
    <mergeCell ref="AU38:AZ38"/>
    <mergeCell ref="BA38:BE38"/>
    <mergeCell ref="BF38:BJ38"/>
    <mergeCell ref="C40:M40"/>
    <mergeCell ref="O40:T40"/>
    <mergeCell ref="U40:Y40"/>
    <mergeCell ref="Z40:AD40"/>
    <mergeCell ref="AE40:AJ40"/>
    <mergeCell ref="AK40:AO40"/>
    <mergeCell ref="AP37:AT37"/>
    <mergeCell ref="AU37:AZ37"/>
    <mergeCell ref="BA37:BE37"/>
    <mergeCell ref="BF37:BJ37"/>
    <mergeCell ref="C38:M38"/>
    <mergeCell ref="O38:T38"/>
    <mergeCell ref="U38:Y38"/>
    <mergeCell ref="Z38:AD38"/>
    <mergeCell ref="AE38:AJ38"/>
    <mergeCell ref="AK38:AO38"/>
    <mergeCell ref="AP36:AT36"/>
    <mergeCell ref="AU36:AZ36"/>
    <mergeCell ref="BA36:BE36"/>
    <mergeCell ref="BF36:BJ36"/>
    <mergeCell ref="C37:M37"/>
    <mergeCell ref="O37:T37"/>
    <mergeCell ref="U37:Y37"/>
    <mergeCell ref="Z37:AD37"/>
    <mergeCell ref="AE37:AJ37"/>
    <mergeCell ref="AK37:AO37"/>
    <mergeCell ref="AP35:AT35"/>
    <mergeCell ref="AU35:AZ35"/>
    <mergeCell ref="BA35:BE35"/>
    <mergeCell ref="BF35:BJ35"/>
    <mergeCell ref="C36:M36"/>
    <mergeCell ref="O36:T36"/>
    <mergeCell ref="U36:Y36"/>
    <mergeCell ref="Z36:AD36"/>
    <mergeCell ref="AE36:AJ36"/>
    <mergeCell ref="AK36:AO36"/>
    <mergeCell ref="AP34:AT34"/>
    <mergeCell ref="AU34:AZ34"/>
    <mergeCell ref="BA34:BE34"/>
    <mergeCell ref="BF34:BJ34"/>
    <mergeCell ref="C35:M35"/>
    <mergeCell ref="O35:T35"/>
    <mergeCell ref="U35:Y35"/>
    <mergeCell ref="Z35:AD35"/>
    <mergeCell ref="AE35:AJ35"/>
    <mergeCell ref="AK35:AO35"/>
    <mergeCell ref="C34:M34"/>
    <mergeCell ref="O34:T34"/>
    <mergeCell ref="U34:Y34"/>
    <mergeCell ref="Z34:AD34"/>
    <mergeCell ref="AE34:AJ34"/>
    <mergeCell ref="AK34:AO34"/>
    <mergeCell ref="AE30:AJ30"/>
    <mergeCell ref="AK30:AO30"/>
    <mergeCell ref="AP30:AT30"/>
    <mergeCell ref="AU30:AZ30"/>
    <mergeCell ref="BA30:BE30"/>
    <mergeCell ref="BF30:BJ30"/>
    <mergeCell ref="AE32:AJ32"/>
    <mergeCell ref="AP32:AT32"/>
    <mergeCell ref="AU32:AZ32"/>
    <mergeCell ref="F21:G21"/>
    <mergeCell ref="F22:G22"/>
    <mergeCell ref="B25:D25"/>
    <mergeCell ref="B27:BJ27"/>
    <mergeCell ref="B29:N30"/>
    <mergeCell ref="O29:AD29"/>
    <mergeCell ref="AE29:AT29"/>
    <mergeCell ref="AU29:BJ29"/>
    <mergeCell ref="O30:T30"/>
    <mergeCell ref="U30:Y30"/>
    <mergeCell ref="AP18:AT18"/>
    <mergeCell ref="AU18:AZ18"/>
    <mergeCell ref="BA18:BE18"/>
    <mergeCell ref="BF18:BJ18"/>
    <mergeCell ref="AE18:AJ18"/>
    <mergeCell ref="AK18:AO18"/>
    <mergeCell ref="Z30:AD30"/>
    <mergeCell ref="C20:D20"/>
    <mergeCell ref="F20:G20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P16:AT16"/>
    <mergeCell ref="AU16:AZ16"/>
    <mergeCell ref="BA16:BE16"/>
    <mergeCell ref="BF16:BJ16"/>
    <mergeCell ref="C17:M17"/>
    <mergeCell ref="O17:T17"/>
    <mergeCell ref="U17:Y17"/>
    <mergeCell ref="Z17:AD17"/>
    <mergeCell ref="AE17:AJ17"/>
    <mergeCell ref="AK17:AO17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2:AT12"/>
    <mergeCell ref="AU12:AZ12"/>
    <mergeCell ref="BA12:BE12"/>
    <mergeCell ref="BF12:BJ12"/>
    <mergeCell ref="C14:M14"/>
    <mergeCell ref="O14:T14"/>
    <mergeCell ref="U14:Y14"/>
    <mergeCell ref="Z14:AD14"/>
    <mergeCell ref="AE14:AJ14"/>
    <mergeCell ref="AK14:AO14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11:AO11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10:AO10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AK9:AO9"/>
    <mergeCell ref="U6:Y6"/>
    <mergeCell ref="Z6:AD6"/>
    <mergeCell ref="AE6:AJ6"/>
    <mergeCell ref="AK6:AO6"/>
    <mergeCell ref="C8:M8"/>
    <mergeCell ref="O8:T8"/>
    <mergeCell ref="U8:Y8"/>
    <mergeCell ref="Z8:AD8"/>
    <mergeCell ref="AE8:AJ8"/>
    <mergeCell ref="AK8:AO8"/>
    <mergeCell ref="AP6:AT6"/>
    <mergeCell ref="AU6:AZ6"/>
    <mergeCell ref="BA6:BE6"/>
    <mergeCell ref="BF6:BJ6"/>
    <mergeCell ref="B3:BJ3"/>
    <mergeCell ref="B5:N6"/>
    <mergeCell ref="O5:AD5"/>
    <mergeCell ref="AE5:AT5"/>
    <mergeCell ref="AU5:BJ5"/>
    <mergeCell ref="O6:T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K65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416</v>
      </c>
    </row>
    <row r="2" ht="10.5" customHeight="1"/>
    <row r="3" spans="2:62" ht="18" customHeight="1">
      <c r="B3" s="91" t="s">
        <v>417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ht="12.75" customHeight="1">
      <c r="BJ4" s="5" t="s">
        <v>418</v>
      </c>
    </row>
    <row r="5" spans="2:62" ht="13.5">
      <c r="B5" s="93" t="s">
        <v>419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 t="s">
        <v>420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 t="s">
        <v>421</v>
      </c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 t="s">
        <v>422</v>
      </c>
      <c r="BE5" s="94"/>
      <c r="BF5" s="94"/>
      <c r="BG5" s="94"/>
      <c r="BH5" s="94"/>
      <c r="BI5" s="94"/>
      <c r="BJ5" s="95"/>
    </row>
    <row r="6" spans="2:62" ht="13.5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150" t="s">
        <v>423</v>
      </c>
      <c r="O6" s="150"/>
      <c r="P6" s="150"/>
      <c r="Q6" s="150"/>
      <c r="R6" s="150"/>
      <c r="S6" s="150"/>
      <c r="T6" s="150"/>
      <c r="U6" s="94" t="s">
        <v>424</v>
      </c>
      <c r="V6" s="94"/>
      <c r="W6" s="94"/>
      <c r="X6" s="94"/>
      <c r="Y6" s="94"/>
      <c r="Z6" s="94"/>
      <c r="AA6" s="94"/>
      <c r="AB6" s="94" t="s">
        <v>425</v>
      </c>
      <c r="AC6" s="94"/>
      <c r="AD6" s="94"/>
      <c r="AE6" s="94"/>
      <c r="AF6" s="94"/>
      <c r="AG6" s="94"/>
      <c r="AH6" s="94"/>
      <c r="AI6" s="150" t="s">
        <v>423</v>
      </c>
      <c r="AJ6" s="150"/>
      <c r="AK6" s="150"/>
      <c r="AL6" s="150"/>
      <c r="AM6" s="150"/>
      <c r="AN6" s="150"/>
      <c r="AO6" s="150"/>
      <c r="AP6" s="94" t="s">
        <v>424</v>
      </c>
      <c r="AQ6" s="94"/>
      <c r="AR6" s="94"/>
      <c r="AS6" s="94"/>
      <c r="AT6" s="94"/>
      <c r="AU6" s="94"/>
      <c r="AV6" s="94"/>
      <c r="AW6" s="94" t="s">
        <v>425</v>
      </c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</row>
    <row r="7" ht="13.5">
      <c r="M7" s="62"/>
    </row>
    <row r="8" spans="3:62" ht="13.5">
      <c r="C8" s="205" t="s">
        <v>426</v>
      </c>
      <c r="D8" s="205"/>
      <c r="E8" s="205"/>
      <c r="F8" s="205"/>
      <c r="G8" s="205"/>
      <c r="H8" s="205"/>
      <c r="I8" s="205"/>
      <c r="J8" s="205"/>
      <c r="K8" s="205"/>
      <c r="L8" s="205"/>
      <c r="M8" s="63"/>
      <c r="N8" s="103">
        <f>SUM(N10:T15)</f>
        <v>9414</v>
      </c>
      <c r="O8" s="103"/>
      <c r="P8" s="103"/>
      <c r="Q8" s="103"/>
      <c r="R8" s="103"/>
      <c r="S8" s="103"/>
      <c r="T8" s="103"/>
      <c r="U8" s="103">
        <f>SUM(U10:AA15)</f>
        <v>6541</v>
      </c>
      <c r="V8" s="103"/>
      <c r="W8" s="103"/>
      <c r="X8" s="103"/>
      <c r="Y8" s="103"/>
      <c r="Z8" s="103"/>
      <c r="AA8" s="103"/>
      <c r="AB8" s="103">
        <f>SUM(AB10:AH15)</f>
        <v>2873</v>
      </c>
      <c r="AC8" s="103"/>
      <c r="AD8" s="103"/>
      <c r="AE8" s="103"/>
      <c r="AF8" s="103"/>
      <c r="AG8" s="103"/>
      <c r="AH8" s="103"/>
      <c r="AI8" s="103">
        <f>SUM(AI10:AO15)</f>
        <v>9077</v>
      </c>
      <c r="AJ8" s="103"/>
      <c r="AK8" s="103"/>
      <c r="AL8" s="103"/>
      <c r="AM8" s="103"/>
      <c r="AN8" s="103"/>
      <c r="AO8" s="103"/>
      <c r="AP8" s="103">
        <f>SUM(AP10:AV15)</f>
        <v>6372</v>
      </c>
      <c r="AQ8" s="103"/>
      <c r="AR8" s="103"/>
      <c r="AS8" s="103"/>
      <c r="AT8" s="103"/>
      <c r="AU8" s="103"/>
      <c r="AV8" s="103"/>
      <c r="AW8" s="103">
        <f>SUM(AW10:BC15)</f>
        <v>2705</v>
      </c>
      <c r="AX8" s="103"/>
      <c r="AY8" s="103"/>
      <c r="AZ8" s="103"/>
      <c r="BA8" s="103"/>
      <c r="BB8" s="103"/>
      <c r="BC8" s="103"/>
      <c r="BD8" s="103">
        <f>SUM(BD10:BJ15)</f>
        <v>523</v>
      </c>
      <c r="BE8" s="103"/>
      <c r="BF8" s="103"/>
      <c r="BG8" s="103"/>
      <c r="BH8" s="103"/>
      <c r="BI8" s="103"/>
      <c r="BJ8" s="103"/>
    </row>
    <row r="9" ht="13.5">
      <c r="M9" s="63"/>
    </row>
    <row r="10" spans="3:62" ht="13.5">
      <c r="C10" s="236" t="s">
        <v>427</v>
      </c>
      <c r="D10" s="236"/>
      <c r="E10" s="236"/>
      <c r="F10" s="236"/>
      <c r="G10" s="236"/>
      <c r="H10" s="236"/>
      <c r="I10" s="236"/>
      <c r="J10" s="92" t="s">
        <v>433</v>
      </c>
      <c r="K10" s="92"/>
      <c r="L10" s="92"/>
      <c r="M10" s="63"/>
      <c r="N10" s="98">
        <f>SUM(U10:AH10)</f>
        <v>763</v>
      </c>
      <c r="O10" s="98"/>
      <c r="P10" s="98"/>
      <c r="Q10" s="98"/>
      <c r="R10" s="98"/>
      <c r="S10" s="98"/>
      <c r="T10" s="98"/>
      <c r="U10" s="123">
        <v>532</v>
      </c>
      <c r="V10" s="123"/>
      <c r="W10" s="123"/>
      <c r="X10" s="123"/>
      <c r="Y10" s="123"/>
      <c r="Z10" s="123"/>
      <c r="AA10" s="123"/>
      <c r="AB10" s="123">
        <v>231</v>
      </c>
      <c r="AC10" s="123"/>
      <c r="AD10" s="123"/>
      <c r="AE10" s="123"/>
      <c r="AF10" s="123"/>
      <c r="AG10" s="123"/>
      <c r="AH10" s="123"/>
      <c r="AI10" s="98">
        <f aca="true" t="shared" si="0" ref="AI10:AI15">SUM(AP10,AW10)</f>
        <v>724</v>
      </c>
      <c r="AJ10" s="98"/>
      <c r="AK10" s="98"/>
      <c r="AL10" s="98"/>
      <c r="AM10" s="98"/>
      <c r="AN10" s="98"/>
      <c r="AO10" s="98"/>
      <c r="AP10" s="123">
        <v>496</v>
      </c>
      <c r="AQ10" s="123"/>
      <c r="AR10" s="123"/>
      <c r="AS10" s="123"/>
      <c r="AT10" s="123"/>
      <c r="AU10" s="123"/>
      <c r="AV10" s="123"/>
      <c r="AW10" s="123">
        <v>228</v>
      </c>
      <c r="AX10" s="123"/>
      <c r="AY10" s="123"/>
      <c r="AZ10" s="123"/>
      <c r="BA10" s="123"/>
      <c r="BB10" s="123"/>
      <c r="BC10" s="123"/>
      <c r="BD10" s="123">
        <v>59</v>
      </c>
      <c r="BE10" s="123"/>
      <c r="BF10" s="123"/>
      <c r="BG10" s="123"/>
      <c r="BH10" s="123"/>
      <c r="BI10" s="123"/>
      <c r="BJ10" s="123"/>
    </row>
    <row r="11" spans="3:62" ht="13.5">
      <c r="C11" s="236" t="s">
        <v>428</v>
      </c>
      <c r="D11" s="236"/>
      <c r="E11" s="236"/>
      <c r="F11" s="236"/>
      <c r="G11" s="236"/>
      <c r="H11" s="236"/>
      <c r="I11" s="236"/>
      <c r="M11" s="63"/>
      <c r="N11" s="98">
        <f>SUM(U11:AH11)</f>
        <v>1448</v>
      </c>
      <c r="O11" s="98"/>
      <c r="P11" s="98"/>
      <c r="Q11" s="98"/>
      <c r="R11" s="98"/>
      <c r="S11" s="98"/>
      <c r="T11" s="98"/>
      <c r="U11" s="123">
        <v>1004</v>
      </c>
      <c r="V11" s="123"/>
      <c r="W11" s="123"/>
      <c r="X11" s="123"/>
      <c r="Y11" s="123"/>
      <c r="Z11" s="123"/>
      <c r="AA11" s="123"/>
      <c r="AB11" s="123">
        <v>444</v>
      </c>
      <c r="AC11" s="123"/>
      <c r="AD11" s="123"/>
      <c r="AE11" s="123"/>
      <c r="AF11" s="123"/>
      <c r="AG11" s="123"/>
      <c r="AH11" s="123"/>
      <c r="AI11" s="98">
        <f t="shared" si="0"/>
        <v>1442</v>
      </c>
      <c r="AJ11" s="98"/>
      <c r="AK11" s="98"/>
      <c r="AL11" s="98"/>
      <c r="AM11" s="98"/>
      <c r="AN11" s="98"/>
      <c r="AO11" s="98"/>
      <c r="AP11" s="123">
        <v>1000</v>
      </c>
      <c r="AQ11" s="123"/>
      <c r="AR11" s="123"/>
      <c r="AS11" s="123"/>
      <c r="AT11" s="123"/>
      <c r="AU11" s="123"/>
      <c r="AV11" s="123"/>
      <c r="AW11" s="123">
        <v>442</v>
      </c>
      <c r="AX11" s="123"/>
      <c r="AY11" s="123"/>
      <c r="AZ11" s="123"/>
      <c r="BA11" s="123"/>
      <c r="BB11" s="123"/>
      <c r="BC11" s="123"/>
      <c r="BD11" s="123">
        <v>301</v>
      </c>
      <c r="BE11" s="123"/>
      <c r="BF11" s="123"/>
      <c r="BG11" s="123"/>
      <c r="BH11" s="123"/>
      <c r="BI11" s="123"/>
      <c r="BJ11" s="123"/>
    </row>
    <row r="12" spans="3:62" ht="13.5">
      <c r="C12" s="236" t="s">
        <v>429</v>
      </c>
      <c r="D12" s="236"/>
      <c r="E12" s="236"/>
      <c r="F12" s="236"/>
      <c r="G12" s="236"/>
      <c r="H12" s="236"/>
      <c r="I12" s="236"/>
      <c r="M12" s="63"/>
      <c r="N12" s="98">
        <f>SUM(U12:AH12)</f>
        <v>1686</v>
      </c>
      <c r="O12" s="98"/>
      <c r="P12" s="98"/>
      <c r="Q12" s="98"/>
      <c r="R12" s="98"/>
      <c r="S12" s="98"/>
      <c r="T12" s="98"/>
      <c r="U12" s="123">
        <v>1147</v>
      </c>
      <c r="V12" s="123"/>
      <c r="W12" s="123"/>
      <c r="X12" s="123"/>
      <c r="Y12" s="123"/>
      <c r="Z12" s="123"/>
      <c r="AA12" s="123"/>
      <c r="AB12" s="123">
        <v>539</v>
      </c>
      <c r="AC12" s="123"/>
      <c r="AD12" s="123"/>
      <c r="AE12" s="123"/>
      <c r="AF12" s="123"/>
      <c r="AG12" s="123"/>
      <c r="AH12" s="123"/>
      <c r="AI12" s="98">
        <f t="shared" si="0"/>
        <v>1678</v>
      </c>
      <c r="AJ12" s="98"/>
      <c r="AK12" s="98"/>
      <c r="AL12" s="98"/>
      <c r="AM12" s="98"/>
      <c r="AN12" s="98"/>
      <c r="AO12" s="98"/>
      <c r="AP12" s="123">
        <v>1142</v>
      </c>
      <c r="AQ12" s="123"/>
      <c r="AR12" s="123"/>
      <c r="AS12" s="123"/>
      <c r="AT12" s="123"/>
      <c r="AU12" s="123"/>
      <c r="AV12" s="123"/>
      <c r="AW12" s="123">
        <v>536</v>
      </c>
      <c r="AX12" s="123"/>
      <c r="AY12" s="123"/>
      <c r="AZ12" s="123"/>
      <c r="BA12" s="123"/>
      <c r="BB12" s="123"/>
      <c r="BC12" s="123"/>
      <c r="BD12" s="123">
        <v>123</v>
      </c>
      <c r="BE12" s="123"/>
      <c r="BF12" s="123"/>
      <c r="BG12" s="123"/>
      <c r="BH12" s="123"/>
      <c r="BI12" s="123"/>
      <c r="BJ12" s="123"/>
    </row>
    <row r="13" spans="3:62" ht="13.5">
      <c r="C13" s="236" t="s">
        <v>430</v>
      </c>
      <c r="D13" s="236"/>
      <c r="E13" s="236"/>
      <c r="F13" s="236"/>
      <c r="G13" s="236"/>
      <c r="H13" s="236"/>
      <c r="I13" s="236"/>
      <c r="M13" s="63"/>
      <c r="N13" s="117">
        <f>SUM(U13:AA15,AB13)</f>
        <v>5517</v>
      </c>
      <c r="O13" s="100"/>
      <c r="P13" s="100"/>
      <c r="Q13" s="100"/>
      <c r="R13" s="100"/>
      <c r="S13" s="100"/>
      <c r="T13" s="100"/>
      <c r="U13" s="123">
        <v>1234</v>
      </c>
      <c r="V13" s="123"/>
      <c r="W13" s="123"/>
      <c r="X13" s="123"/>
      <c r="Y13" s="123"/>
      <c r="Z13" s="123"/>
      <c r="AA13" s="123"/>
      <c r="AB13" s="120">
        <v>1659</v>
      </c>
      <c r="AC13" s="120"/>
      <c r="AD13" s="120"/>
      <c r="AE13" s="120"/>
      <c r="AF13" s="120"/>
      <c r="AG13" s="120"/>
      <c r="AH13" s="120"/>
      <c r="AI13" s="98">
        <f t="shared" si="0"/>
        <v>1793</v>
      </c>
      <c r="AJ13" s="98"/>
      <c r="AK13" s="98"/>
      <c r="AL13" s="98"/>
      <c r="AM13" s="98"/>
      <c r="AN13" s="98"/>
      <c r="AO13" s="98"/>
      <c r="AP13" s="123">
        <v>1222</v>
      </c>
      <c r="AQ13" s="123"/>
      <c r="AR13" s="123"/>
      <c r="AS13" s="123"/>
      <c r="AT13" s="123"/>
      <c r="AU13" s="123"/>
      <c r="AV13" s="123"/>
      <c r="AW13" s="123">
        <v>571</v>
      </c>
      <c r="AX13" s="123"/>
      <c r="AY13" s="123"/>
      <c r="AZ13" s="123"/>
      <c r="BA13" s="123"/>
      <c r="BB13" s="123"/>
      <c r="BC13" s="123"/>
      <c r="BD13" s="123">
        <v>39</v>
      </c>
      <c r="BE13" s="123"/>
      <c r="BF13" s="123"/>
      <c r="BG13" s="123"/>
      <c r="BH13" s="123"/>
      <c r="BI13" s="123"/>
      <c r="BJ13" s="123"/>
    </row>
    <row r="14" spans="3:62" ht="13.5">
      <c r="C14" s="236" t="s">
        <v>431</v>
      </c>
      <c r="D14" s="236"/>
      <c r="E14" s="236"/>
      <c r="F14" s="236"/>
      <c r="G14" s="236"/>
      <c r="H14" s="236"/>
      <c r="I14" s="236"/>
      <c r="M14" s="63"/>
      <c r="N14" s="210"/>
      <c r="O14" s="100"/>
      <c r="P14" s="100"/>
      <c r="Q14" s="100"/>
      <c r="R14" s="100"/>
      <c r="S14" s="100"/>
      <c r="T14" s="100"/>
      <c r="U14" s="123">
        <v>1298</v>
      </c>
      <c r="V14" s="123"/>
      <c r="W14" s="123"/>
      <c r="X14" s="123"/>
      <c r="Y14" s="123"/>
      <c r="Z14" s="123"/>
      <c r="AA14" s="123"/>
      <c r="AB14" s="120"/>
      <c r="AC14" s="120"/>
      <c r="AD14" s="120"/>
      <c r="AE14" s="120"/>
      <c r="AF14" s="120"/>
      <c r="AG14" s="120"/>
      <c r="AH14" s="120"/>
      <c r="AI14" s="98">
        <f t="shared" si="0"/>
        <v>1750</v>
      </c>
      <c r="AJ14" s="98"/>
      <c r="AK14" s="98"/>
      <c r="AL14" s="98"/>
      <c r="AM14" s="98"/>
      <c r="AN14" s="98"/>
      <c r="AO14" s="98"/>
      <c r="AP14" s="123">
        <v>1251</v>
      </c>
      <c r="AQ14" s="123"/>
      <c r="AR14" s="123"/>
      <c r="AS14" s="123"/>
      <c r="AT14" s="123"/>
      <c r="AU14" s="123"/>
      <c r="AV14" s="123"/>
      <c r="AW14" s="123">
        <v>499</v>
      </c>
      <c r="AX14" s="123"/>
      <c r="AY14" s="123"/>
      <c r="AZ14" s="123"/>
      <c r="BA14" s="123"/>
      <c r="BB14" s="123"/>
      <c r="BC14" s="123"/>
      <c r="BD14" s="120">
        <v>1</v>
      </c>
      <c r="BE14" s="120"/>
      <c r="BF14" s="120"/>
      <c r="BG14" s="120"/>
      <c r="BH14" s="120"/>
      <c r="BI14" s="120"/>
      <c r="BJ14" s="120"/>
    </row>
    <row r="15" spans="3:62" ht="13.5">
      <c r="C15" s="236" t="s">
        <v>432</v>
      </c>
      <c r="D15" s="236"/>
      <c r="E15" s="236"/>
      <c r="F15" s="236"/>
      <c r="G15" s="236"/>
      <c r="H15" s="236"/>
      <c r="I15" s="236"/>
      <c r="M15" s="63"/>
      <c r="N15" s="210"/>
      <c r="O15" s="100"/>
      <c r="P15" s="100"/>
      <c r="Q15" s="100"/>
      <c r="R15" s="100"/>
      <c r="S15" s="100"/>
      <c r="T15" s="100"/>
      <c r="U15" s="123">
        <v>1326</v>
      </c>
      <c r="V15" s="123"/>
      <c r="W15" s="123"/>
      <c r="X15" s="123"/>
      <c r="Y15" s="123"/>
      <c r="Z15" s="123"/>
      <c r="AA15" s="123"/>
      <c r="AB15" s="120"/>
      <c r="AC15" s="120"/>
      <c r="AD15" s="120"/>
      <c r="AE15" s="120"/>
      <c r="AF15" s="120"/>
      <c r="AG15" s="120"/>
      <c r="AH15" s="120"/>
      <c r="AI15" s="98">
        <f t="shared" si="0"/>
        <v>1690</v>
      </c>
      <c r="AJ15" s="98"/>
      <c r="AK15" s="98"/>
      <c r="AL15" s="98"/>
      <c r="AM15" s="98"/>
      <c r="AN15" s="98"/>
      <c r="AO15" s="98"/>
      <c r="AP15" s="123">
        <v>1261</v>
      </c>
      <c r="AQ15" s="123"/>
      <c r="AR15" s="123"/>
      <c r="AS15" s="123"/>
      <c r="AT15" s="123"/>
      <c r="AU15" s="123"/>
      <c r="AV15" s="123"/>
      <c r="AW15" s="123">
        <v>429</v>
      </c>
      <c r="AX15" s="123"/>
      <c r="AY15" s="123"/>
      <c r="AZ15" s="123"/>
      <c r="BA15" s="123"/>
      <c r="BB15" s="123"/>
      <c r="BC15" s="123"/>
      <c r="BD15" s="120">
        <v>0</v>
      </c>
      <c r="BE15" s="120"/>
      <c r="BF15" s="120"/>
      <c r="BG15" s="120"/>
      <c r="BH15" s="120"/>
      <c r="BI15" s="120"/>
      <c r="BJ15" s="120"/>
    </row>
    <row r="16" spans="2:6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3:6" ht="13.5">
      <c r="C17" s="109" t="s">
        <v>434</v>
      </c>
      <c r="D17" s="109"/>
      <c r="E17" s="23" t="s">
        <v>436</v>
      </c>
      <c r="F17" s="3" t="s">
        <v>438</v>
      </c>
    </row>
    <row r="18" spans="2:6" ht="13.5">
      <c r="B18" s="108" t="s">
        <v>435</v>
      </c>
      <c r="C18" s="108"/>
      <c r="D18" s="108"/>
      <c r="E18" s="23" t="s">
        <v>437</v>
      </c>
      <c r="F18" s="3" t="s">
        <v>439</v>
      </c>
    </row>
    <row r="22" spans="2:62" ht="18" customHeight="1">
      <c r="B22" s="91" t="s">
        <v>440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</row>
    <row r="23" ht="12.75" customHeight="1"/>
    <row r="24" spans="2:62" ht="13.5">
      <c r="B24" s="93" t="s">
        <v>441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 t="s">
        <v>442</v>
      </c>
      <c r="P24" s="94"/>
      <c r="Q24" s="94"/>
      <c r="R24" s="94"/>
      <c r="S24" s="94"/>
      <c r="T24" s="94"/>
      <c r="U24" s="94" t="s">
        <v>443</v>
      </c>
      <c r="V24" s="94"/>
      <c r="W24" s="94"/>
      <c r="X24" s="94"/>
      <c r="Y24" s="94"/>
      <c r="Z24" s="94"/>
      <c r="AA24" s="94" t="s">
        <v>421</v>
      </c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5"/>
    </row>
    <row r="25" spans="2:62" ht="13.5"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150" t="s">
        <v>423</v>
      </c>
      <c r="AB25" s="150"/>
      <c r="AC25" s="150"/>
      <c r="AD25" s="150"/>
      <c r="AE25" s="150"/>
      <c r="AF25" s="150"/>
      <c r="AG25" s="94" t="s">
        <v>444</v>
      </c>
      <c r="AH25" s="94"/>
      <c r="AI25" s="94"/>
      <c r="AJ25" s="94"/>
      <c r="AK25" s="94"/>
      <c r="AL25" s="94"/>
      <c r="AM25" s="94" t="s">
        <v>445</v>
      </c>
      <c r="AN25" s="94"/>
      <c r="AO25" s="94"/>
      <c r="AP25" s="94"/>
      <c r="AQ25" s="94"/>
      <c r="AR25" s="94"/>
      <c r="AS25" s="94" t="s">
        <v>446</v>
      </c>
      <c r="AT25" s="94"/>
      <c r="AU25" s="94"/>
      <c r="AV25" s="94"/>
      <c r="AW25" s="94"/>
      <c r="AX25" s="94"/>
      <c r="AY25" s="94" t="s">
        <v>447</v>
      </c>
      <c r="AZ25" s="94"/>
      <c r="BA25" s="94"/>
      <c r="BB25" s="94"/>
      <c r="BC25" s="94"/>
      <c r="BD25" s="94"/>
      <c r="BE25" s="94" t="s">
        <v>448</v>
      </c>
      <c r="BF25" s="94"/>
      <c r="BG25" s="94"/>
      <c r="BH25" s="94"/>
      <c r="BI25" s="94"/>
      <c r="BJ25" s="95"/>
    </row>
    <row r="26" ht="13.5">
      <c r="N26" s="62"/>
    </row>
    <row r="27" spans="3:62" ht="13.5">
      <c r="C27" s="96" t="s">
        <v>449</v>
      </c>
      <c r="D27" s="96"/>
      <c r="E27" s="96"/>
      <c r="F27" s="96"/>
      <c r="G27" s="92">
        <v>20</v>
      </c>
      <c r="H27" s="92"/>
      <c r="I27" s="92"/>
      <c r="J27" s="96" t="s">
        <v>441</v>
      </c>
      <c r="K27" s="96"/>
      <c r="L27" s="96"/>
      <c r="M27" s="96"/>
      <c r="N27" s="63"/>
      <c r="O27" s="190">
        <v>9</v>
      </c>
      <c r="P27" s="190"/>
      <c r="Q27" s="190"/>
      <c r="R27" s="190"/>
      <c r="S27" s="190"/>
      <c r="T27" s="190"/>
      <c r="U27" s="190">
        <v>169</v>
      </c>
      <c r="V27" s="190"/>
      <c r="W27" s="190"/>
      <c r="X27" s="190"/>
      <c r="Y27" s="190"/>
      <c r="Z27" s="190"/>
      <c r="AA27" s="120">
        <f>SUM(AG27:BJ27)</f>
        <v>1841</v>
      </c>
      <c r="AB27" s="120"/>
      <c r="AC27" s="120"/>
      <c r="AD27" s="120"/>
      <c r="AE27" s="120"/>
      <c r="AF27" s="120"/>
      <c r="AG27" s="120">
        <v>494</v>
      </c>
      <c r="AH27" s="120"/>
      <c r="AI27" s="120"/>
      <c r="AJ27" s="120"/>
      <c r="AK27" s="120"/>
      <c r="AL27" s="120"/>
      <c r="AM27" s="120">
        <v>613</v>
      </c>
      <c r="AN27" s="120"/>
      <c r="AO27" s="120"/>
      <c r="AP27" s="120"/>
      <c r="AQ27" s="120"/>
      <c r="AR27" s="120"/>
      <c r="AS27" s="120">
        <v>345</v>
      </c>
      <c r="AT27" s="120"/>
      <c r="AU27" s="120"/>
      <c r="AV27" s="120"/>
      <c r="AW27" s="120"/>
      <c r="AX27" s="120"/>
      <c r="AY27" s="120">
        <v>200</v>
      </c>
      <c r="AZ27" s="120"/>
      <c r="BA27" s="120"/>
      <c r="BB27" s="120"/>
      <c r="BC27" s="120"/>
      <c r="BD27" s="120"/>
      <c r="BE27" s="120">
        <v>189</v>
      </c>
      <c r="BF27" s="120"/>
      <c r="BG27" s="120"/>
      <c r="BH27" s="120"/>
      <c r="BI27" s="120"/>
      <c r="BJ27" s="120"/>
    </row>
    <row r="28" spans="7:62" ht="13.5">
      <c r="G28" s="92">
        <v>21</v>
      </c>
      <c r="H28" s="92"/>
      <c r="I28" s="92"/>
      <c r="N28" s="63"/>
      <c r="O28" s="190">
        <v>9</v>
      </c>
      <c r="P28" s="190"/>
      <c r="Q28" s="190"/>
      <c r="R28" s="190"/>
      <c r="S28" s="190"/>
      <c r="T28" s="190"/>
      <c r="U28" s="190">
        <v>169</v>
      </c>
      <c r="V28" s="190"/>
      <c r="W28" s="190"/>
      <c r="X28" s="190"/>
      <c r="Y28" s="190"/>
      <c r="Z28" s="190"/>
      <c r="AA28" s="120">
        <f>SUM(AG28:BJ28)</f>
        <v>1850</v>
      </c>
      <c r="AB28" s="120"/>
      <c r="AC28" s="120"/>
      <c r="AD28" s="120"/>
      <c r="AE28" s="120"/>
      <c r="AF28" s="120"/>
      <c r="AG28" s="120">
        <v>690</v>
      </c>
      <c r="AH28" s="120"/>
      <c r="AI28" s="120"/>
      <c r="AJ28" s="120"/>
      <c r="AK28" s="120"/>
      <c r="AL28" s="120"/>
      <c r="AM28" s="120">
        <v>575</v>
      </c>
      <c r="AN28" s="120"/>
      <c r="AO28" s="120"/>
      <c r="AP28" s="120"/>
      <c r="AQ28" s="120"/>
      <c r="AR28" s="120"/>
      <c r="AS28" s="120">
        <v>299</v>
      </c>
      <c r="AT28" s="120"/>
      <c r="AU28" s="120"/>
      <c r="AV28" s="120"/>
      <c r="AW28" s="120"/>
      <c r="AX28" s="120"/>
      <c r="AY28" s="120">
        <v>171</v>
      </c>
      <c r="AZ28" s="120"/>
      <c r="BA28" s="120"/>
      <c r="BB28" s="120"/>
      <c r="BC28" s="120"/>
      <c r="BD28" s="120"/>
      <c r="BE28" s="120">
        <v>115</v>
      </c>
      <c r="BF28" s="120"/>
      <c r="BG28" s="120"/>
      <c r="BH28" s="120"/>
      <c r="BI28" s="120"/>
      <c r="BJ28" s="120"/>
    </row>
    <row r="29" spans="7:62" ht="13.5">
      <c r="G29" s="92">
        <v>22</v>
      </c>
      <c r="H29" s="92"/>
      <c r="I29" s="92"/>
      <c r="N29" s="63"/>
      <c r="O29" s="190">
        <v>7</v>
      </c>
      <c r="P29" s="190"/>
      <c r="Q29" s="190"/>
      <c r="R29" s="190"/>
      <c r="S29" s="190"/>
      <c r="T29" s="190"/>
      <c r="U29" s="190">
        <v>140</v>
      </c>
      <c r="V29" s="190"/>
      <c r="W29" s="190"/>
      <c r="X29" s="190"/>
      <c r="Y29" s="190"/>
      <c r="Z29" s="190"/>
      <c r="AA29" s="120">
        <f>SUM(AG29:BJ29)</f>
        <v>1584</v>
      </c>
      <c r="AB29" s="120"/>
      <c r="AC29" s="120"/>
      <c r="AD29" s="120"/>
      <c r="AE29" s="120"/>
      <c r="AF29" s="120"/>
      <c r="AG29" s="120">
        <v>546</v>
      </c>
      <c r="AH29" s="120"/>
      <c r="AI29" s="120"/>
      <c r="AJ29" s="120"/>
      <c r="AK29" s="120"/>
      <c r="AL29" s="120"/>
      <c r="AM29" s="120">
        <v>593</v>
      </c>
      <c r="AN29" s="120"/>
      <c r="AO29" s="120"/>
      <c r="AP29" s="120"/>
      <c r="AQ29" s="120"/>
      <c r="AR29" s="120"/>
      <c r="AS29" s="120">
        <v>265</v>
      </c>
      <c r="AT29" s="120"/>
      <c r="AU29" s="120"/>
      <c r="AV29" s="120"/>
      <c r="AW29" s="120"/>
      <c r="AX29" s="120"/>
      <c r="AY29" s="120">
        <v>131</v>
      </c>
      <c r="AZ29" s="120"/>
      <c r="BA29" s="120"/>
      <c r="BB29" s="120"/>
      <c r="BC29" s="120"/>
      <c r="BD29" s="120"/>
      <c r="BE29" s="120">
        <v>49</v>
      </c>
      <c r="BF29" s="120"/>
      <c r="BG29" s="120"/>
      <c r="BH29" s="120"/>
      <c r="BI29" s="120"/>
      <c r="BJ29" s="120"/>
    </row>
    <row r="30" spans="7:62" ht="13.5">
      <c r="G30" s="92">
        <v>23</v>
      </c>
      <c r="H30" s="92"/>
      <c r="I30" s="92"/>
      <c r="N30" s="63"/>
      <c r="O30" s="190">
        <v>7</v>
      </c>
      <c r="P30" s="190"/>
      <c r="Q30" s="190"/>
      <c r="R30" s="190"/>
      <c r="S30" s="190"/>
      <c r="T30" s="190"/>
      <c r="U30" s="190">
        <v>140</v>
      </c>
      <c r="V30" s="190"/>
      <c r="W30" s="190"/>
      <c r="X30" s="190"/>
      <c r="Y30" s="190"/>
      <c r="Z30" s="190"/>
      <c r="AA30" s="120">
        <f>SUM(AG30:BJ30)</f>
        <v>1492</v>
      </c>
      <c r="AB30" s="120"/>
      <c r="AC30" s="120"/>
      <c r="AD30" s="120"/>
      <c r="AE30" s="120"/>
      <c r="AF30" s="120"/>
      <c r="AG30" s="120">
        <v>635</v>
      </c>
      <c r="AH30" s="120"/>
      <c r="AI30" s="120"/>
      <c r="AJ30" s="120"/>
      <c r="AK30" s="120"/>
      <c r="AL30" s="120"/>
      <c r="AM30" s="120">
        <v>394</v>
      </c>
      <c r="AN30" s="120"/>
      <c r="AO30" s="120"/>
      <c r="AP30" s="120"/>
      <c r="AQ30" s="120"/>
      <c r="AR30" s="120"/>
      <c r="AS30" s="120">
        <v>289</v>
      </c>
      <c r="AT30" s="120"/>
      <c r="AU30" s="120"/>
      <c r="AV30" s="120"/>
      <c r="AW30" s="120"/>
      <c r="AX30" s="120"/>
      <c r="AY30" s="120">
        <v>129</v>
      </c>
      <c r="AZ30" s="120"/>
      <c r="BA30" s="120"/>
      <c r="BB30" s="120"/>
      <c r="BC30" s="120"/>
      <c r="BD30" s="120"/>
      <c r="BE30" s="120">
        <v>45</v>
      </c>
      <c r="BF30" s="120"/>
      <c r="BG30" s="120"/>
      <c r="BH30" s="120"/>
      <c r="BI30" s="120"/>
      <c r="BJ30" s="120"/>
    </row>
    <row r="31" spans="7:62" ht="13.5">
      <c r="G31" s="99">
        <v>24</v>
      </c>
      <c r="H31" s="99"/>
      <c r="I31" s="99"/>
      <c r="N31" s="63"/>
      <c r="O31" s="232">
        <v>5</v>
      </c>
      <c r="P31" s="232"/>
      <c r="Q31" s="232"/>
      <c r="R31" s="232"/>
      <c r="S31" s="232"/>
      <c r="T31" s="232"/>
      <c r="U31" s="232">
        <v>133</v>
      </c>
      <c r="V31" s="232"/>
      <c r="W31" s="232"/>
      <c r="X31" s="232"/>
      <c r="Y31" s="232"/>
      <c r="Z31" s="232"/>
      <c r="AA31" s="121" t="s">
        <v>451</v>
      </c>
      <c r="AB31" s="121"/>
      <c r="AC31" s="121"/>
      <c r="AD31" s="121"/>
      <c r="AE31" s="121"/>
      <c r="AF31" s="121"/>
      <c r="AG31" s="121" t="s">
        <v>451</v>
      </c>
      <c r="AH31" s="121"/>
      <c r="AI31" s="121"/>
      <c r="AJ31" s="121"/>
      <c r="AK31" s="121"/>
      <c r="AL31" s="121"/>
      <c r="AM31" s="121" t="s">
        <v>451</v>
      </c>
      <c r="AN31" s="121"/>
      <c r="AO31" s="121"/>
      <c r="AP31" s="121"/>
      <c r="AQ31" s="121"/>
      <c r="AR31" s="121"/>
      <c r="AS31" s="121" t="s">
        <v>451</v>
      </c>
      <c r="AT31" s="121"/>
      <c r="AU31" s="121"/>
      <c r="AV31" s="121"/>
      <c r="AW31" s="121"/>
      <c r="AX31" s="121"/>
      <c r="AY31" s="121" t="s">
        <v>451</v>
      </c>
      <c r="AZ31" s="121"/>
      <c r="BA31" s="121"/>
      <c r="BB31" s="121"/>
      <c r="BC31" s="121"/>
      <c r="BD31" s="121"/>
      <c r="BE31" s="121" t="s">
        <v>451</v>
      </c>
      <c r="BF31" s="121"/>
      <c r="BG31" s="121"/>
      <c r="BH31" s="121"/>
      <c r="BI31" s="121"/>
      <c r="BJ31" s="121"/>
    </row>
    <row r="32" spans="2:62" ht="13.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85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</row>
    <row r="33" spans="3:8" ht="13.5">
      <c r="C33" s="109" t="s">
        <v>434</v>
      </c>
      <c r="D33" s="109"/>
      <c r="E33" s="23" t="s">
        <v>437</v>
      </c>
      <c r="F33" s="176">
        <v>-1</v>
      </c>
      <c r="G33" s="176"/>
      <c r="H33" s="3" t="s">
        <v>450</v>
      </c>
    </row>
    <row r="34" spans="6:8" ht="13.5">
      <c r="F34" s="181">
        <v>-2</v>
      </c>
      <c r="G34" s="181"/>
      <c r="H34" s="3" t="s">
        <v>456</v>
      </c>
    </row>
    <row r="35" spans="2:6" ht="13.5">
      <c r="B35" s="108" t="s">
        <v>435</v>
      </c>
      <c r="C35" s="108"/>
      <c r="D35" s="108"/>
      <c r="E35" s="23" t="s">
        <v>437</v>
      </c>
      <c r="F35" s="3" t="s">
        <v>439</v>
      </c>
    </row>
    <row r="38" spans="2:62" ht="18" customHeight="1">
      <c r="B38" s="91" t="s">
        <v>452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</row>
    <row r="39" spans="2:62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 ht="13.5">
      <c r="B40" s="93" t="s">
        <v>441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 t="s">
        <v>442</v>
      </c>
      <c r="P40" s="94"/>
      <c r="Q40" s="94"/>
      <c r="R40" s="94"/>
      <c r="S40" s="94"/>
      <c r="T40" s="94"/>
      <c r="U40" s="94" t="s">
        <v>443</v>
      </c>
      <c r="V40" s="94"/>
      <c r="W40" s="94"/>
      <c r="X40" s="94"/>
      <c r="Y40" s="94"/>
      <c r="Z40" s="94"/>
      <c r="AA40" s="94" t="s">
        <v>453</v>
      </c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5"/>
    </row>
    <row r="41" spans="2:62" ht="13.5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150" t="s">
        <v>423</v>
      </c>
      <c r="AB41" s="150"/>
      <c r="AC41" s="150"/>
      <c r="AD41" s="150"/>
      <c r="AE41" s="150"/>
      <c r="AF41" s="150"/>
      <c r="AG41" s="94" t="s">
        <v>444</v>
      </c>
      <c r="AH41" s="94"/>
      <c r="AI41" s="94"/>
      <c r="AJ41" s="94"/>
      <c r="AK41" s="94"/>
      <c r="AL41" s="94"/>
      <c r="AM41" s="94" t="s">
        <v>445</v>
      </c>
      <c r="AN41" s="94"/>
      <c r="AO41" s="94"/>
      <c r="AP41" s="94"/>
      <c r="AQ41" s="94"/>
      <c r="AR41" s="94"/>
      <c r="AS41" s="94" t="s">
        <v>446</v>
      </c>
      <c r="AT41" s="94"/>
      <c r="AU41" s="94"/>
      <c r="AV41" s="94"/>
      <c r="AW41" s="94"/>
      <c r="AX41" s="94"/>
      <c r="AY41" s="94" t="s">
        <v>447</v>
      </c>
      <c r="AZ41" s="94"/>
      <c r="BA41" s="94"/>
      <c r="BB41" s="94"/>
      <c r="BC41" s="94"/>
      <c r="BD41" s="94"/>
      <c r="BE41" s="94" t="s">
        <v>448</v>
      </c>
      <c r="BF41" s="94"/>
      <c r="BG41" s="94"/>
      <c r="BH41" s="94"/>
      <c r="BI41" s="94"/>
      <c r="BJ41" s="95"/>
    </row>
    <row r="42" ht="13.5">
      <c r="N42" s="62"/>
    </row>
    <row r="43" spans="3:62" ht="13.5">
      <c r="C43" s="96" t="s">
        <v>449</v>
      </c>
      <c r="D43" s="96"/>
      <c r="E43" s="96"/>
      <c r="F43" s="96"/>
      <c r="G43" s="92">
        <v>21</v>
      </c>
      <c r="H43" s="92"/>
      <c r="I43" s="92"/>
      <c r="J43" s="96" t="s">
        <v>441</v>
      </c>
      <c r="K43" s="96"/>
      <c r="L43" s="96"/>
      <c r="M43" s="96"/>
      <c r="N43" s="63"/>
      <c r="O43" s="190">
        <v>22</v>
      </c>
      <c r="P43" s="190"/>
      <c r="Q43" s="190"/>
      <c r="R43" s="190"/>
      <c r="S43" s="190"/>
      <c r="T43" s="190"/>
      <c r="U43" s="190">
        <v>623</v>
      </c>
      <c r="V43" s="190"/>
      <c r="W43" s="190"/>
      <c r="X43" s="190"/>
      <c r="Y43" s="190"/>
      <c r="Z43" s="190"/>
      <c r="AA43" s="120">
        <v>8152</v>
      </c>
      <c r="AB43" s="120"/>
      <c r="AC43" s="120"/>
      <c r="AD43" s="120"/>
      <c r="AE43" s="120"/>
      <c r="AF43" s="120"/>
      <c r="AG43" s="120">
        <v>1906</v>
      </c>
      <c r="AH43" s="120"/>
      <c r="AI43" s="120"/>
      <c r="AJ43" s="120"/>
      <c r="AK43" s="120"/>
      <c r="AL43" s="120"/>
      <c r="AM43" s="120">
        <v>2693</v>
      </c>
      <c r="AN43" s="120"/>
      <c r="AO43" s="120"/>
      <c r="AP43" s="120"/>
      <c r="AQ43" s="120"/>
      <c r="AR43" s="120"/>
      <c r="AS43" s="120">
        <v>2214</v>
      </c>
      <c r="AT43" s="120"/>
      <c r="AU43" s="120"/>
      <c r="AV43" s="120"/>
      <c r="AW43" s="120"/>
      <c r="AX43" s="120"/>
      <c r="AY43" s="120">
        <v>726</v>
      </c>
      <c r="AZ43" s="120"/>
      <c r="BA43" s="120"/>
      <c r="BB43" s="120"/>
      <c r="BC43" s="120"/>
      <c r="BD43" s="120"/>
      <c r="BE43" s="120">
        <v>613</v>
      </c>
      <c r="BF43" s="120"/>
      <c r="BG43" s="120"/>
      <c r="BH43" s="120"/>
      <c r="BI43" s="120"/>
      <c r="BJ43" s="120"/>
    </row>
    <row r="44" spans="7:62" ht="13.5">
      <c r="G44" s="92">
        <v>22</v>
      </c>
      <c r="H44" s="92"/>
      <c r="I44" s="92"/>
      <c r="N44" s="63"/>
      <c r="O44" s="190">
        <v>27</v>
      </c>
      <c r="P44" s="190"/>
      <c r="Q44" s="190"/>
      <c r="R44" s="190"/>
      <c r="S44" s="190"/>
      <c r="T44" s="190"/>
      <c r="U44" s="190">
        <v>815</v>
      </c>
      <c r="V44" s="190"/>
      <c r="W44" s="190"/>
      <c r="X44" s="190"/>
      <c r="Y44" s="190"/>
      <c r="Z44" s="190"/>
      <c r="AA44" s="120">
        <v>9754</v>
      </c>
      <c r="AB44" s="120"/>
      <c r="AC44" s="120"/>
      <c r="AD44" s="120"/>
      <c r="AE44" s="120"/>
      <c r="AF44" s="120"/>
      <c r="AG44" s="120">
        <v>2430</v>
      </c>
      <c r="AH44" s="120"/>
      <c r="AI44" s="120"/>
      <c r="AJ44" s="120"/>
      <c r="AK44" s="120"/>
      <c r="AL44" s="120"/>
      <c r="AM44" s="120">
        <v>3272</v>
      </c>
      <c r="AN44" s="120"/>
      <c r="AO44" s="120"/>
      <c r="AP44" s="120"/>
      <c r="AQ44" s="120"/>
      <c r="AR44" s="120"/>
      <c r="AS44" s="120">
        <v>2684</v>
      </c>
      <c r="AT44" s="120"/>
      <c r="AU44" s="120"/>
      <c r="AV44" s="120"/>
      <c r="AW44" s="120"/>
      <c r="AX44" s="120"/>
      <c r="AY44" s="120">
        <v>743</v>
      </c>
      <c r="AZ44" s="120"/>
      <c r="BA44" s="120"/>
      <c r="BB44" s="120"/>
      <c r="BC44" s="120"/>
      <c r="BD44" s="120"/>
      <c r="BE44" s="120">
        <v>625</v>
      </c>
      <c r="BF44" s="120"/>
      <c r="BG44" s="120"/>
      <c r="BH44" s="120"/>
      <c r="BI44" s="120"/>
      <c r="BJ44" s="120"/>
    </row>
    <row r="45" spans="7:62" ht="13.5">
      <c r="G45" s="92">
        <v>23</v>
      </c>
      <c r="H45" s="92"/>
      <c r="I45" s="92"/>
      <c r="N45" s="63"/>
      <c r="O45" s="190">
        <v>31</v>
      </c>
      <c r="P45" s="190"/>
      <c r="Q45" s="190"/>
      <c r="R45" s="190"/>
      <c r="S45" s="190"/>
      <c r="T45" s="190"/>
      <c r="U45" s="190">
        <v>968</v>
      </c>
      <c r="V45" s="190"/>
      <c r="W45" s="190"/>
      <c r="X45" s="190"/>
      <c r="Y45" s="190"/>
      <c r="Z45" s="190"/>
      <c r="AA45" s="120">
        <v>11242</v>
      </c>
      <c r="AB45" s="120"/>
      <c r="AC45" s="120"/>
      <c r="AD45" s="120"/>
      <c r="AE45" s="120"/>
      <c r="AF45" s="120"/>
      <c r="AG45" s="120">
        <v>3088</v>
      </c>
      <c r="AH45" s="120"/>
      <c r="AI45" s="120"/>
      <c r="AJ45" s="120"/>
      <c r="AK45" s="120"/>
      <c r="AL45" s="120"/>
      <c r="AM45" s="120">
        <v>4033</v>
      </c>
      <c r="AN45" s="120"/>
      <c r="AO45" s="120"/>
      <c r="AP45" s="120"/>
      <c r="AQ45" s="120"/>
      <c r="AR45" s="120"/>
      <c r="AS45" s="120">
        <v>2641</v>
      </c>
      <c r="AT45" s="120"/>
      <c r="AU45" s="120"/>
      <c r="AV45" s="120"/>
      <c r="AW45" s="120"/>
      <c r="AX45" s="120"/>
      <c r="AY45" s="120">
        <v>833</v>
      </c>
      <c r="AZ45" s="120"/>
      <c r="BA45" s="120"/>
      <c r="BB45" s="120"/>
      <c r="BC45" s="120"/>
      <c r="BD45" s="120"/>
      <c r="BE45" s="120">
        <v>647</v>
      </c>
      <c r="BF45" s="120"/>
      <c r="BG45" s="120"/>
      <c r="BH45" s="120"/>
      <c r="BI45" s="120"/>
      <c r="BJ45" s="120"/>
    </row>
    <row r="46" spans="7:62" ht="13.5">
      <c r="G46" s="99">
        <v>24</v>
      </c>
      <c r="H46" s="99"/>
      <c r="I46" s="99"/>
      <c r="N46" s="63"/>
      <c r="O46" s="232">
        <v>34</v>
      </c>
      <c r="P46" s="232"/>
      <c r="Q46" s="232"/>
      <c r="R46" s="232"/>
      <c r="S46" s="232"/>
      <c r="T46" s="232"/>
      <c r="U46" s="232">
        <v>1055</v>
      </c>
      <c r="V46" s="232"/>
      <c r="W46" s="232"/>
      <c r="X46" s="232"/>
      <c r="Y46" s="232"/>
      <c r="Z46" s="232"/>
      <c r="AA46" s="106" t="s">
        <v>451</v>
      </c>
      <c r="AB46" s="106"/>
      <c r="AC46" s="106"/>
      <c r="AD46" s="106"/>
      <c r="AE46" s="106"/>
      <c r="AF46" s="106"/>
      <c r="AG46" s="106" t="s">
        <v>451</v>
      </c>
      <c r="AH46" s="106"/>
      <c r="AI46" s="106"/>
      <c r="AJ46" s="106"/>
      <c r="AK46" s="106"/>
      <c r="AL46" s="106"/>
      <c r="AM46" s="106" t="s">
        <v>451</v>
      </c>
      <c r="AN46" s="106"/>
      <c r="AO46" s="106"/>
      <c r="AP46" s="106"/>
      <c r="AQ46" s="106"/>
      <c r="AR46" s="106"/>
      <c r="AS46" s="106" t="s">
        <v>451</v>
      </c>
      <c r="AT46" s="106"/>
      <c r="AU46" s="106"/>
      <c r="AV46" s="106"/>
      <c r="AW46" s="106"/>
      <c r="AX46" s="106"/>
      <c r="AY46" s="106" t="s">
        <v>451</v>
      </c>
      <c r="AZ46" s="106"/>
      <c r="BA46" s="106"/>
      <c r="BB46" s="106"/>
      <c r="BC46" s="106"/>
      <c r="BD46" s="106"/>
      <c r="BE46" s="106" t="s">
        <v>451</v>
      </c>
      <c r="BF46" s="106"/>
      <c r="BG46" s="106"/>
      <c r="BH46" s="106"/>
      <c r="BI46" s="106"/>
      <c r="BJ46" s="106"/>
    </row>
    <row r="47" spans="2:62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3:8" ht="13.5">
      <c r="C48" s="109" t="s">
        <v>434</v>
      </c>
      <c r="D48" s="109"/>
      <c r="E48" s="23" t="s">
        <v>437</v>
      </c>
      <c r="F48" s="176">
        <v>-1</v>
      </c>
      <c r="G48" s="176"/>
      <c r="H48" s="3" t="s">
        <v>454</v>
      </c>
    </row>
    <row r="49" spans="6:8" ht="13.5">
      <c r="F49" s="181">
        <v>-2</v>
      </c>
      <c r="G49" s="181"/>
      <c r="H49" s="3" t="s">
        <v>455</v>
      </c>
    </row>
    <row r="50" spans="2:6" ht="13.5">
      <c r="B50" s="108" t="s">
        <v>435</v>
      </c>
      <c r="C50" s="108"/>
      <c r="D50" s="108"/>
      <c r="E50" s="23" t="s">
        <v>437</v>
      </c>
      <c r="F50" s="3" t="s">
        <v>439</v>
      </c>
    </row>
    <row r="53" spans="2:62" ht="18" customHeight="1">
      <c r="B53" s="91" t="s">
        <v>457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</row>
    <row r="54" spans="2:62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ht="13.5">
      <c r="B55" s="93" t="s">
        <v>441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 t="s">
        <v>458</v>
      </c>
      <c r="O55" s="94"/>
      <c r="P55" s="94"/>
      <c r="Q55" s="94"/>
      <c r="R55" s="94"/>
      <c r="S55" s="94"/>
      <c r="T55" s="94"/>
      <c r="U55" s="94" t="s">
        <v>443</v>
      </c>
      <c r="V55" s="94"/>
      <c r="W55" s="94"/>
      <c r="X55" s="94"/>
      <c r="Y55" s="94"/>
      <c r="Z55" s="94"/>
      <c r="AA55" s="94"/>
      <c r="AB55" s="94" t="s">
        <v>453</v>
      </c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5"/>
    </row>
    <row r="56" spans="2:62" ht="13.5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150" t="s">
        <v>423</v>
      </c>
      <c r="AC56" s="150"/>
      <c r="AD56" s="150"/>
      <c r="AE56" s="150"/>
      <c r="AF56" s="150"/>
      <c r="AG56" s="150"/>
      <c r="AH56" s="150"/>
      <c r="AI56" s="94" t="s">
        <v>444</v>
      </c>
      <c r="AJ56" s="94"/>
      <c r="AK56" s="94"/>
      <c r="AL56" s="94"/>
      <c r="AM56" s="94"/>
      <c r="AN56" s="94"/>
      <c r="AO56" s="94"/>
      <c r="AP56" s="94" t="s">
        <v>445</v>
      </c>
      <c r="AQ56" s="94"/>
      <c r="AR56" s="94"/>
      <c r="AS56" s="94"/>
      <c r="AT56" s="94"/>
      <c r="AU56" s="94"/>
      <c r="AV56" s="94"/>
      <c r="AW56" s="94" t="s">
        <v>446</v>
      </c>
      <c r="AX56" s="94"/>
      <c r="AY56" s="94"/>
      <c r="AZ56" s="94"/>
      <c r="BA56" s="94"/>
      <c r="BB56" s="94"/>
      <c r="BC56" s="94"/>
      <c r="BD56" s="94" t="s">
        <v>459</v>
      </c>
      <c r="BE56" s="94"/>
      <c r="BF56" s="94"/>
      <c r="BG56" s="94"/>
      <c r="BH56" s="94"/>
      <c r="BI56" s="94"/>
      <c r="BJ56" s="95"/>
    </row>
    <row r="57" ht="13.5">
      <c r="M57" s="62"/>
    </row>
    <row r="58" spans="3:62" ht="13.5">
      <c r="C58" s="96" t="s">
        <v>449</v>
      </c>
      <c r="D58" s="96"/>
      <c r="E58" s="96"/>
      <c r="F58" s="96"/>
      <c r="G58" s="92">
        <v>20</v>
      </c>
      <c r="H58" s="92"/>
      <c r="I58" s="96" t="s">
        <v>441</v>
      </c>
      <c r="J58" s="96"/>
      <c r="K58" s="96"/>
      <c r="L58" s="96"/>
      <c r="M58" s="63"/>
      <c r="N58" s="190">
        <v>42</v>
      </c>
      <c r="O58" s="190"/>
      <c r="P58" s="190"/>
      <c r="Q58" s="190"/>
      <c r="R58" s="190"/>
      <c r="S58" s="190"/>
      <c r="T58" s="190"/>
      <c r="U58" s="190">
        <v>121</v>
      </c>
      <c r="V58" s="190"/>
      <c r="W58" s="190"/>
      <c r="X58" s="190"/>
      <c r="Y58" s="190"/>
      <c r="Z58" s="190"/>
      <c r="AA58" s="190"/>
      <c r="AB58" s="120">
        <f>SUM(AI58:BJ58)</f>
        <v>1354</v>
      </c>
      <c r="AC58" s="120"/>
      <c r="AD58" s="120"/>
      <c r="AE58" s="120"/>
      <c r="AF58" s="120"/>
      <c r="AG58" s="120"/>
      <c r="AH58" s="120"/>
      <c r="AI58" s="120">
        <v>367</v>
      </c>
      <c r="AJ58" s="120"/>
      <c r="AK58" s="120"/>
      <c r="AL58" s="120"/>
      <c r="AM58" s="120"/>
      <c r="AN58" s="120"/>
      <c r="AO58" s="120"/>
      <c r="AP58" s="120">
        <v>560</v>
      </c>
      <c r="AQ58" s="120"/>
      <c r="AR58" s="120"/>
      <c r="AS58" s="120"/>
      <c r="AT58" s="120"/>
      <c r="AU58" s="120"/>
      <c r="AV58" s="120"/>
      <c r="AW58" s="120">
        <v>427</v>
      </c>
      <c r="AX58" s="120"/>
      <c r="AY58" s="120"/>
      <c r="AZ58" s="120"/>
      <c r="BA58" s="120"/>
      <c r="BB58" s="120"/>
      <c r="BC58" s="120"/>
      <c r="BD58" s="120">
        <v>0</v>
      </c>
      <c r="BE58" s="120"/>
      <c r="BF58" s="120"/>
      <c r="BG58" s="120"/>
      <c r="BH58" s="120"/>
      <c r="BI58" s="120"/>
      <c r="BJ58" s="120"/>
    </row>
    <row r="59" spans="7:62" ht="13.5">
      <c r="G59" s="92">
        <v>21</v>
      </c>
      <c r="H59" s="92"/>
      <c r="M59" s="63"/>
      <c r="N59" s="190">
        <v>41</v>
      </c>
      <c r="O59" s="190"/>
      <c r="P59" s="190"/>
      <c r="Q59" s="190"/>
      <c r="R59" s="190"/>
      <c r="S59" s="190"/>
      <c r="T59" s="190"/>
      <c r="U59" s="190">
        <v>117</v>
      </c>
      <c r="V59" s="190"/>
      <c r="W59" s="190"/>
      <c r="X59" s="190"/>
      <c r="Y59" s="190"/>
      <c r="Z59" s="190"/>
      <c r="AA59" s="190"/>
      <c r="AB59" s="120">
        <f>SUM(AI59:BJ59)</f>
        <v>1408</v>
      </c>
      <c r="AC59" s="120"/>
      <c r="AD59" s="120"/>
      <c r="AE59" s="120"/>
      <c r="AF59" s="120"/>
      <c r="AG59" s="120"/>
      <c r="AH59" s="120"/>
      <c r="AI59" s="120">
        <v>265</v>
      </c>
      <c r="AJ59" s="237"/>
      <c r="AK59" s="237"/>
      <c r="AL59" s="237"/>
      <c r="AM59" s="237"/>
      <c r="AN59" s="237"/>
      <c r="AO59" s="237"/>
      <c r="AP59" s="120">
        <v>693</v>
      </c>
      <c r="AQ59" s="120"/>
      <c r="AR59" s="120"/>
      <c r="AS59" s="120"/>
      <c r="AT59" s="120"/>
      <c r="AU59" s="120"/>
      <c r="AV59" s="120"/>
      <c r="AW59" s="120">
        <v>450</v>
      </c>
      <c r="AX59" s="120"/>
      <c r="AY59" s="120"/>
      <c r="AZ59" s="120"/>
      <c r="BA59" s="120"/>
      <c r="BB59" s="120"/>
      <c r="BC59" s="120"/>
      <c r="BD59" s="120">
        <v>0</v>
      </c>
      <c r="BE59" s="237"/>
      <c r="BF59" s="237"/>
      <c r="BG59" s="237"/>
      <c r="BH59" s="237"/>
      <c r="BI59" s="237"/>
      <c r="BJ59" s="237"/>
    </row>
    <row r="60" spans="7:62" ht="13.5">
      <c r="G60" s="92">
        <v>22</v>
      </c>
      <c r="H60" s="92"/>
      <c r="M60" s="63"/>
      <c r="N60" s="190">
        <v>48</v>
      </c>
      <c r="O60" s="190"/>
      <c r="P60" s="190"/>
      <c r="Q60" s="190"/>
      <c r="R60" s="190"/>
      <c r="S60" s="190"/>
      <c r="T60" s="190"/>
      <c r="U60" s="190">
        <v>141</v>
      </c>
      <c r="V60" s="190"/>
      <c r="W60" s="190"/>
      <c r="X60" s="190"/>
      <c r="Y60" s="190"/>
      <c r="Z60" s="190"/>
      <c r="AA60" s="190"/>
      <c r="AB60" s="120">
        <f>SUM(AI60:BJ60)</f>
        <v>1668</v>
      </c>
      <c r="AC60" s="120"/>
      <c r="AD60" s="120"/>
      <c r="AE60" s="120"/>
      <c r="AF60" s="120"/>
      <c r="AG60" s="120"/>
      <c r="AH60" s="120"/>
      <c r="AI60" s="120">
        <v>335</v>
      </c>
      <c r="AJ60" s="238"/>
      <c r="AK60" s="238"/>
      <c r="AL60" s="238"/>
      <c r="AM60" s="238"/>
      <c r="AN60" s="238"/>
      <c r="AO60" s="238"/>
      <c r="AP60" s="120">
        <v>892</v>
      </c>
      <c r="AQ60" s="120"/>
      <c r="AR60" s="120"/>
      <c r="AS60" s="120"/>
      <c r="AT60" s="120"/>
      <c r="AU60" s="120"/>
      <c r="AV60" s="120"/>
      <c r="AW60" s="120">
        <v>441</v>
      </c>
      <c r="AX60" s="120"/>
      <c r="AY60" s="120"/>
      <c r="AZ60" s="120"/>
      <c r="BA60" s="120"/>
      <c r="BB60" s="120"/>
      <c r="BC60" s="120"/>
      <c r="BD60" s="120">
        <v>0</v>
      </c>
      <c r="BE60" s="238"/>
      <c r="BF60" s="238"/>
      <c r="BG60" s="238"/>
      <c r="BH60" s="238"/>
      <c r="BI60" s="238"/>
      <c r="BJ60" s="238"/>
    </row>
    <row r="61" spans="7:62" ht="13.5">
      <c r="G61" s="92">
        <v>23</v>
      </c>
      <c r="H61" s="92"/>
      <c r="M61" s="63"/>
      <c r="N61" s="190">
        <v>50</v>
      </c>
      <c r="O61" s="190"/>
      <c r="P61" s="190"/>
      <c r="Q61" s="190"/>
      <c r="R61" s="190"/>
      <c r="S61" s="190"/>
      <c r="T61" s="190"/>
      <c r="U61" s="190">
        <v>147</v>
      </c>
      <c r="V61" s="190"/>
      <c r="W61" s="190"/>
      <c r="X61" s="190"/>
      <c r="Y61" s="190"/>
      <c r="Z61" s="190"/>
      <c r="AA61" s="190"/>
      <c r="AB61" s="120">
        <f>SUM(AI61:BJ61)</f>
        <v>1684</v>
      </c>
      <c r="AC61" s="120"/>
      <c r="AD61" s="120"/>
      <c r="AE61" s="120"/>
      <c r="AF61" s="120"/>
      <c r="AG61" s="120"/>
      <c r="AH61" s="120"/>
      <c r="AI61" s="120">
        <v>463</v>
      </c>
      <c r="AJ61" s="238"/>
      <c r="AK61" s="238"/>
      <c r="AL61" s="238"/>
      <c r="AM61" s="238"/>
      <c r="AN61" s="238"/>
      <c r="AO61" s="238"/>
      <c r="AP61" s="120">
        <v>665</v>
      </c>
      <c r="AQ61" s="180"/>
      <c r="AR61" s="180"/>
      <c r="AS61" s="180"/>
      <c r="AT61" s="180"/>
      <c r="AU61" s="180"/>
      <c r="AV61" s="180"/>
      <c r="AW61" s="120">
        <v>556</v>
      </c>
      <c r="AX61" s="120"/>
      <c r="AY61" s="120"/>
      <c r="AZ61" s="120"/>
      <c r="BA61" s="120"/>
      <c r="BB61" s="120"/>
      <c r="BC61" s="120"/>
      <c r="BD61" s="120">
        <v>0</v>
      </c>
      <c r="BE61" s="238"/>
      <c r="BF61" s="238"/>
      <c r="BG61" s="238"/>
      <c r="BH61" s="238"/>
      <c r="BI61" s="238"/>
      <c r="BJ61" s="238"/>
    </row>
    <row r="62" spans="7:62" ht="13.5">
      <c r="G62" s="99">
        <v>24</v>
      </c>
      <c r="H62" s="99"/>
      <c r="M62" s="63"/>
      <c r="N62" s="232">
        <v>51</v>
      </c>
      <c r="O62" s="232"/>
      <c r="P62" s="232"/>
      <c r="Q62" s="232"/>
      <c r="R62" s="232"/>
      <c r="S62" s="232"/>
      <c r="T62" s="232"/>
      <c r="U62" s="232">
        <v>149</v>
      </c>
      <c r="V62" s="232"/>
      <c r="W62" s="232"/>
      <c r="X62" s="232"/>
      <c r="Y62" s="232"/>
      <c r="Z62" s="232"/>
      <c r="AA62" s="232"/>
      <c r="AB62" s="121" t="s">
        <v>451</v>
      </c>
      <c r="AC62" s="121"/>
      <c r="AD62" s="121"/>
      <c r="AE62" s="121"/>
      <c r="AF62" s="121"/>
      <c r="AG62" s="121"/>
      <c r="AH62" s="121"/>
      <c r="AI62" s="121" t="s">
        <v>461</v>
      </c>
      <c r="AJ62" s="121"/>
      <c r="AK62" s="121"/>
      <c r="AL62" s="121"/>
      <c r="AM62" s="121"/>
      <c r="AN62" s="121"/>
      <c r="AO62" s="121"/>
      <c r="AP62" s="121" t="s">
        <v>461</v>
      </c>
      <c r="AQ62" s="121"/>
      <c r="AR62" s="121"/>
      <c r="AS62" s="121"/>
      <c r="AT62" s="121"/>
      <c r="AU62" s="121"/>
      <c r="AV62" s="121"/>
      <c r="AW62" s="121" t="s">
        <v>461</v>
      </c>
      <c r="AX62" s="121"/>
      <c r="AY62" s="121"/>
      <c r="AZ62" s="121"/>
      <c r="BA62" s="121"/>
      <c r="BB62" s="121"/>
      <c r="BC62" s="121"/>
      <c r="BD62" s="121" t="s">
        <v>451</v>
      </c>
      <c r="BE62" s="121"/>
      <c r="BF62" s="121"/>
      <c r="BG62" s="121"/>
      <c r="BH62" s="121"/>
      <c r="BI62" s="121"/>
      <c r="BJ62" s="121"/>
    </row>
    <row r="63" spans="2:62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6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3:7" ht="13.5">
      <c r="C64" s="109" t="s">
        <v>434</v>
      </c>
      <c r="D64" s="109"/>
      <c r="E64" s="23"/>
      <c r="F64" s="43" t="s">
        <v>437</v>
      </c>
      <c r="G64" s="3" t="s">
        <v>460</v>
      </c>
    </row>
    <row r="65" spans="2:7" ht="13.5">
      <c r="B65" s="108" t="s">
        <v>435</v>
      </c>
      <c r="C65" s="108"/>
      <c r="D65" s="108"/>
      <c r="E65" s="23"/>
      <c r="F65" s="43" t="s">
        <v>437</v>
      </c>
      <c r="G65" s="3" t="s">
        <v>439</v>
      </c>
    </row>
  </sheetData>
  <sheetProtection/>
  <mergeCells count="235">
    <mergeCell ref="B65:D65"/>
    <mergeCell ref="AB62:AH62"/>
    <mergeCell ref="AI62:AO62"/>
    <mergeCell ref="AP62:AV62"/>
    <mergeCell ref="AW62:BC62"/>
    <mergeCell ref="BD62:BJ62"/>
    <mergeCell ref="C64:D64"/>
    <mergeCell ref="AW60:BC60"/>
    <mergeCell ref="BD60:BJ60"/>
    <mergeCell ref="N61:T61"/>
    <mergeCell ref="U61:AA61"/>
    <mergeCell ref="AB61:AH61"/>
    <mergeCell ref="AI61:AO61"/>
    <mergeCell ref="AP61:AV61"/>
    <mergeCell ref="AW61:BC61"/>
    <mergeCell ref="BD61:BJ61"/>
    <mergeCell ref="AB59:AH59"/>
    <mergeCell ref="AI59:AO59"/>
    <mergeCell ref="AP59:AV59"/>
    <mergeCell ref="AW59:BC59"/>
    <mergeCell ref="BD59:BJ59"/>
    <mergeCell ref="N60:T60"/>
    <mergeCell ref="U60:AA60"/>
    <mergeCell ref="AB60:AH60"/>
    <mergeCell ref="AI60:AO60"/>
    <mergeCell ref="AP60:AV60"/>
    <mergeCell ref="G59:H59"/>
    <mergeCell ref="G60:H60"/>
    <mergeCell ref="G61:H61"/>
    <mergeCell ref="G62:H62"/>
    <mergeCell ref="N59:T59"/>
    <mergeCell ref="U59:AA59"/>
    <mergeCell ref="N62:T62"/>
    <mergeCell ref="U62:AA62"/>
    <mergeCell ref="U58:AA58"/>
    <mergeCell ref="AB58:AH58"/>
    <mergeCell ref="AI58:AO58"/>
    <mergeCell ref="AP58:AV58"/>
    <mergeCell ref="AW58:BC58"/>
    <mergeCell ref="BD58:BJ58"/>
    <mergeCell ref="B53:BJ53"/>
    <mergeCell ref="B55:M56"/>
    <mergeCell ref="N55:T56"/>
    <mergeCell ref="U55:AA56"/>
    <mergeCell ref="AB56:AH56"/>
    <mergeCell ref="AI56:AO56"/>
    <mergeCell ref="AP56:AV56"/>
    <mergeCell ref="AW56:BC56"/>
    <mergeCell ref="BD56:BJ56"/>
    <mergeCell ref="AB55:BJ55"/>
    <mergeCell ref="AM44:AR44"/>
    <mergeCell ref="C48:D48"/>
    <mergeCell ref="F48:G48"/>
    <mergeCell ref="F49:G49"/>
    <mergeCell ref="B50:D50"/>
    <mergeCell ref="AM45:AR45"/>
    <mergeCell ref="AY45:BD45"/>
    <mergeCell ref="BE45:BJ45"/>
    <mergeCell ref="U44:Z44"/>
    <mergeCell ref="AG46:AL46"/>
    <mergeCell ref="AM46:AR46"/>
    <mergeCell ref="AS46:AX46"/>
    <mergeCell ref="AY46:BD46"/>
    <mergeCell ref="BE46:BJ46"/>
    <mergeCell ref="AS44:AX44"/>
    <mergeCell ref="AG44:AL44"/>
    <mergeCell ref="AY44:BD44"/>
    <mergeCell ref="G44:I44"/>
    <mergeCell ref="BE44:BJ44"/>
    <mergeCell ref="G45:I45"/>
    <mergeCell ref="G46:I46"/>
    <mergeCell ref="O45:T45"/>
    <mergeCell ref="U45:Z45"/>
    <mergeCell ref="AA45:AF45"/>
    <mergeCell ref="AG45:AL45"/>
    <mergeCell ref="AS45:AX45"/>
    <mergeCell ref="O43:T43"/>
    <mergeCell ref="U43:Z43"/>
    <mergeCell ref="AA43:AF43"/>
    <mergeCell ref="O46:T46"/>
    <mergeCell ref="U46:Z46"/>
    <mergeCell ref="AA46:AF46"/>
    <mergeCell ref="O44:T44"/>
    <mergeCell ref="AA44:AF44"/>
    <mergeCell ref="BE41:BJ41"/>
    <mergeCell ref="AA40:BJ40"/>
    <mergeCell ref="C43:F43"/>
    <mergeCell ref="J43:M43"/>
    <mergeCell ref="G43:I43"/>
    <mergeCell ref="AG43:AL43"/>
    <mergeCell ref="AM43:AR43"/>
    <mergeCell ref="AS43:AX43"/>
    <mergeCell ref="AY43:BD43"/>
    <mergeCell ref="BE43:BJ43"/>
    <mergeCell ref="B35:D35"/>
    <mergeCell ref="B38:BJ38"/>
    <mergeCell ref="B40:N41"/>
    <mergeCell ref="O40:T41"/>
    <mergeCell ref="U40:Z41"/>
    <mergeCell ref="AA41:AF41"/>
    <mergeCell ref="AG41:AL41"/>
    <mergeCell ref="AM41:AR41"/>
    <mergeCell ref="AS41:AX41"/>
    <mergeCell ref="AY41:BD41"/>
    <mergeCell ref="BE31:BJ31"/>
    <mergeCell ref="U30:Z30"/>
    <mergeCell ref="AA30:AF30"/>
    <mergeCell ref="C33:D33"/>
    <mergeCell ref="F33:G33"/>
    <mergeCell ref="F34:G34"/>
    <mergeCell ref="U31:Z31"/>
    <mergeCell ref="AA31:AF31"/>
    <mergeCell ref="AG31:AL31"/>
    <mergeCell ref="AM31:AR31"/>
    <mergeCell ref="AS31:AX31"/>
    <mergeCell ref="AY31:BD31"/>
    <mergeCell ref="AG30:AL30"/>
    <mergeCell ref="AM30:AR30"/>
    <mergeCell ref="AS30:AX30"/>
    <mergeCell ref="AY30:BD30"/>
    <mergeCell ref="BE28:BJ28"/>
    <mergeCell ref="BE29:BJ29"/>
    <mergeCell ref="BE30:BJ30"/>
    <mergeCell ref="U29:Z29"/>
    <mergeCell ref="AA29:AF29"/>
    <mergeCell ref="AG29:AL29"/>
    <mergeCell ref="AM29:AR29"/>
    <mergeCell ref="AS29:AX29"/>
    <mergeCell ref="AY29:BD29"/>
    <mergeCell ref="AM27:AR27"/>
    <mergeCell ref="AS27:AX27"/>
    <mergeCell ref="AY27:BD27"/>
    <mergeCell ref="BE27:BJ27"/>
    <mergeCell ref="U28:Z28"/>
    <mergeCell ref="AA28:AF28"/>
    <mergeCell ref="AG28:AL28"/>
    <mergeCell ref="AM28:AR28"/>
    <mergeCell ref="AS28:AX28"/>
    <mergeCell ref="AY28:BD28"/>
    <mergeCell ref="G28:I28"/>
    <mergeCell ref="G29:I29"/>
    <mergeCell ref="G30:I30"/>
    <mergeCell ref="G31:I31"/>
    <mergeCell ref="O27:T27"/>
    <mergeCell ref="O28:T28"/>
    <mergeCell ref="O29:T29"/>
    <mergeCell ref="O30:T30"/>
    <mergeCell ref="O31:T31"/>
    <mergeCell ref="AS25:AX25"/>
    <mergeCell ref="AY25:BD25"/>
    <mergeCell ref="BE25:BJ25"/>
    <mergeCell ref="AA24:BJ24"/>
    <mergeCell ref="C27:F27"/>
    <mergeCell ref="J27:M27"/>
    <mergeCell ref="G27:I27"/>
    <mergeCell ref="U27:Z27"/>
    <mergeCell ref="AA27:AF27"/>
    <mergeCell ref="AG27:AL27"/>
    <mergeCell ref="B24:N25"/>
    <mergeCell ref="O24:T25"/>
    <mergeCell ref="U24:Z25"/>
    <mergeCell ref="AA25:AF25"/>
    <mergeCell ref="AG25:AL25"/>
    <mergeCell ref="AM25:AR25"/>
    <mergeCell ref="AW15:BC15"/>
    <mergeCell ref="BD15:BJ15"/>
    <mergeCell ref="U14:AA14"/>
    <mergeCell ref="AI14:AO14"/>
    <mergeCell ref="AP14:AV14"/>
    <mergeCell ref="AW14:BC14"/>
    <mergeCell ref="AB13:AH15"/>
    <mergeCell ref="BD14:BJ14"/>
    <mergeCell ref="U15:AA15"/>
    <mergeCell ref="BD12:BJ12"/>
    <mergeCell ref="U13:AA13"/>
    <mergeCell ref="AI13:AO13"/>
    <mergeCell ref="AP13:AV13"/>
    <mergeCell ref="AW13:BC13"/>
    <mergeCell ref="BD13:BJ13"/>
    <mergeCell ref="AW12:BC12"/>
    <mergeCell ref="N12:T12"/>
    <mergeCell ref="U12:AA12"/>
    <mergeCell ref="AB12:AH12"/>
    <mergeCell ref="AI12:AO12"/>
    <mergeCell ref="AP12:AV12"/>
    <mergeCell ref="AI15:AO15"/>
    <mergeCell ref="AP15:AV15"/>
    <mergeCell ref="AP10:AV10"/>
    <mergeCell ref="AW10:BC10"/>
    <mergeCell ref="BD10:BJ10"/>
    <mergeCell ref="N11:T11"/>
    <mergeCell ref="U11:AA11"/>
    <mergeCell ref="AB11:AH11"/>
    <mergeCell ref="AI11:AO11"/>
    <mergeCell ref="AP11:AV11"/>
    <mergeCell ref="AW11:BC11"/>
    <mergeCell ref="BD11:BJ11"/>
    <mergeCell ref="C14:I14"/>
    <mergeCell ref="C15:I15"/>
    <mergeCell ref="C58:F58"/>
    <mergeCell ref="G58:H58"/>
    <mergeCell ref="I58:L58"/>
    <mergeCell ref="N58:T58"/>
    <mergeCell ref="C17:D17"/>
    <mergeCell ref="B18:D18"/>
    <mergeCell ref="N13:T15"/>
    <mergeCell ref="B22:BJ22"/>
    <mergeCell ref="BD8:BJ8"/>
    <mergeCell ref="C10:I10"/>
    <mergeCell ref="J10:L10"/>
    <mergeCell ref="C11:I11"/>
    <mergeCell ref="C12:I12"/>
    <mergeCell ref="C13:I13"/>
    <mergeCell ref="N10:T10"/>
    <mergeCell ref="U10:AA10"/>
    <mergeCell ref="AB10:AH10"/>
    <mergeCell ref="AI10:AO10"/>
    <mergeCell ref="AI5:BC5"/>
    <mergeCell ref="C8:L8"/>
    <mergeCell ref="N8:T8"/>
    <mergeCell ref="U8:AA8"/>
    <mergeCell ref="AB8:AH8"/>
    <mergeCell ref="AI8:AO8"/>
    <mergeCell ref="AP8:AV8"/>
    <mergeCell ref="AW8:BC8"/>
    <mergeCell ref="B3:BJ3"/>
    <mergeCell ref="B5:M6"/>
    <mergeCell ref="N6:T6"/>
    <mergeCell ref="U6:AA6"/>
    <mergeCell ref="AB6:AH6"/>
    <mergeCell ref="AI6:AO6"/>
    <mergeCell ref="AP6:AV6"/>
    <mergeCell ref="AW6:BC6"/>
    <mergeCell ref="BD5:BJ6"/>
    <mergeCell ref="N5:AH5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17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1" t="s">
        <v>462</v>
      </c>
    </row>
    <row r="2" ht="10.5" customHeight="1"/>
    <row r="3" spans="2:62" ht="18" customHeight="1">
      <c r="B3" s="91" t="s">
        <v>463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93" t="s">
        <v>441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119" t="s">
        <v>464</v>
      </c>
      <c r="P5" s="94"/>
      <c r="Q5" s="94"/>
      <c r="R5" s="94"/>
      <c r="S5" s="94"/>
      <c r="T5" s="94"/>
      <c r="U5" s="94" t="s">
        <v>458</v>
      </c>
      <c r="V5" s="94"/>
      <c r="W5" s="94"/>
      <c r="X5" s="94"/>
      <c r="Y5" s="94"/>
      <c r="Z5" s="94"/>
      <c r="AA5" s="94" t="s">
        <v>443</v>
      </c>
      <c r="AB5" s="94"/>
      <c r="AC5" s="94"/>
      <c r="AD5" s="94"/>
      <c r="AE5" s="94"/>
      <c r="AF5" s="94"/>
      <c r="AG5" s="94" t="s">
        <v>453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5"/>
    </row>
    <row r="6" spans="2:62" ht="13.5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150" t="s">
        <v>423</v>
      </c>
      <c r="AH6" s="150"/>
      <c r="AI6" s="150"/>
      <c r="AJ6" s="150"/>
      <c r="AK6" s="150"/>
      <c r="AL6" s="150"/>
      <c r="AM6" s="94" t="s">
        <v>444</v>
      </c>
      <c r="AN6" s="94"/>
      <c r="AO6" s="94"/>
      <c r="AP6" s="94"/>
      <c r="AQ6" s="94"/>
      <c r="AR6" s="94"/>
      <c r="AS6" s="94" t="s">
        <v>445</v>
      </c>
      <c r="AT6" s="94"/>
      <c r="AU6" s="94"/>
      <c r="AV6" s="94"/>
      <c r="AW6" s="94"/>
      <c r="AX6" s="94"/>
      <c r="AY6" s="94" t="s">
        <v>446</v>
      </c>
      <c r="AZ6" s="94"/>
      <c r="BA6" s="94"/>
      <c r="BB6" s="94"/>
      <c r="BC6" s="94"/>
      <c r="BD6" s="94"/>
      <c r="BE6" s="94" t="s">
        <v>459</v>
      </c>
      <c r="BF6" s="94"/>
      <c r="BG6" s="94"/>
      <c r="BH6" s="94"/>
      <c r="BI6" s="94"/>
      <c r="BJ6" s="95"/>
    </row>
    <row r="7" ht="13.5">
      <c r="N7" s="62"/>
    </row>
    <row r="8" spans="3:62" ht="13.5">
      <c r="C8" s="96" t="s">
        <v>449</v>
      </c>
      <c r="D8" s="96"/>
      <c r="E8" s="96"/>
      <c r="F8" s="96"/>
      <c r="G8" s="92">
        <v>20</v>
      </c>
      <c r="H8" s="92"/>
      <c r="I8" s="92"/>
      <c r="J8" s="96" t="s">
        <v>441</v>
      </c>
      <c r="K8" s="96"/>
      <c r="L8" s="96"/>
      <c r="M8" s="96"/>
      <c r="N8" s="63"/>
      <c r="O8" s="239">
        <v>8</v>
      </c>
      <c r="P8" s="239"/>
      <c r="Q8" s="239"/>
      <c r="R8" s="239"/>
      <c r="S8" s="239"/>
      <c r="T8" s="239"/>
      <c r="U8" s="239">
        <v>21</v>
      </c>
      <c r="V8" s="239"/>
      <c r="W8" s="239"/>
      <c r="X8" s="239"/>
      <c r="Y8" s="239"/>
      <c r="Z8" s="239"/>
      <c r="AA8" s="239">
        <v>63</v>
      </c>
      <c r="AB8" s="239"/>
      <c r="AC8" s="239"/>
      <c r="AD8" s="239"/>
      <c r="AE8" s="239"/>
      <c r="AF8" s="239"/>
      <c r="AG8" s="98">
        <v>723</v>
      </c>
      <c r="AH8" s="98"/>
      <c r="AI8" s="98"/>
      <c r="AJ8" s="98"/>
      <c r="AK8" s="98"/>
      <c r="AL8" s="98"/>
      <c r="AM8" s="98">
        <v>103</v>
      </c>
      <c r="AN8" s="98"/>
      <c r="AO8" s="98"/>
      <c r="AP8" s="98"/>
      <c r="AQ8" s="98"/>
      <c r="AR8" s="98"/>
      <c r="AS8" s="98">
        <v>358</v>
      </c>
      <c r="AT8" s="98"/>
      <c r="AU8" s="98"/>
      <c r="AV8" s="98"/>
      <c r="AW8" s="98"/>
      <c r="AX8" s="98"/>
      <c r="AY8" s="98">
        <v>262</v>
      </c>
      <c r="AZ8" s="98"/>
      <c r="BA8" s="98"/>
      <c r="BB8" s="98"/>
      <c r="BC8" s="98"/>
      <c r="BD8" s="98"/>
      <c r="BE8" s="98">
        <v>0</v>
      </c>
      <c r="BF8" s="98"/>
      <c r="BG8" s="98"/>
      <c r="BH8" s="98"/>
      <c r="BI8" s="98"/>
      <c r="BJ8" s="98"/>
    </row>
    <row r="9" spans="7:62" ht="13.5">
      <c r="G9" s="92">
        <v>21</v>
      </c>
      <c r="H9" s="92"/>
      <c r="I9" s="92"/>
      <c r="N9" s="63"/>
      <c r="O9" s="239">
        <v>8</v>
      </c>
      <c r="P9" s="239"/>
      <c r="Q9" s="239"/>
      <c r="R9" s="239"/>
      <c r="S9" s="239"/>
      <c r="T9" s="239"/>
      <c r="U9" s="239">
        <v>20</v>
      </c>
      <c r="V9" s="239"/>
      <c r="W9" s="239"/>
      <c r="X9" s="239"/>
      <c r="Y9" s="239"/>
      <c r="Z9" s="239"/>
      <c r="AA9" s="239">
        <v>60</v>
      </c>
      <c r="AB9" s="239"/>
      <c r="AC9" s="239"/>
      <c r="AD9" s="239"/>
      <c r="AE9" s="239"/>
      <c r="AF9" s="239"/>
      <c r="AG9" s="98">
        <v>751</v>
      </c>
      <c r="AH9" s="98"/>
      <c r="AI9" s="98"/>
      <c r="AJ9" s="98"/>
      <c r="AK9" s="98"/>
      <c r="AL9" s="98"/>
      <c r="AM9" s="98">
        <v>111</v>
      </c>
      <c r="AN9" s="98"/>
      <c r="AO9" s="98"/>
      <c r="AP9" s="98"/>
      <c r="AQ9" s="98"/>
      <c r="AR9" s="98"/>
      <c r="AS9" s="98">
        <v>340</v>
      </c>
      <c r="AT9" s="98"/>
      <c r="AU9" s="98"/>
      <c r="AV9" s="98"/>
      <c r="AW9" s="98"/>
      <c r="AX9" s="98"/>
      <c r="AY9" s="98">
        <v>300</v>
      </c>
      <c r="AZ9" s="98"/>
      <c r="BA9" s="98"/>
      <c r="BB9" s="98"/>
      <c r="BC9" s="98"/>
      <c r="BD9" s="98"/>
      <c r="BE9" s="98">
        <v>0</v>
      </c>
      <c r="BF9" s="98"/>
      <c r="BG9" s="98"/>
      <c r="BH9" s="98"/>
      <c r="BI9" s="98"/>
      <c r="BJ9" s="98"/>
    </row>
    <row r="10" spans="7:62" ht="13.5">
      <c r="G10" s="92">
        <v>22</v>
      </c>
      <c r="H10" s="92"/>
      <c r="I10" s="92"/>
      <c r="N10" s="63"/>
      <c r="O10" s="239">
        <v>8</v>
      </c>
      <c r="P10" s="239"/>
      <c r="Q10" s="239"/>
      <c r="R10" s="239"/>
      <c r="S10" s="239"/>
      <c r="T10" s="239"/>
      <c r="U10" s="239">
        <v>21</v>
      </c>
      <c r="V10" s="239"/>
      <c r="W10" s="239"/>
      <c r="X10" s="239"/>
      <c r="Y10" s="239"/>
      <c r="Z10" s="239"/>
      <c r="AA10" s="239">
        <v>75</v>
      </c>
      <c r="AB10" s="239"/>
      <c r="AC10" s="239"/>
      <c r="AD10" s="239"/>
      <c r="AE10" s="239"/>
      <c r="AF10" s="239"/>
      <c r="AG10" s="98">
        <v>852</v>
      </c>
      <c r="AH10" s="98"/>
      <c r="AI10" s="98"/>
      <c r="AJ10" s="98"/>
      <c r="AK10" s="98"/>
      <c r="AL10" s="98"/>
      <c r="AM10" s="98">
        <v>132</v>
      </c>
      <c r="AN10" s="98"/>
      <c r="AO10" s="98"/>
      <c r="AP10" s="98"/>
      <c r="AQ10" s="98"/>
      <c r="AR10" s="98"/>
      <c r="AS10" s="98">
        <v>442</v>
      </c>
      <c r="AT10" s="98"/>
      <c r="AU10" s="98"/>
      <c r="AV10" s="98"/>
      <c r="AW10" s="98"/>
      <c r="AX10" s="98"/>
      <c r="AY10" s="98">
        <v>278</v>
      </c>
      <c r="AZ10" s="98"/>
      <c r="BA10" s="98"/>
      <c r="BB10" s="98"/>
      <c r="BC10" s="98"/>
      <c r="BD10" s="98"/>
      <c r="BE10" s="98">
        <v>0</v>
      </c>
      <c r="BF10" s="98"/>
      <c r="BG10" s="98"/>
      <c r="BH10" s="98"/>
      <c r="BI10" s="98"/>
      <c r="BJ10" s="98"/>
    </row>
    <row r="11" spans="7:62" ht="13.5">
      <c r="G11" s="92">
        <v>23</v>
      </c>
      <c r="H11" s="92"/>
      <c r="I11" s="92"/>
      <c r="N11" s="63"/>
      <c r="O11" s="190">
        <v>8</v>
      </c>
      <c r="P11" s="190"/>
      <c r="Q11" s="190"/>
      <c r="R11" s="190"/>
      <c r="S11" s="190"/>
      <c r="T11" s="190"/>
      <c r="U11" s="190">
        <v>21</v>
      </c>
      <c r="V11" s="190"/>
      <c r="W11" s="190"/>
      <c r="X11" s="190"/>
      <c r="Y11" s="190"/>
      <c r="Z11" s="190"/>
      <c r="AA11" s="190">
        <v>75</v>
      </c>
      <c r="AB11" s="190"/>
      <c r="AC11" s="190"/>
      <c r="AD11" s="190"/>
      <c r="AE11" s="190"/>
      <c r="AF11" s="190"/>
      <c r="AG11" s="98">
        <v>841</v>
      </c>
      <c r="AH11" s="98"/>
      <c r="AI11" s="98"/>
      <c r="AJ11" s="98"/>
      <c r="AK11" s="98"/>
      <c r="AL11" s="98"/>
      <c r="AM11" s="98">
        <v>185</v>
      </c>
      <c r="AN11" s="98"/>
      <c r="AO11" s="98"/>
      <c r="AP11" s="98"/>
      <c r="AQ11" s="98"/>
      <c r="AR11" s="98"/>
      <c r="AS11" s="98">
        <v>347</v>
      </c>
      <c r="AT11" s="98"/>
      <c r="AU11" s="98"/>
      <c r="AV11" s="98"/>
      <c r="AW11" s="98"/>
      <c r="AX11" s="98"/>
      <c r="AY11" s="98">
        <v>309</v>
      </c>
      <c r="AZ11" s="98"/>
      <c r="BA11" s="98"/>
      <c r="BB11" s="98"/>
      <c r="BC11" s="98"/>
      <c r="BD11" s="98"/>
      <c r="BE11" s="98">
        <v>0</v>
      </c>
      <c r="BF11" s="98"/>
      <c r="BG11" s="98"/>
      <c r="BH11" s="98"/>
      <c r="BI11" s="98"/>
      <c r="BJ11" s="98"/>
    </row>
    <row r="12" spans="7:62" ht="13.5">
      <c r="G12" s="99">
        <v>24</v>
      </c>
      <c r="H12" s="99"/>
      <c r="I12" s="99"/>
      <c r="N12" s="63"/>
      <c r="O12" s="232">
        <v>8</v>
      </c>
      <c r="P12" s="232"/>
      <c r="Q12" s="232"/>
      <c r="R12" s="232"/>
      <c r="S12" s="232"/>
      <c r="T12" s="232"/>
      <c r="U12" s="232">
        <v>21</v>
      </c>
      <c r="V12" s="232"/>
      <c r="W12" s="232"/>
      <c r="X12" s="232"/>
      <c r="Y12" s="232"/>
      <c r="Z12" s="232"/>
      <c r="AA12" s="232">
        <v>75</v>
      </c>
      <c r="AB12" s="232"/>
      <c r="AC12" s="232"/>
      <c r="AD12" s="232"/>
      <c r="AE12" s="232"/>
      <c r="AF12" s="232"/>
      <c r="AG12" s="121" t="s">
        <v>461</v>
      </c>
      <c r="AH12" s="121"/>
      <c r="AI12" s="121"/>
      <c r="AJ12" s="121"/>
      <c r="AK12" s="121"/>
      <c r="AL12" s="121"/>
      <c r="AM12" s="121" t="s">
        <v>461</v>
      </c>
      <c r="AN12" s="121"/>
      <c r="AO12" s="121"/>
      <c r="AP12" s="121"/>
      <c r="AQ12" s="121"/>
      <c r="AR12" s="121"/>
      <c r="AS12" s="121" t="s">
        <v>461</v>
      </c>
      <c r="AT12" s="121"/>
      <c r="AU12" s="121"/>
      <c r="AV12" s="121"/>
      <c r="AW12" s="121"/>
      <c r="AX12" s="121"/>
      <c r="AY12" s="121" t="s">
        <v>461</v>
      </c>
      <c r="AZ12" s="121"/>
      <c r="BA12" s="121"/>
      <c r="BB12" s="121"/>
      <c r="BC12" s="121"/>
      <c r="BD12" s="121"/>
      <c r="BE12" s="103">
        <v>0</v>
      </c>
      <c r="BF12" s="103"/>
      <c r="BG12" s="103"/>
      <c r="BH12" s="103"/>
      <c r="BI12" s="103"/>
      <c r="BJ12" s="103"/>
    </row>
    <row r="13" spans="2:62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3:8" ht="13.5">
      <c r="C14" s="109" t="s">
        <v>434</v>
      </c>
      <c r="D14" s="109"/>
      <c r="E14" s="23" t="s">
        <v>436</v>
      </c>
      <c r="F14" s="176">
        <v>-1</v>
      </c>
      <c r="G14" s="176"/>
      <c r="H14" s="3" t="s">
        <v>465</v>
      </c>
    </row>
    <row r="15" spans="6:8" ht="13.5">
      <c r="F15" s="181">
        <v>-2</v>
      </c>
      <c r="G15" s="181"/>
      <c r="H15" s="3" t="s">
        <v>466</v>
      </c>
    </row>
    <row r="16" spans="6:8" ht="13.5">
      <c r="F16" s="181">
        <v>-3</v>
      </c>
      <c r="G16" s="181"/>
      <c r="H16" s="3" t="s">
        <v>467</v>
      </c>
    </row>
    <row r="17" spans="2:6" ht="13.5">
      <c r="B17" s="108" t="s">
        <v>435</v>
      </c>
      <c r="C17" s="108"/>
      <c r="D17" s="108"/>
      <c r="E17" s="23" t="s">
        <v>437</v>
      </c>
      <c r="F17" s="3" t="s">
        <v>439</v>
      </c>
    </row>
  </sheetData>
  <sheetProtection/>
  <mergeCells count="63">
    <mergeCell ref="BE12:BJ12"/>
    <mergeCell ref="C14:D14"/>
    <mergeCell ref="F14:G14"/>
    <mergeCell ref="F15:G15"/>
    <mergeCell ref="F16:G16"/>
    <mergeCell ref="B17:D17"/>
    <mergeCell ref="U12:Z12"/>
    <mergeCell ref="AA12:AF12"/>
    <mergeCell ref="AG12:AL12"/>
    <mergeCell ref="AM12:AR12"/>
    <mergeCell ref="AS12:AX12"/>
    <mergeCell ref="AY12:BD12"/>
    <mergeCell ref="BE10:BJ10"/>
    <mergeCell ref="U11:Z11"/>
    <mergeCell ref="AA11:AF11"/>
    <mergeCell ref="AG11:AL11"/>
    <mergeCell ref="AM11:AR11"/>
    <mergeCell ref="AS11:AX11"/>
    <mergeCell ref="AY11:BD11"/>
    <mergeCell ref="BE11:BJ11"/>
    <mergeCell ref="U10:Z10"/>
    <mergeCell ref="AA10:AF10"/>
    <mergeCell ref="AG10:AL10"/>
    <mergeCell ref="AM10:AR10"/>
    <mergeCell ref="AS10:AX10"/>
    <mergeCell ref="AY10:BD10"/>
    <mergeCell ref="AS8:AX8"/>
    <mergeCell ref="AY8:BD8"/>
    <mergeCell ref="BE8:BJ8"/>
    <mergeCell ref="U9:Z9"/>
    <mergeCell ref="AA9:AF9"/>
    <mergeCell ref="AG9:AL9"/>
    <mergeCell ref="AM9:AR9"/>
    <mergeCell ref="AS9:AX9"/>
    <mergeCell ref="AY9:BD9"/>
    <mergeCell ref="BE9:BJ9"/>
    <mergeCell ref="G11:I11"/>
    <mergeCell ref="G12:I12"/>
    <mergeCell ref="O8:T8"/>
    <mergeCell ref="O9:T9"/>
    <mergeCell ref="O10:T10"/>
    <mergeCell ref="O11:T11"/>
    <mergeCell ref="O12:T12"/>
    <mergeCell ref="AG5:BJ5"/>
    <mergeCell ref="C8:F8"/>
    <mergeCell ref="J8:M8"/>
    <mergeCell ref="G8:I8"/>
    <mergeCell ref="G9:I9"/>
    <mergeCell ref="G10:I10"/>
    <mergeCell ref="U8:Z8"/>
    <mergeCell ref="AA8:AF8"/>
    <mergeCell ref="AG8:AL8"/>
    <mergeCell ref="AM8:AR8"/>
    <mergeCell ref="B3:BJ3"/>
    <mergeCell ref="B5:N6"/>
    <mergeCell ref="O5:T6"/>
    <mergeCell ref="U5:Z6"/>
    <mergeCell ref="AA5:AF6"/>
    <mergeCell ref="AG6:AL6"/>
    <mergeCell ref="AM6:AR6"/>
    <mergeCell ref="AS6:AX6"/>
    <mergeCell ref="AY6:BD6"/>
    <mergeCell ref="BE6:BJ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AT23"/>
  <sheetViews>
    <sheetView zoomScalePageLayoutView="0" workbookViewId="0" topLeftCell="A1">
      <selection activeCell="S22" sqref="S22:AT23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19:46" ht="13.5">
      <c r="S22" s="90" t="s">
        <v>469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</row>
    <row r="23" spans="19:46" ht="13.5"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S22:AT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62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216</v>
      </c>
    </row>
    <row r="2" ht="10.5" customHeight="1"/>
    <row r="3" spans="2:62" ht="18" customHeight="1">
      <c r="B3" s="91" t="s">
        <v>217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spans="2:62" ht="12.75" customHeight="1">
      <c r="B4" s="92" t="s">
        <v>218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</row>
    <row r="5" ht="12.75" customHeight="1">
      <c r="BJ5" s="5" t="s">
        <v>219</v>
      </c>
    </row>
    <row r="6" spans="2:62" ht="13.5">
      <c r="B6" s="93" t="s">
        <v>220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 t="s">
        <v>226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 t="s">
        <v>227</v>
      </c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 t="s">
        <v>228</v>
      </c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 t="s">
        <v>229</v>
      </c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</row>
    <row r="7" spans="2:62" ht="13.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 t="s">
        <v>221</v>
      </c>
      <c r="P7" s="94"/>
      <c r="Q7" s="94"/>
      <c r="R7" s="94"/>
      <c r="S7" s="94"/>
      <c r="T7" s="94"/>
      <c r="U7" s="94" t="s">
        <v>222</v>
      </c>
      <c r="V7" s="94"/>
      <c r="W7" s="94"/>
      <c r="X7" s="94"/>
      <c r="Y7" s="94"/>
      <c r="Z7" s="94"/>
      <c r="AA7" s="94" t="s">
        <v>221</v>
      </c>
      <c r="AB7" s="94"/>
      <c r="AC7" s="94"/>
      <c r="AD7" s="94"/>
      <c r="AE7" s="94"/>
      <c r="AF7" s="94"/>
      <c r="AG7" s="94" t="s">
        <v>222</v>
      </c>
      <c r="AH7" s="94"/>
      <c r="AI7" s="94"/>
      <c r="AJ7" s="94"/>
      <c r="AK7" s="94"/>
      <c r="AL7" s="94"/>
      <c r="AM7" s="94" t="s">
        <v>221</v>
      </c>
      <c r="AN7" s="94"/>
      <c r="AO7" s="94"/>
      <c r="AP7" s="94"/>
      <c r="AQ7" s="94"/>
      <c r="AR7" s="94"/>
      <c r="AS7" s="94" t="s">
        <v>222</v>
      </c>
      <c r="AT7" s="94"/>
      <c r="AU7" s="94"/>
      <c r="AV7" s="94"/>
      <c r="AW7" s="94"/>
      <c r="AX7" s="94"/>
      <c r="AY7" s="94" t="s">
        <v>221</v>
      </c>
      <c r="AZ7" s="94"/>
      <c r="BA7" s="94"/>
      <c r="BB7" s="94"/>
      <c r="BC7" s="94"/>
      <c r="BD7" s="94"/>
      <c r="BE7" s="94" t="s">
        <v>222</v>
      </c>
      <c r="BF7" s="94"/>
      <c r="BG7" s="94"/>
      <c r="BH7" s="94"/>
      <c r="BI7" s="94"/>
      <c r="BJ7" s="95"/>
    </row>
    <row r="8" ht="13.5">
      <c r="N8" s="62"/>
    </row>
    <row r="9" spans="3:64" ht="13.5">
      <c r="C9" s="96" t="s">
        <v>224</v>
      </c>
      <c r="D9" s="96"/>
      <c r="E9" s="96"/>
      <c r="F9" s="96"/>
      <c r="G9" s="92">
        <v>20</v>
      </c>
      <c r="H9" s="92"/>
      <c r="I9" s="92"/>
      <c r="J9" s="92" t="s">
        <v>225</v>
      </c>
      <c r="K9" s="92"/>
      <c r="L9" s="92"/>
      <c r="M9" s="92"/>
      <c r="N9" s="63"/>
      <c r="O9" s="97">
        <v>8638</v>
      </c>
      <c r="P9" s="100"/>
      <c r="Q9" s="100"/>
      <c r="R9" s="100"/>
      <c r="S9" s="100"/>
      <c r="T9" s="100"/>
      <c r="U9" s="97">
        <v>12363</v>
      </c>
      <c r="V9" s="98"/>
      <c r="W9" s="98"/>
      <c r="X9" s="98"/>
      <c r="Y9" s="98"/>
      <c r="Z9" s="98"/>
      <c r="AA9" s="97">
        <v>7570</v>
      </c>
      <c r="AB9" s="98"/>
      <c r="AC9" s="98"/>
      <c r="AD9" s="98"/>
      <c r="AE9" s="98"/>
      <c r="AF9" s="98"/>
      <c r="AG9" s="97">
        <v>10856</v>
      </c>
      <c r="AH9" s="98"/>
      <c r="AI9" s="98"/>
      <c r="AJ9" s="98"/>
      <c r="AK9" s="98"/>
      <c r="AL9" s="98"/>
      <c r="AM9" s="97">
        <v>7628</v>
      </c>
      <c r="AN9" s="98"/>
      <c r="AO9" s="98"/>
      <c r="AP9" s="98"/>
      <c r="AQ9" s="98"/>
      <c r="AR9" s="98"/>
      <c r="AS9" s="97">
        <v>11056</v>
      </c>
      <c r="AT9" s="98"/>
      <c r="AU9" s="98"/>
      <c r="AV9" s="98"/>
      <c r="AW9" s="98"/>
      <c r="AX9" s="98"/>
      <c r="AY9" s="97">
        <v>796</v>
      </c>
      <c r="AZ9" s="98"/>
      <c r="BA9" s="98"/>
      <c r="BB9" s="98"/>
      <c r="BC9" s="98"/>
      <c r="BD9" s="98"/>
      <c r="BE9" s="97">
        <v>1127</v>
      </c>
      <c r="BF9" s="98"/>
      <c r="BG9" s="98"/>
      <c r="BH9" s="98"/>
      <c r="BI9" s="98"/>
      <c r="BJ9" s="98"/>
      <c r="BK9" s="20"/>
      <c r="BL9" s="20"/>
    </row>
    <row r="10" spans="7:64" ht="13.5">
      <c r="G10" s="92">
        <v>21</v>
      </c>
      <c r="H10" s="92"/>
      <c r="I10" s="92"/>
      <c r="N10" s="63"/>
      <c r="O10" s="97">
        <v>9125</v>
      </c>
      <c r="P10" s="100"/>
      <c r="Q10" s="100"/>
      <c r="R10" s="100"/>
      <c r="S10" s="100"/>
      <c r="T10" s="100"/>
      <c r="U10" s="97">
        <v>12959</v>
      </c>
      <c r="V10" s="98"/>
      <c r="W10" s="98"/>
      <c r="X10" s="98"/>
      <c r="Y10" s="98"/>
      <c r="Z10" s="98"/>
      <c r="AA10" s="97">
        <v>7975</v>
      </c>
      <c r="AB10" s="98"/>
      <c r="AC10" s="98"/>
      <c r="AD10" s="98"/>
      <c r="AE10" s="98"/>
      <c r="AF10" s="98"/>
      <c r="AG10" s="97">
        <v>11329</v>
      </c>
      <c r="AH10" s="98"/>
      <c r="AI10" s="98"/>
      <c r="AJ10" s="98"/>
      <c r="AK10" s="98"/>
      <c r="AL10" s="98"/>
      <c r="AM10" s="97">
        <v>8088</v>
      </c>
      <c r="AN10" s="98"/>
      <c r="AO10" s="98"/>
      <c r="AP10" s="98"/>
      <c r="AQ10" s="98"/>
      <c r="AR10" s="98"/>
      <c r="AS10" s="97">
        <v>11616</v>
      </c>
      <c r="AT10" s="98"/>
      <c r="AU10" s="98"/>
      <c r="AV10" s="98"/>
      <c r="AW10" s="98"/>
      <c r="AX10" s="98"/>
      <c r="AY10" s="97">
        <v>786</v>
      </c>
      <c r="AZ10" s="98"/>
      <c r="BA10" s="98"/>
      <c r="BB10" s="98"/>
      <c r="BC10" s="98"/>
      <c r="BD10" s="98"/>
      <c r="BE10" s="97">
        <v>1119</v>
      </c>
      <c r="BF10" s="98"/>
      <c r="BG10" s="98"/>
      <c r="BH10" s="98"/>
      <c r="BI10" s="98"/>
      <c r="BJ10" s="98"/>
      <c r="BK10" s="15"/>
      <c r="BL10" s="15"/>
    </row>
    <row r="11" spans="7:64" ht="13.5">
      <c r="G11" s="92">
        <v>22</v>
      </c>
      <c r="H11" s="92"/>
      <c r="I11" s="92"/>
      <c r="N11" s="63"/>
      <c r="O11" s="97">
        <v>10214</v>
      </c>
      <c r="P11" s="100"/>
      <c r="Q11" s="100"/>
      <c r="R11" s="100"/>
      <c r="S11" s="100"/>
      <c r="T11" s="100"/>
      <c r="U11" s="97">
        <v>14404</v>
      </c>
      <c r="V11" s="98"/>
      <c r="W11" s="98"/>
      <c r="X11" s="98"/>
      <c r="Y11" s="98"/>
      <c r="Z11" s="98"/>
      <c r="AA11" s="97">
        <v>9067</v>
      </c>
      <c r="AB11" s="98"/>
      <c r="AC11" s="98"/>
      <c r="AD11" s="98"/>
      <c r="AE11" s="98"/>
      <c r="AF11" s="98"/>
      <c r="AG11" s="97">
        <v>12857</v>
      </c>
      <c r="AH11" s="98"/>
      <c r="AI11" s="98"/>
      <c r="AJ11" s="98"/>
      <c r="AK11" s="98"/>
      <c r="AL11" s="98"/>
      <c r="AM11" s="97">
        <v>9093</v>
      </c>
      <c r="AN11" s="98"/>
      <c r="AO11" s="98"/>
      <c r="AP11" s="98"/>
      <c r="AQ11" s="98"/>
      <c r="AR11" s="98"/>
      <c r="AS11" s="97">
        <v>12955</v>
      </c>
      <c r="AT11" s="98"/>
      <c r="AU11" s="98"/>
      <c r="AV11" s="98"/>
      <c r="AW11" s="98"/>
      <c r="AX11" s="98"/>
      <c r="AY11" s="97">
        <v>850</v>
      </c>
      <c r="AZ11" s="98"/>
      <c r="BA11" s="98"/>
      <c r="BB11" s="98"/>
      <c r="BC11" s="98"/>
      <c r="BD11" s="98"/>
      <c r="BE11" s="97">
        <v>1190</v>
      </c>
      <c r="BF11" s="98"/>
      <c r="BG11" s="98"/>
      <c r="BH11" s="98"/>
      <c r="BI11" s="98"/>
      <c r="BJ11" s="98"/>
      <c r="BK11" s="15"/>
      <c r="BL11" s="15"/>
    </row>
    <row r="12" spans="7:64" ht="13.5">
      <c r="G12" s="92">
        <v>23</v>
      </c>
      <c r="H12" s="92"/>
      <c r="I12" s="92"/>
      <c r="N12" s="63"/>
      <c r="O12" s="97">
        <v>11154</v>
      </c>
      <c r="P12" s="100"/>
      <c r="Q12" s="100"/>
      <c r="R12" s="100"/>
      <c r="S12" s="100"/>
      <c r="T12" s="100"/>
      <c r="U12" s="97">
        <v>15616</v>
      </c>
      <c r="V12" s="98"/>
      <c r="W12" s="98"/>
      <c r="X12" s="98"/>
      <c r="Y12" s="98"/>
      <c r="Z12" s="98"/>
      <c r="AA12" s="97">
        <v>9961</v>
      </c>
      <c r="AB12" s="98"/>
      <c r="AC12" s="98"/>
      <c r="AD12" s="98"/>
      <c r="AE12" s="98"/>
      <c r="AF12" s="98"/>
      <c r="AG12" s="97">
        <v>13994</v>
      </c>
      <c r="AH12" s="98"/>
      <c r="AI12" s="98"/>
      <c r="AJ12" s="98"/>
      <c r="AK12" s="98"/>
      <c r="AL12" s="98"/>
      <c r="AM12" s="97">
        <v>10033</v>
      </c>
      <c r="AN12" s="98"/>
      <c r="AO12" s="98"/>
      <c r="AP12" s="98"/>
      <c r="AQ12" s="98"/>
      <c r="AR12" s="98"/>
      <c r="AS12" s="97">
        <v>14184</v>
      </c>
      <c r="AT12" s="98"/>
      <c r="AU12" s="98"/>
      <c r="AV12" s="98"/>
      <c r="AW12" s="98"/>
      <c r="AX12" s="98"/>
      <c r="AY12" s="97">
        <v>893</v>
      </c>
      <c r="AZ12" s="98"/>
      <c r="BA12" s="98"/>
      <c r="BB12" s="98"/>
      <c r="BC12" s="98"/>
      <c r="BD12" s="98"/>
      <c r="BE12" s="97">
        <v>1231</v>
      </c>
      <c r="BF12" s="98"/>
      <c r="BG12" s="98"/>
      <c r="BH12" s="98"/>
      <c r="BI12" s="98"/>
      <c r="BJ12" s="98"/>
      <c r="BK12" s="15"/>
      <c r="BL12" s="15"/>
    </row>
    <row r="13" spans="7:64" ht="13.5">
      <c r="G13" s="99">
        <v>24</v>
      </c>
      <c r="H13" s="99"/>
      <c r="I13" s="99"/>
      <c r="N13" s="63"/>
      <c r="O13" s="101">
        <v>11870</v>
      </c>
      <c r="P13" s="102"/>
      <c r="Q13" s="102"/>
      <c r="R13" s="102"/>
      <c r="S13" s="102"/>
      <c r="T13" s="102"/>
      <c r="U13" s="101">
        <v>16515</v>
      </c>
      <c r="V13" s="103"/>
      <c r="W13" s="103"/>
      <c r="X13" s="103"/>
      <c r="Y13" s="103"/>
      <c r="Z13" s="103"/>
      <c r="AA13" s="101">
        <v>10562</v>
      </c>
      <c r="AB13" s="103"/>
      <c r="AC13" s="103"/>
      <c r="AD13" s="103"/>
      <c r="AE13" s="103"/>
      <c r="AF13" s="103"/>
      <c r="AG13" s="101">
        <v>14736</v>
      </c>
      <c r="AH13" s="103"/>
      <c r="AI13" s="103"/>
      <c r="AJ13" s="103"/>
      <c r="AK13" s="103"/>
      <c r="AL13" s="103"/>
      <c r="AM13" s="101">
        <v>10659</v>
      </c>
      <c r="AN13" s="103"/>
      <c r="AO13" s="103"/>
      <c r="AP13" s="103"/>
      <c r="AQ13" s="103"/>
      <c r="AR13" s="103"/>
      <c r="AS13" s="101">
        <v>14967</v>
      </c>
      <c r="AT13" s="103"/>
      <c r="AU13" s="103"/>
      <c r="AV13" s="103"/>
      <c r="AW13" s="103"/>
      <c r="AX13" s="103"/>
      <c r="AY13" s="101">
        <v>922</v>
      </c>
      <c r="AZ13" s="103"/>
      <c r="BA13" s="103"/>
      <c r="BB13" s="103"/>
      <c r="BC13" s="103"/>
      <c r="BD13" s="103"/>
      <c r="BE13" s="101">
        <v>1263</v>
      </c>
      <c r="BF13" s="103"/>
      <c r="BG13" s="103"/>
      <c r="BH13" s="103"/>
      <c r="BI13" s="103"/>
      <c r="BJ13" s="103"/>
      <c r="BK13" s="17"/>
      <c r="BL13" s="17"/>
    </row>
    <row r="14" spans="2:62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3.5">
      <c r="B15" s="93" t="s">
        <v>220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 t="s">
        <v>230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 t="s">
        <v>231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 t="s">
        <v>232</v>
      </c>
      <c r="AN15" s="94"/>
      <c r="AO15" s="94"/>
      <c r="AP15" s="94"/>
      <c r="AQ15" s="94"/>
      <c r="AR15" s="94"/>
      <c r="AS15" s="94"/>
      <c r="AT15" s="94"/>
      <c r="AU15" s="94" t="s">
        <v>233</v>
      </c>
      <c r="AV15" s="94"/>
      <c r="AW15" s="94"/>
      <c r="AX15" s="94"/>
      <c r="AY15" s="94"/>
      <c r="AZ15" s="94"/>
      <c r="BA15" s="94"/>
      <c r="BB15" s="94"/>
      <c r="BC15" s="94" t="s">
        <v>234</v>
      </c>
      <c r="BD15" s="94"/>
      <c r="BE15" s="94"/>
      <c r="BF15" s="94"/>
      <c r="BG15" s="94"/>
      <c r="BH15" s="94"/>
      <c r="BI15" s="94"/>
      <c r="BJ15" s="95"/>
    </row>
    <row r="16" spans="2:62" ht="13.5"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 t="s">
        <v>221</v>
      </c>
      <c r="P16" s="94"/>
      <c r="Q16" s="94"/>
      <c r="R16" s="94"/>
      <c r="S16" s="94"/>
      <c r="T16" s="94"/>
      <c r="U16" s="94" t="s">
        <v>222</v>
      </c>
      <c r="V16" s="94"/>
      <c r="W16" s="94"/>
      <c r="X16" s="94"/>
      <c r="Y16" s="94"/>
      <c r="Z16" s="94"/>
      <c r="AA16" s="94" t="s">
        <v>221</v>
      </c>
      <c r="AB16" s="94"/>
      <c r="AC16" s="94"/>
      <c r="AD16" s="94"/>
      <c r="AE16" s="94"/>
      <c r="AF16" s="94"/>
      <c r="AG16" s="94" t="s">
        <v>222</v>
      </c>
      <c r="AH16" s="94"/>
      <c r="AI16" s="94"/>
      <c r="AJ16" s="94"/>
      <c r="AK16" s="94"/>
      <c r="AL16" s="94"/>
      <c r="AM16" s="94" t="s">
        <v>221</v>
      </c>
      <c r="AN16" s="94"/>
      <c r="AO16" s="94"/>
      <c r="AP16" s="94"/>
      <c r="AQ16" s="94" t="s">
        <v>222</v>
      </c>
      <c r="AR16" s="94"/>
      <c r="AS16" s="94"/>
      <c r="AT16" s="94"/>
      <c r="AU16" s="94" t="s">
        <v>221</v>
      </c>
      <c r="AV16" s="94"/>
      <c r="AW16" s="94"/>
      <c r="AX16" s="94"/>
      <c r="AY16" s="94" t="s">
        <v>222</v>
      </c>
      <c r="AZ16" s="94"/>
      <c r="BA16" s="94"/>
      <c r="BB16" s="94"/>
      <c r="BC16" s="94" t="s">
        <v>221</v>
      </c>
      <c r="BD16" s="94"/>
      <c r="BE16" s="94"/>
      <c r="BF16" s="94"/>
      <c r="BG16" s="94" t="s">
        <v>222</v>
      </c>
      <c r="BH16" s="94"/>
      <c r="BI16" s="94"/>
      <c r="BJ16" s="95"/>
    </row>
    <row r="17" ht="13.5">
      <c r="N17" s="62"/>
    </row>
    <row r="18" spans="3:64" ht="13.5">
      <c r="C18" s="96" t="s">
        <v>224</v>
      </c>
      <c r="D18" s="96"/>
      <c r="E18" s="96"/>
      <c r="F18" s="96"/>
      <c r="G18" s="92">
        <v>20</v>
      </c>
      <c r="H18" s="92"/>
      <c r="I18" s="92"/>
      <c r="J18" s="92" t="s">
        <v>225</v>
      </c>
      <c r="K18" s="92"/>
      <c r="L18" s="92"/>
      <c r="M18" s="92"/>
      <c r="N18" s="63"/>
      <c r="O18" s="97">
        <v>1240</v>
      </c>
      <c r="P18" s="98"/>
      <c r="Q18" s="98"/>
      <c r="R18" s="98"/>
      <c r="S18" s="98"/>
      <c r="T18" s="98"/>
      <c r="U18" s="97">
        <v>1291</v>
      </c>
      <c r="V18" s="98"/>
      <c r="W18" s="98"/>
      <c r="X18" s="98"/>
      <c r="Y18" s="98"/>
      <c r="Z18" s="98"/>
      <c r="AA18" s="97">
        <v>6847</v>
      </c>
      <c r="AB18" s="98"/>
      <c r="AC18" s="98"/>
      <c r="AD18" s="98"/>
      <c r="AE18" s="98"/>
      <c r="AF18" s="98"/>
      <c r="AG18" s="97">
        <v>8619</v>
      </c>
      <c r="AH18" s="98"/>
      <c r="AI18" s="98"/>
      <c r="AJ18" s="98"/>
      <c r="AK18" s="98"/>
      <c r="AL18" s="98"/>
      <c r="AM18" s="104" t="s">
        <v>240</v>
      </c>
      <c r="AN18" s="105"/>
      <c r="AO18" s="105"/>
      <c r="AP18" s="105"/>
      <c r="AQ18" s="104" t="s">
        <v>240</v>
      </c>
      <c r="AR18" s="105"/>
      <c r="AS18" s="105"/>
      <c r="AT18" s="105"/>
      <c r="AU18" s="97">
        <v>383</v>
      </c>
      <c r="AV18" s="98"/>
      <c r="AW18" s="98"/>
      <c r="AX18" s="98"/>
      <c r="AY18" s="97">
        <v>443</v>
      </c>
      <c r="AZ18" s="100"/>
      <c r="BA18" s="100"/>
      <c r="BB18" s="100"/>
      <c r="BC18" s="97">
        <v>14</v>
      </c>
      <c r="BD18" s="100"/>
      <c r="BE18" s="100"/>
      <c r="BF18" s="100"/>
      <c r="BG18" s="97">
        <v>14</v>
      </c>
      <c r="BH18" s="98"/>
      <c r="BI18" s="98"/>
      <c r="BJ18" s="98"/>
      <c r="BK18" s="20"/>
      <c r="BL18" s="20"/>
    </row>
    <row r="19" spans="7:64" ht="13.5">
      <c r="G19" s="92">
        <v>21</v>
      </c>
      <c r="H19" s="92"/>
      <c r="I19" s="92"/>
      <c r="N19" s="63"/>
      <c r="O19" s="97">
        <v>1338</v>
      </c>
      <c r="P19" s="98"/>
      <c r="Q19" s="98"/>
      <c r="R19" s="98"/>
      <c r="S19" s="98"/>
      <c r="T19" s="98"/>
      <c r="U19" s="97">
        <v>1389</v>
      </c>
      <c r="V19" s="98"/>
      <c r="W19" s="98"/>
      <c r="X19" s="98"/>
      <c r="Y19" s="98"/>
      <c r="Z19" s="98"/>
      <c r="AA19" s="97">
        <v>7197</v>
      </c>
      <c r="AB19" s="98"/>
      <c r="AC19" s="98"/>
      <c r="AD19" s="98"/>
      <c r="AE19" s="98"/>
      <c r="AF19" s="98"/>
      <c r="AG19" s="97">
        <v>9006</v>
      </c>
      <c r="AH19" s="98"/>
      <c r="AI19" s="98"/>
      <c r="AJ19" s="98"/>
      <c r="AK19" s="98"/>
      <c r="AL19" s="98"/>
      <c r="AM19" s="104" t="s">
        <v>241</v>
      </c>
      <c r="AN19" s="105"/>
      <c r="AO19" s="105"/>
      <c r="AP19" s="105"/>
      <c r="AQ19" s="104" t="s">
        <v>241</v>
      </c>
      <c r="AR19" s="105"/>
      <c r="AS19" s="105"/>
      <c r="AT19" s="105"/>
      <c r="AU19" s="97">
        <v>399</v>
      </c>
      <c r="AV19" s="98"/>
      <c r="AW19" s="98"/>
      <c r="AX19" s="98"/>
      <c r="AY19" s="97">
        <v>462</v>
      </c>
      <c r="AZ19" s="100"/>
      <c r="BA19" s="100"/>
      <c r="BB19" s="100"/>
      <c r="BC19" s="97">
        <v>11</v>
      </c>
      <c r="BD19" s="100"/>
      <c r="BE19" s="100"/>
      <c r="BF19" s="100"/>
      <c r="BG19" s="97">
        <v>11</v>
      </c>
      <c r="BH19" s="98"/>
      <c r="BI19" s="98"/>
      <c r="BJ19" s="98"/>
      <c r="BK19" s="15"/>
      <c r="BL19" s="15"/>
    </row>
    <row r="20" spans="7:64" ht="13.5">
      <c r="G20" s="92">
        <v>22</v>
      </c>
      <c r="H20" s="92"/>
      <c r="I20" s="92"/>
      <c r="N20" s="63"/>
      <c r="O20" s="97">
        <v>1520</v>
      </c>
      <c r="P20" s="98"/>
      <c r="Q20" s="98"/>
      <c r="R20" s="98"/>
      <c r="S20" s="98"/>
      <c r="T20" s="98"/>
      <c r="U20" s="97">
        <v>1579</v>
      </c>
      <c r="V20" s="98"/>
      <c r="W20" s="98"/>
      <c r="X20" s="98"/>
      <c r="Y20" s="98"/>
      <c r="Z20" s="98"/>
      <c r="AA20" s="97">
        <v>8058</v>
      </c>
      <c r="AB20" s="98"/>
      <c r="AC20" s="98"/>
      <c r="AD20" s="98"/>
      <c r="AE20" s="98"/>
      <c r="AF20" s="98"/>
      <c r="AG20" s="97">
        <v>10040</v>
      </c>
      <c r="AH20" s="98"/>
      <c r="AI20" s="98"/>
      <c r="AJ20" s="98"/>
      <c r="AK20" s="98"/>
      <c r="AL20" s="98"/>
      <c r="AM20" s="104" t="s">
        <v>241</v>
      </c>
      <c r="AN20" s="105"/>
      <c r="AO20" s="105"/>
      <c r="AP20" s="105"/>
      <c r="AQ20" s="104" t="s">
        <v>241</v>
      </c>
      <c r="AR20" s="105"/>
      <c r="AS20" s="105"/>
      <c r="AT20" s="105"/>
      <c r="AU20" s="97">
        <v>457</v>
      </c>
      <c r="AV20" s="98"/>
      <c r="AW20" s="98"/>
      <c r="AX20" s="98"/>
      <c r="AY20" s="97">
        <v>520</v>
      </c>
      <c r="AZ20" s="100"/>
      <c r="BA20" s="100"/>
      <c r="BB20" s="100"/>
      <c r="BC20" s="97">
        <v>21</v>
      </c>
      <c r="BD20" s="100"/>
      <c r="BE20" s="100"/>
      <c r="BF20" s="100"/>
      <c r="BG20" s="97">
        <v>21</v>
      </c>
      <c r="BH20" s="98"/>
      <c r="BI20" s="98"/>
      <c r="BJ20" s="98"/>
      <c r="BK20" s="15"/>
      <c r="BL20" s="15"/>
    </row>
    <row r="21" spans="7:64" ht="13.5">
      <c r="G21" s="92">
        <v>23</v>
      </c>
      <c r="H21" s="92"/>
      <c r="I21" s="92"/>
      <c r="N21" s="63"/>
      <c r="O21" s="97">
        <v>1634</v>
      </c>
      <c r="P21" s="98"/>
      <c r="Q21" s="98"/>
      <c r="R21" s="98"/>
      <c r="S21" s="98"/>
      <c r="T21" s="98"/>
      <c r="U21" s="97">
        <v>1693</v>
      </c>
      <c r="V21" s="98"/>
      <c r="W21" s="98"/>
      <c r="X21" s="98"/>
      <c r="Y21" s="98"/>
      <c r="Z21" s="98"/>
      <c r="AA21" s="97">
        <v>8698</v>
      </c>
      <c r="AB21" s="98"/>
      <c r="AC21" s="98"/>
      <c r="AD21" s="98"/>
      <c r="AE21" s="98"/>
      <c r="AF21" s="98"/>
      <c r="AG21" s="97">
        <v>10898</v>
      </c>
      <c r="AH21" s="98"/>
      <c r="AI21" s="98"/>
      <c r="AJ21" s="98"/>
      <c r="AK21" s="98"/>
      <c r="AL21" s="98"/>
      <c r="AM21" s="104" t="s">
        <v>241</v>
      </c>
      <c r="AN21" s="105"/>
      <c r="AO21" s="105"/>
      <c r="AP21" s="105"/>
      <c r="AQ21" s="104" t="s">
        <v>241</v>
      </c>
      <c r="AR21" s="105"/>
      <c r="AS21" s="105"/>
      <c r="AT21" s="105"/>
      <c r="AU21" s="97">
        <v>500</v>
      </c>
      <c r="AV21" s="98"/>
      <c r="AW21" s="98"/>
      <c r="AX21" s="98"/>
      <c r="AY21" s="97">
        <v>578</v>
      </c>
      <c r="AZ21" s="100"/>
      <c r="BA21" s="100"/>
      <c r="BB21" s="100"/>
      <c r="BC21" s="97">
        <v>27</v>
      </c>
      <c r="BD21" s="100"/>
      <c r="BE21" s="100"/>
      <c r="BF21" s="100"/>
      <c r="BG21" s="97">
        <v>27</v>
      </c>
      <c r="BH21" s="98"/>
      <c r="BI21" s="98"/>
      <c r="BJ21" s="98"/>
      <c r="BK21" s="15"/>
      <c r="BL21" s="15"/>
    </row>
    <row r="22" spans="7:64" ht="13.5">
      <c r="G22" s="99">
        <v>24</v>
      </c>
      <c r="H22" s="99"/>
      <c r="I22" s="99"/>
      <c r="N22" s="63"/>
      <c r="O22" s="101">
        <v>1802</v>
      </c>
      <c r="P22" s="103"/>
      <c r="Q22" s="103"/>
      <c r="R22" s="103"/>
      <c r="S22" s="103"/>
      <c r="T22" s="103"/>
      <c r="U22" s="101">
        <v>1871</v>
      </c>
      <c r="V22" s="103"/>
      <c r="W22" s="103"/>
      <c r="X22" s="103"/>
      <c r="Y22" s="103"/>
      <c r="Z22" s="103"/>
      <c r="AA22" s="101">
        <v>9269</v>
      </c>
      <c r="AB22" s="103"/>
      <c r="AC22" s="103"/>
      <c r="AD22" s="103"/>
      <c r="AE22" s="103"/>
      <c r="AF22" s="103"/>
      <c r="AG22" s="101">
        <v>11527</v>
      </c>
      <c r="AH22" s="103"/>
      <c r="AI22" s="103"/>
      <c r="AJ22" s="103"/>
      <c r="AK22" s="103"/>
      <c r="AL22" s="103"/>
      <c r="AM22" s="106" t="s">
        <v>240</v>
      </c>
      <c r="AN22" s="107"/>
      <c r="AO22" s="107"/>
      <c r="AP22" s="107"/>
      <c r="AQ22" s="106" t="s">
        <v>240</v>
      </c>
      <c r="AR22" s="107"/>
      <c r="AS22" s="107"/>
      <c r="AT22" s="107"/>
      <c r="AU22" s="101">
        <v>552</v>
      </c>
      <c r="AV22" s="103"/>
      <c r="AW22" s="103"/>
      <c r="AX22" s="103"/>
      <c r="AY22" s="101">
        <v>642</v>
      </c>
      <c r="AZ22" s="102"/>
      <c r="BA22" s="102"/>
      <c r="BB22" s="102"/>
      <c r="BC22" s="101">
        <v>18</v>
      </c>
      <c r="BD22" s="102"/>
      <c r="BE22" s="102"/>
      <c r="BF22" s="102"/>
      <c r="BG22" s="101">
        <v>18</v>
      </c>
      <c r="BH22" s="103"/>
      <c r="BI22" s="103"/>
      <c r="BJ22" s="103"/>
      <c r="BK22" s="17"/>
      <c r="BL22" s="17"/>
    </row>
    <row r="23" spans="2:62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3:6" ht="13.5">
      <c r="C24" s="109" t="s">
        <v>235</v>
      </c>
      <c r="D24" s="109"/>
      <c r="E24" s="14" t="s">
        <v>237</v>
      </c>
      <c r="F24" s="3" t="s">
        <v>238</v>
      </c>
    </row>
    <row r="25" spans="2:6" ht="13.5">
      <c r="B25" s="108" t="s">
        <v>236</v>
      </c>
      <c r="C25" s="108"/>
      <c r="D25" s="108"/>
      <c r="E25" s="14" t="s">
        <v>237</v>
      </c>
      <c r="F25" s="3" t="s">
        <v>239</v>
      </c>
    </row>
    <row r="26" spans="2:6" ht="13.5">
      <c r="B26" s="16"/>
      <c r="C26" s="16"/>
      <c r="D26" s="16"/>
      <c r="E26" s="14"/>
      <c r="F26" s="3"/>
    </row>
    <row r="28" spans="2:62" ht="12.75" customHeight="1">
      <c r="B28" s="92" t="s">
        <v>242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</row>
    <row r="29" ht="12.75" customHeight="1">
      <c r="BJ29" s="5" t="s">
        <v>243</v>
      </c>
    </row>
    <row r="30" spans="2:62" ht="13.5" customHeight="1">
      <c r="B30" s="110" t="s">
        <v>223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 t="s">
        <v>244</v>
      </c>
      <c r="P30" s="111"/>
      <c r="Q30" s="111"/>
      <c r="R30" s="111"/>
      <c r="S30" s="111"/>
      <c r="T30" s="111"/>
      <c r="U30" s="111"/>
      <c r="V30" s="111"/>
      <c r="W30" s="111"/>
      <c r="X30" s="111"/>
      <c r="Y30" s="111" t="s">
        <v>227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 t="s">
        <v>228</v>
      </c>
      <c r="AJ30" s="111"/>
      <c r="AK30" s="111"/>
      <c r="AL30" s="111"/>
      <c r="AM30" s="111"/>
      <c r="AN30" s="111"/>
      <c r="AO30" s="111"/>
      <c r="AP30" s="111"/>
      <c r="AQ30" s="111"/>
      <c r="AR30" s="111"/>
      <c r="AS30" s="111" t="s">
        <v>229</v>
      </c>
      <c r="AT30" s="111"/>
      <c r="AU30" s="111"/>
      <c r="AV30" s="111"/>
      <c r="AW30" s="111"/>
      <c r="AX30" s="111"/>
      <c r="AY30" s="111"/>
      <c r="AZ30" s="111"/>
      <c r="BA30" s="111"/>
      <c r="BB30" s="111" t="s">
        <v>230</v>
      </c>
      <c r="BC30" s="111"/>
      <c r="BD30" s="111"/>
      <c r="BE30" s="111"/>
      <c r="BF30" s="111"/>
      <c r="BG30" s="111"/>
      <c r="BH30" s="111"/>
      <c r="BI30" s="111"/>
      <c r="BJ30" s="114"/>
    </row>
    <row r="31" spans="2:62" ht="13.5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5"/>
    </row>
    <row r="32" ht="13.5">
      <c r="N32" s="62"/>
    </row>
    <row r="33" spans="3:62" ht="13.5">
      <c r="C33" s="96" t="s">
        <v>224</v>
      </c>
      <c r="D33" s="96"/>
      <c r="E33" s="96"/>
      <c r="F33" s="96"/>
      <c r="G33" s="92">
        <v>19</v>
      </c>
      <c r="H33" s="92"/>
      <c r="I33" s="92"/>
      <c r="J33" s="96" t="s">
        <v>223</v>
      </c>
      <c r="K33" s="96"/>
      <c r="L33" s="96"/>
      <c r="M33" s="96"/>
      <c r="N33" s="63"/>
      <c r="O33" s="117">
        <v>21614061</v>
      </c>
      <c r="P33" s="98"/>
      <c r="Q33" s="98"/>
      <c r="R33" s="98"/>
      <c r="S33" s="98"/>
      <c r="T33" s="98"/>
      <c r="U33" s="98"/>
      <c r="V33" s="98"/>
      <c r="W33" s="98"/>
      <c r="X33" s="98"/>
      <c r="Y33" s="98">
        <v>7538763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>
        <v>4524890</v>
      </c>
      <c r="AJ33" s="98"/>
      <c r="AK33" s="98"/>
      <c r="AL33" s="98"/>
      <c r="AM33" s="98"/>
      <c r="AN33" s="98"/>
      <c r="AO33" s="98"/>
      <c r="AP33" s="98"/>
      <c r="AQ33" s="98"/>
      <c r="AR33" s="98"/>
      <c r="AS33" s="98">
        <v>116369</v>
      </c>
      <c r="AT33" s="98"/>
      <c r="AU33" s="98"/>
      <c r="AV33" s="98"/>
      <c r="AW33" s="98"/>
      <c r="AX33" s="98"/>
      <c r="AY33" s="98"/>
      <c r="AZ33" s="98"/>
      <c r="BA33" s="98"/>
      <c r="BB33" s="98">
        <v>363284</v>
      </c>
      <c r="BC33" s="98"/>
      <c r="BD33" s="98"/>
      <c r="BE33" s="98"/>
      <c r="BF33" s="98"/>
      <c r="BG33" s="98"/>
      <c r="BH33" s="98"/>
      <c r="BI33" s="98"/>
      <c r="BJ33" s="98"/>
    </row>
    <row r="34" spans="7:62" ht="13.5">
      <c r="G34" s="92">
        <v>20</v>
      </c>
      <c r="H34" s="92"/>
      <c r="I34" s="92"/>
      <c r="N34" s="63"/>
      <c r="O34" s="117">
        <v>22129397</v>
      </c>
      <c r="P34" s="98"/>
      <c r="Q34" s="98"/>
      <c r="R34" s="98"/>
      <c r="S34" s="98"/>
      <c r="T34" s="98"/>
      <c r="U34" s="98"/>
      <c r="V34" s="98"/>
      <c r="W34" s="98"/>
      <c r="X34" s="98"/>
      <c r="Y34" s="98">
        <v>7591288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>
        <v>4727541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>
        <v>114337</v>
      </c>
      <c r="AT34" s="98"/>
      <c r="AU34" s="98"/>
      <c r="AV34" s="98"/>
      <c r="AW34" s="98"/>
      <c r="AX34" s="98"/>
      <c r="AY34" s="98"/>
      <c r="AZ34" s="98"/>
      <c r="BA34" s="98"/>
      <c r="BB34" s="98">
        <v>371351</v>
      </c>
      <c r="BC34" s="98"/>
      <c r="BD34" s="98"/>
      <c r="BE34" s="98"/>
      <c r="BF34" s="98"/>
      <c r="BG34" s="98"/>
      <c r="BH34" s="98"/>
      <c r="BI34" s="98"/>
      <c r="BJ34" s="98"/>
    </row>
    <row r="35" spans="7:62" ht="13.5">
      <c r="G35" s="92">
        <v>21</v>
      </c>
      <c r="H35" s="92"/>
      <c r="I35" s="92"/>
      <c r="N35" s="63"/>
      <c r="O35" s="117">
        <v>24738013</v>
      </c>
      <c r="P35" s="98"/>
      <c r="Q35" s="98"/>
      <c r="R35" s="98"/>
      <c r="S35" s="98"/>
      <c r="T35" s="98"/>
      <c r="U35" s="98"/>
      <c r="V35" s="98"/>
      <c r="W35" s="98"/>
      <c r="X35" s="98"/>
      <c r="Y35" s="98">
        <v>8469082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>
        <v>5363897</v>
      </c>
      <c r="AJ35" s="98"/>
      <c r="AK35" s="98"/>
      <c r="AL35" s="98"/>
      <c r="AM35" s="98"/>
      <c r="AN35" s="98"/>
      <c r="AO35" s="98"/>
      <c r="AP35" s="98"/>
      <c r="AQ35" s="98"/>
      <c r="AR35" s="98"/>
      <c r="AS35" s="98">
        <v>157240</v>
      </c>
      <c r="AT35" s="98"/>
      <c r="AU35" s="98"/>
      <c r="AV35" s="98"/>
      <c r="AW35" s="98"/>
      <c r="AX35" s="98"/>
      <c r="AY35" s="98"/>
      <c r="AZ35" s="98"/>
      <c r="BA35" s="98"/>
      <c r="BB35" s="98">
        <v>411730</v>
      </c>
      <c r="BC35" s="98"/>
      <c r="BD35" s="98"/>
      <c r="BE35" s="98"/>
      <c r="BF35" s="98"/>
      <c r="BG35" s="98"/>
      <c r="BH35" s="98"/>
      <c r="BI35" s="98"/>
      <c r="BJ35" s="98"/>
    </row>
    <row r="36" spans="7:62" ht="13.5">
      <c r="G36" s="92">
        <v>22</v>
      </c>
      <c r="H36" s="92"/>
      <c r="I36" s="92"/>
      <c r="N36" s="63"/>
      <c r="O36" s="117">
        <v>27579286</v>
      </c>
      <c r="P36" s="98"/>
      <c r="Q36" s="98"/>
      <c r="R36" s="98"/>
      <c r="S36" s="98"/>
      <c r="T36" s="98"/>
      <c r="U36" s="98"/>
      <c r="V36" s="98"/>
      <c r="W36" s="98"/>
      <c r="X36" s="98"/>
      <c r="Y36" s="98">
        <v>9642072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>
        <v>6053453</v>
      </c>
      <c r="AJ36" s="98"/>
      <c r="AK36" s="98"/>
      <c r="AL36" s="98"/>
      <c r="AM36" s="98"/>
      <c r="AN36" s="98"/>
      <c r="AO36" s="98"/>
      <c r="AP36" s="98"/>
      <c r="AQ36" s="98"/>
      <c r="AR36" s="98"/>
      <c r="AS36" s="98">
        <v>176888</v>
      </c>
      <c r="AT36" s="98"/>
      <c r="AU36" s="98"/>
      <c r="AV36" s="98"/>
      <c r="AW36" s="98"/>
      <c r="AX36" s="98"/>
      <c r="AY36" s="98"/>
      <c r="AZ36" s="98"/>
      <c r="BA36" s="98"/>
      <c r="BB36" s="98">
        <v>474092</v>
      </c>
      <c r="BC36" s="98"/>
      <c r="BD36" s="98"/>
      <c r="BE36" s="98"/>
      <c r="BF36" s="98"/>
      <c r="BG36" s="98"/>
      <c r="BH36" s="98"/>
      <c r="BI36" s="98"/>
      <c r="BJ36" s="98"/>
    </row>
    <row r="37" spans="7:62" ht="13.5">
      <c r="G37" s="99">
        <v>23</v>
      </c>
      <c r="H37" s="99"/>
      <c r="I37" s="99"/>
      <c r="N37" s="63"/>
      <c r="O37" s="116">
        <v>29310310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>
        <v>10189347</v>
      </c>
      <c r="Z37" s="103"/>
      <c r="AA37" s="103"/>
      <c r="AB37" s="103"/>
      <c r="AC37" s="103"/>
      <c r="AD37" s="103"/>
      <c r="AE37" s="103"/>
      <c r="AF37" s="103"/>
      <c r="AG37" s="103"/>
      <c r="AH37" s="103"/>
      <c r="AI37" s="103">
        <v>6526504</v>
      </c>
      <c r="AJ37" s="103"/>
      <c r="AK37" s="103"/>
      <c r="AL37" s="103"/>
      <c r="AM37" s="103"/>
      <c r="AN37" s="103"/>
      <c r="AO37" s="103"/>
      <c r="AP37" s="103"/>
      <c r="AQ37" s="103"/>
      <c r="AR37" s="103"/>
      <c r="AS37" s="103">
        <v>182348</v>
      </c>
      <c r="AT37" s="103"/>
      <c r="AU37" s="103"/>
      <c r="AV37" s="103"/>
      <c r="AW37" s="103"/>
      <c r="AX37" s="103"/>
      <c r="AY37" s="103"/>
      <c r="AZ37" s="103"/>
      <c r="BA37" s="103"/>
      <c r="BB37" s="103">
        <v>489192</v>
      </c>
      <c r="BC37" s="103"/>
      <c r="BD37" s="103"/>
      <c r="BE37" s="103"/>
      <c r="BF37" s="103"/>
      <c r="BG37" s="103"/>
      <c r="BH37" s="103"/>
      <c r="BI37" s="103"/>
      <c r="BJ37" s="103"/>
    </row>
    <row r="38" spans="2:62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2:62" ht="13.5">
      <c r="B39" s="110" t="s">
        <v>223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 t="s">
        <v>231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 t="s">
        <v>232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 t="s">
        <v>233</v>
      </c>
      <c r="AJ39" s="111"/>
      <c r="AK39" s="111"/>
      <c r="AL39" s="111"/>
      <c r="AM39" s="111"/>
      <c r="AN39" s="111"/>
      <c r="AO39" s="111"/>
      <c r="AP39" s="111"/>
      <c r="AQ39" s="111"/>
      <c r="AR39" s="111"/>
      <c r="AS39" s="111" t="s">
        <v>234</v>
      </c>
      <c r="AT39" s="111"/>
      <c r="AU39" s="111"/>
      <c r="AV39" s="111"/>
      <c r="AW39" s="111"/>
      <c r="AX39" s="111"/>
      <c r="AY39" s="111"/>
      <c r="AZ39" s="111"/>
      <c r="BA39" s="111"/>
      <c r="BB39" s="111" t="s">
        <v>245</v>
      </c>
      <c r="BC39" s="111"/>
      <c r="BD39" s="111"/>
      <c r="BE39" s="111"/>
      <c r="BF39" s="111"/>
      <c r="BG39" s="111"/>
      <c r="BH39" s="111"/>
      <c r="BI39" s="111"/>
      <c r="BJ39" s="114"/>
    </row>
    <row r="40" spans="2:62" ht="13.5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5"/>
    </row>
    <row r="41" ht="13.5">
      <c r="N41" s="62"/>
    </row>
    <row r="42" spans="3:62" ht="13.5">
      <c r="C42" s="96" t="s">
        <v>224</v>
      </c>
      <c r="D42" s="96"/>
      <c r="E42" s="96"/>
      <c r="F42" s="96"/>
      <c r="G42" s="92">
        <v>19</v>
      </c>
      <c r="H42" s="92"/>
      <c r="I42" s="92"/>
      <c r="J42" s="96" t="s">
        <v>223</v>
      </c>
      <c r="K42" s="96"/>
      <c r="L42" s="96"/>
      <c r="M42" s="96"/>
      <c r="N42" s="63"/>
      <c r="O42" s="98">
        <v>8809831</v>
      </c>
      <c r="P42" s="98"/>
      <c r="Q42" s="98"/>
      <c r="R42" s="98"/>
      <c r="S42" s="98"/>
      <c r="T42" s="98"/>
      <c r="U42" s="98"/>
      <c r="V42" s="98"/>
      <c r="W42" s="98"/>
      <c r="X42" s="98"/>
      <c r="Y42" s="98">
        <v>65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>
        <v>64123</v>
      </c>
      <c r="AJ42" s="98"/>
      <c r="AK42" s="98"/>
      <c r="AL42" s="98"/>
      <c r="AM42" s="98"/>
      <c r="AN42" s="98"/>
      <c r="AO42" s="98"/>
      <c r="AP42" s="98"/>
      <c r="AQ42" s="98"/>
      <c r="AR42" s="98"/>
      <c r="AS42" s="98">
        <v>52891</v>
      </c>
      <c r="AT42" s="98"/>
      <c r="AU42" s="98"/>
      <c r="AV42" s="98"/>
      <c r="AW42" s="98"/>
      <c r="AX42" s="98"/>
      <c r="AY42" s="98"/>
      <c r="AZ42" s="98"/>
      <c r="BA42" s="98"/>
      <c r="BB42" s="98">
        <v>143845</v>
      </c>
      <c r="BC42" s="98"/>
      <c r="BD42" s="98"/>
      <c r="BE42" s="98"/>
      <c r="BF42" s="98"/>
      <c r="BG42" s="98"/>
      <c r="BH42" s="98"/>
      <c r="BI42" s="98"/>
      <c r="BJ42" s="98"/>
    </row>
    <row r="43" spans="7:62" ht="13.5">
      <c r="G43" s="92">
        <v>20</v>
      </c>
      <c r="H43" s="92"/>
      <c r="I43" s="92"/>
      <c r="N43" s="63"/>
      <c r="O43" s="98">
        <v>9062091</v>
      </c>
      <c r="P43" s="98"/>
      <c r="Q43" s="98"/>
      <c r="R43" s="98"/>
      <c r="S43" s="98"/>
      <c r="T43" s="98"/>
      <c r="U43" s="98"/>
      <c r="V43" s="98"/>
      <c r="W43" s="98"/>
      <c r="X43" s="98"/>
      <c r="Y43" s="98">
        <v>402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>
        <v>63139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>
        <v>56703</v>
      </c>
      <c r="AT43" s="98"/>
      <c r="AU43" s="98"/>
      <c r="AV43" s="98"/>
      <c r="AW43" s="98"/>
      <c r="AX43" s="98"/>
      <c r="AY43" s="98"/>
      <c r="AZ43" s="98"/>
      <c r="BA43" s="98"/>
      <c r="BB43" s="98">
        <v>142544</v>
      </c>
      <c r="BC43" s="98"/>
      <c r="BD43" s="98"/>
      <c r="BE43" s="98"/>
      <c r="BF43" s="98"/>
      <c r="BG43" s="98"/>
      <c r="BH43" s="98"/>
      <c r="BI43" s="98"/>
      <c r="BJ43" s="98"/>
    </row>
    <row r="44" spans="7:62" ht="13.5">
      <c r="G44" s="92">
        <v>21</v>
      </c>
      <c r="H44" s="92"/>
      <c r="I44" s="92"/>
      <c r="N44" s="63"/>
      <c r="O44" s="98">
        <v>10049727</v>
      </c>
      <c r="P44" s="98"/>
      <c r="Q44" s="98"/>
      <c r="R44" s="98"/>
      <c r="S44" s="98"/>
      <c r="T44" s="98"/>
      <c r="U44" s="98"/>
      <c r="V44" s="98"/>
      <c r="W44" s="98"/>
      <c r="X44" s="98"/>
      <c r="Y44" s="98">
        <v>606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>
        <v>88532</v>
      </c>
      <c r="AJ44" s="98"/>
      <c r="AK44" s="98"/>
      <c r="AL44" s="98"/>
      <c r="AM44" s="98"/>
      <c r="AN44" s="98"/>
      <c r="AO44" s="98"/>
      <c r="AP44" s="98"/>
      <c r="AQ44" s="98"/>
      <c r="AR44" s="98"/>
      <c r="AS44" s="98">
        <v>54996</v>
      </c>
      <c r="AT44" s="98"/>
      <c r="AU44" s="98"/>
      <c r="AV44" s="98"/>
      <c r="AW44" s="98"/>
      <c r="AX44" s="98"/>
      <c r="AY44" s="98"/>
      <c r="AZ44" s="98"/>
      <c r="BA44" s="98"/>
      <c r="BB44" s="98">
        <v>142203</v>
      </c>
      <c r="BC44" s="98"/>
      <c r="BD44" s="98"/>
      <c r="BE44" s="98"/>
      <c r="BF44" s="98"/>
      <c r="BG44" s="98"/>
      <c r="BH44" s="98"/>
      <c r="BI44" s="98"/>
      <c r="BJ44" s="98"/>
    </row>
    <row r="45" spans="7:62" ht="13.5">
      <c r="G45" s="92">
        <v>22</v>
      </c>
      <c r="H45" s="92"/>
      <c r="I45" s="92"/>
      <c r="N45" s="63"/>
      <c r="O45" s="98">
        <v>10903279</v>
      </c>
      <c r="P45" s="98"/>
      <c r="Q45" s="98"/>
      <c r="R45" s="98"/>
      <c r="S45" s="98"/>
      <c r="T45" s="98"/>
      <c r="U45" s="98"/>
      <c r="V45" s="98"/>
      <c r="W45" s="98"/>
      <c r="X45" s="98"/>
      <c r="Y45" s="98">
        <v>991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>
        <v>102435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>
        <v>75651</v>
      </c>
      <c r="AT45" s="98"/>
      <c r="AU45" s="98"/>
      <c r="AV45" s="98"/>
      <c r="AW45" s="98"/>
      <c r="AX45" s="98"/>
      <c r="AY45" s="98"/>
      <c r="AZ45" s="98"/>
      <c r="BA45" s="98"/>
      <c r="BB45" s="98">
        <v>150424</v>
      </c>
      <c r="BC45" s="98"/>
      <c r="BD45" s="98"/>
      <c r="BE45" s="98"/>
      <c r="BF45" s="98"/>
      <c r="BG45" s="98"/>
      <c r="BH45" s="98"/>
      <c r="BI45" s="98"/>
      <c r="BJ45" s="98"/>
    </row>
    <row r="46" spans="7:62" ht="13.5">
      <c r="G46" s="99">
        <v>23</v>
      </c>
      <c r="H46" s="99"/>
      <c r="I46" s="99"/>
      <c r="N46" s="63"/>
      <c r="O46" s="103">
        <v>11588498</v>
      </c>
      <c r="P46" s="103"/>
      <c r="Q46" s="103"/>
      <c r="R46" s="103"/>
      <c r="S46" s="103"/>
      <c r="T46" s="103"/>
      <c r="U46" s="103"/>
      <c r="V46" s="103"/>
      <c r="W46" s="103"/>
      <c r="X46" s="103"/>
      <c r="Y46" s="103">
        <v>682</v>
      </c>
      <c r="Z46" s="103"/>
      <c r="AA46" s="103"/>
      <c r="AB46" s="103"/>
      <c r="AC46" s="103"/>
      <c r="AD46" s="103"/>
      <c r="AE46" s="103"/>
      <c r="AF46" s="103"/>
      <c r="AG46" s="103"/>
      <c r="AH46" s="103"/>
      <c r="AI46" s="103">
        <v>105300</v>
      </c>
      <c r="AJ46" s="103"/>
      <c r="AK46" s="103"/>
      <c r="AL46" s="103"/>
      <c r="AM46" s="103"/>
      <c r="AN46" s="103"/>
      <c r="AO46" s="103"/>
      <c r="AP46" s="103"/>
      <c r="AQ46" s="103"/>
      <c r="AR46" s="103"/>
      <c r="AS46" s="103">
        <v>69312</v>
      </c>
      <c r="AT46" s="103"/>
      <c r="AU46" s="103"/>
      <c r="AV46" s="103"/>
      <c r="AW46" s="103"/>
      <c r="AX46" s="103"/>
      <c r="AY46" s="103"/>
      <c r="AZ46" s="103"/>
      <c r="BA46" s="103"/>
      <c r="BB46" s="103">
        <v>159127</v>
      </c>
      <c r="BC46" s="103"/>
      <c r="BD46" s="103"/>
      <c r="BE46" s="103"/>
      <c r="BF46" s="103"/>
      <c r="BG46" s="103"/>
      <c r="BH46" s="103"/>
      <c r="BI46" s="103"/>
      <c r="BJ46" s="103"/>
    </row>
    <row r="47" spans="2:62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" ht="13.5">
      <c r="B48" s="118" t="s">
        <v>236</v>
      </c>
      <c r="C48" s="118"/>
      <c r="D48" s="118"/>
      <c r="E48" s="14" t="s">
        <v>237</v>
      </c>
      <c r="F48" s="3" t="s">
        <v>239</v>
      </c>
    </row>
    <row r="49" spans="2:6" ht="13.5">
      <c r="B49" s="21"/>
      <c r="C49" s="21"/>
      <c r="D49" s="21"/>
      <c r="E49" s="14"/>
      <c r="F49" s="3"/>
    </row>
    <row r="51" spans="2:62" ht="12.75" customHeight="1">
      <c r="B51" s="92" t="s">
        <v>246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</row>
    <row r="52" ht="12.75" customHeight="1"/>
    <row r="53" spans="2:62" ht="13.5">
      <c r="B53" s="93" t="s">
        <v>223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119" t="s">
        <v>247</v>
      </c>
      <c r="O53" s="94"/>
      <c r="P53" s="94"/>
      <c r="Q53" s="94"/>
      <c r="R53" s="94"/>
      <c r="S53" s="94"/>
      <c r="T53" s="94"/>
      <c r="U53" s="119" t="s">
        <v>248</v>
      </c>
      <c r="V53" s="94"/>
      <c r="W53" s="94"/>
      <c r="X53" s="94"/>
      <c r="Y53" s="94"/>
      <c r="Z53" s="94"/>
      <c r="AA53" s="94"/>
      <c r="AB53" s="94" t="s">
        <v>249</v>
      </c>
      <c r="AC53" s="94"/>
      <c r="AD53" s="94"/>
      <c r="AE53" s="94"/>
      <c r="AF53" s="94"/>
      <c r="AG53" s="94"/>
      <c r="AH53" s="94"/>
      <c r="AI53" s="94" t="s">
        <v>250</v>
      </c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 t="s">
        <v>251</v>
      </c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5"/>
    </row>
    <row r="54" spans="2:62" ht="13.5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 t="s">
        <v>252</v>
      </c>
      <c r="AJ54" s="94"/>
      <c r="AK54" s="94"/>
      <c r="AL54" s="94"/>
      <c r="AM54" s="94"/>
      <c r="AN54" s="94"/>
      <c r="AO54" s="94"/>
      <c r="AP54" s="94" t="s">
        <v>222</v>
      </c>
      <c r="AQ54" s="94"/>
      <c r="AR54" s="94"/>
      <c r="AS54" s="94"/>
      <c r="AT54" s="94"/>
      <c r="AU54" s="94"/>
      <c r="AV54" s="94"/>
      <c r="AW54" s="94" t="s">
        <v>252</v>
      </c>
      <c r="AX54" s="94"/>
      <c r="AY54" s="94"/>
      <c r="AZ54" s="94"/>
      <c r="BA54" s="94"/>
      <c r="BB54" s="94"/>
      <c r="BC54" s="94"/>
      <c r="BD54" s="94" t="s">
        <v>222</v>
      </c>
      <c r="BE54" s="94"/>
      <c r="BF54" s="94"/>
      <c r="BG54" s="94"/>
      <c r="BH54" s="94"/>
      <c r="BI54" s="94"/>
      <c r="BJ54" s="95"/>
    </row>
    <row r="55" ht="13.5">
      <c r="M55" s="62"/>
    </row>
    <row r="56" spans="3:62" ht="13.5">
      <c r="C56" s="96" t="s">
        <v>224</v>
      </c>
      <c r="D56" s="96"/>
      <c r="E56" s="96"/>
      <c r="F56" s="96"/>
      <c r="G56" s="92">
        <v>19</v>
      </c>
      <c r="H56" s="92"/>
      <c r="I56" s="96" t="s">
        <v>223</v>
      </c>
      <c r="J56" s="96"/>
      <c r="K56" s="96"/>
      <c r="L56" s="96"/>
      <c r="M56" s="63"/>
      <c r="N56" s="104">
        <v>1316</v>
      </c>
      <c r="O56" s="104"/>
      <c r="P56" s="104"/>
      <c r="Q56" s="104"/>
      <c r="R56" s="104"/>
      <c r="S56" s="104"/>
      <c r="T56" s="104"/>
      <c r="U56" s="104">
        <v>39</v>
      </c>
      <c r="V56" s="104"/>
      <c r="W56" s="104"/>
      <c r="X56" s="104"/>
      <c r="Y56" s="104"/>
      <c r="Z56" s="104"/>
      <c r="AA56" s="104"/>
      <c r="AB56" s="104">
        <v>21</v>
      </c>
      <c r="AC56" s="104"/>
      <c r="AD56" s="104"/>
      <c r="AE56" s="104"/>
      <c r="AF56" s="104"/>
      <c r="AG56" s="104"/>
      <c r="AH56" s="104"/>
      <c r="AI56" s="104">
        <v>1220</v>
      </c>
      <c r="AJ56" s="104"/>
      <c r="AK56" s="104"/>
      <c r="AL56" s="104"/>
      <c r="AM56" s="104"/>
      <c r="AN56" s="104"/>
      <c r="AO56" s="104"/>
      <c r="AP56" s="104">
        <v>1746</v>
      </c>
      <c r="AQ56" s="104"/>
      <c r="AR56" s="104"/>
      <c r="AS56" s="104"/>
      <c r="AT56" s="104"/>
      <c r="AU56" s="104"/>
      <c r="AV56" s="104"/>
      <c r="AW56" s="104">
        <v>1076</v>
      </c>
      <c r="AX56" s="104"/>
      <c r="AY56" s="104"/>
      <c r="AZ56" s="104"/>
      <c r="BA56" s="104"/>
      <c r="BB56" s="104"/>
      <c r="BC56" s="104"/>
      <c r="BD56" s="104">
        <v>1440</v>
      </c>
      <c r="BE56" s="104"/>
      <c r="BF56" s="104"/>
      <c r="BG56" s="104"/>
      <c r="BH56" s="104"/>
      <c r="BI56" s="104"/>
      <c r="BJ56" s="104"/>
    </row>
    <row r="57" spans="7:62" ht="13.5">
      <c r="G57" s="92">
        <v>20</v>
      </c>
      <c r="H57" s="92"/>
      <c r="M57" s="63"/>
      <c r="N57" s="104">
        <v>1661</v>
      </c>
      <c r="O57" s="104"/>
      <c r="P57" s="104"/>
      <c r="Q57" s="104"/>
      <c r="R57" s="104"/>
      <c r="S57" s="104"/>
      <c r="T57" s="104"/>
      <c r="U57" s="104">
        <v>41</v>
      </c>
      <c r="V57" s="104"/>
      <c r="W57" s="104"/>
      <c r="X57" s="104"/>
      <c r="Y57" s="104"/>
      <c r="Z57" s="104"/>
      <c r="AA57" s="104"/>
      <c r="AB57" s="104">
        <v>30</v>
      </c>
      <c r="AC57" s="104"/>
      <c r="AD57" s="104"/>
      <c r="AE57" s="104"/>
      <c r="AF57" s="104"/>
      <c r="AG57" s="104"/>
      <c r="AH57" s="104"/>
      <c r="AI57" s="104">
        <v>1604</v>
      </c>
      <c r="AJ57" s="104"/>
      <c r="AK57" s="104"/>
      <c r="AL57" s="104"/>
      <c r="AM57" s="104"/>
      <c r="AN57" s="104"/>
      <c r="AO57" s="104"/>
      <c r="AP57" s="104">
        <v>2227</v>
      </c>
      <c r="AQ57" s="104"/>
      <c r="AR57" s="104"/>
      <c r="AS57" s="104"/>
      <c r="AT57" s="104"/>
      <c r="AU57" s="104"/>
      <c r="AV57" s="104"/>
      <c r="AW57" s="104">
        <v>1124</v>
      </c>
      <c r="AX57" s="104"/>
      <c r="AY57" s="104"/>
      <c r="AZ57" s="104"/>
      <c r="BA57" s="104"/>
      <c r="BB57" s="104"/>
      <c r="BC57" s="104"/>
      <c r="BD57" s="104">
        <v>1467</v>
      </c>
      <c r="BE57" s="104"/>
      <c r="BF57" s="104"/>
      <c r="BG57" s="104"/>
      <c r="BH57" s="104"/>
      <c r="BI57" s="104"/>
      <c r="BJ57" s="104"/>
    </row>
    <row r="58" spans="7:62" ht="13.5">
      <c r="G58" s="92">
        <v>21</v>
      </c>
      <c r="H58" s="92"/>
      <c r="M58" s="63"/>
      <c r="N58" s="104">
        <v>2240</v>
      </c>
      <c r="O58" s="104"/>
      <c r="P58" s="104"/>
      <c r="Q58" s="104"/>
      <c r="R58" s="104"/>
      <c r="S58" s="104"/>
      <c r="T58" s="104"/>
      <c r="U58" s="104">
        <v>58</v>
      </c>
      <c r="V58" s="104"/>
      <c r="W58" s="104"/>
      <c r="X58" s="104"/>
      <c r="Y58" s="104"/>
      <c r="Z58" s="104"/>
      <c r="AA58" s="104"/>
      <c r="AB58" s="104">
        <v>18</v>
      </c>
      <c r="AC58" s="104"/>
      <c r="AD58" s="104"/>
      <c r="AE58" s="104"/>
      <c r="AF58" s="104"/>
      <c r="AG58" s="104"/>
      <c r="AH58" s="104"/>
      <c r="AI58" s="104">
        <v>2192</v>
      </c>
      <c r="AJ58" s="104"/>
      <c r="AK58" s="104"/>
      <c r="AL58" s="104"/>
      <c r="AM58" s="104"/>
      <c r="AN58" s="104"/>
      <c r="AO58" s="104"/>
      <c r="AP58" s="104">
        <v>3115</v>
      </c>
      <c r="AQ58" s="104"/>
      <c r="AR58" s="104"/>
      <c r="AS58" s="104"/>
      <c r="AT58" s="104"/>
      <c r="AU58" s="104"/>
      <c r="AV58" s="104"/>
      <c r="AW58" s="104">
        <v>1108</v>
      </c>
      <c r="AX58" s="104"/>
      <c r="AY58" s="104"/>
      <c r="AZ58" s="104"/>
      <c r="BA58" s="104"/>
      <c r="BB58" s="104"/>
      <c r="BC58" s="104"/>
      <c r="BD58" s="104">
        <v>1468</v>
      </c>
      <c r="BE58" s="104"/>
      <c r="BF58" s="104"/>
      <c r="BG58" s="104"/>
      <c r="BH58" s="104"/>
      <c r="BI58" s="104"/>
      <c r="BJ58" s="104"/>
    </row>
    <row r="59" spans="7:62" ht="13.5">
      <c r="G59" s="92">
        <v>22</v>
      </c>
      <c r="H59" s="92"/>
      <c r="M59" s="63"/>
      <c r="N59" s="120">
        <v>2366</v>
      </c>
      <c r="O59" s="120"/>
      <c r="P59" s="120"/>
      <c r="Q59" s="120"/>
      <c r="R59" s="120"/>
      <c r="S59" s="120"/>
      <c r="T59" s="120"/>
      <c r="U59" s="120">
        <v>58</v>
      </c>
      <c r="V59" s="120"/>
      <c r="W59" s="120"/>
      <c r="X59" s="120"/>
      <c r="Y59" s="120"/>
      <c r="Z59" s="120"/>
      <c r="AA59" s="120"/>
      <c r="AB59" s="120">
        <v>46</v>
      </c>
      <c r="AC59" s="120"/>
      <c r="AD59" s="120"/>
      <c r="AE59" s="120"/>
      <c r="AF59" s="120"/>
      <c r="AG59" s="120"/>
      <c r="AH59" s="120"/>
      <c r="AI59" s="120">
        <v>2244</v>
      </c>
      <c r="AJ59" s="120"/>
      <c r="AK59" s="120"/>
      <c r="AL59" s="120"/>
      <c r="AM59" s="120"/>
      <c r="AN59" s="120"/>
      <c r="AO59" s="120"/>
      <c r="AP59" s="120">
        <v>3206</v>
      </c>
      <c r="AQ59" s="120"/>
      <c r="AR59" s="120"/>
      <c r="AS59" s="120"/>
      <c r="AT59" s="120"/>
      <c r="AU59" s="120"/>
      <c r="AV59" s="120"/>
      <c r="AW59" s="120">
        <v>1329</v>
      </c>
      <c r="AX59" s="120"/>
      <c r="AY59" s="120"/>
      <c r="AZ59" s="120"/>
      <c r="BA59" s="120"/>
      <c r="BB59" s="120"/>
      <c r="BC59" s="120"/>
      <c r="BD59" s="120">
        <v>1672</v>
      </c>
      <c r="BE59" s="120"/>
      <c r="BF59" s="120"/>
      <c r="BG59" s="120"/>
      <c r="BH59" s="120"/>
      <c r="BI59" s="120"/>
      <c r="BJ59" s="120"/>
    </row>
    <row r="60" spans="7:62" ht="13.5">
      <c r="G60" s="99">
        <v>23</v>
      </c>
      <c r="H60" s="99"/>
      <c r="M60" s="63"/>
      <c r="N60" s="121">
        <v>2102</v>
      </c>
      <c r="O60" s="121"/>
      <c r="P60" s="121"/>
      <c r="Q60" s="121"/>
      <c r="R60" s="121"/>
      <c r="S60" s="121"/>
      <c r="T60" s="121"/>
      <c r="U60" s="121">
        <v>44</v>
      </c>
      <c r="V60" s="121"/>
      <c r="W60" s="121"/>
      <c r="X60" s="121"/>
      <c r="Y60" s="121"/>
      <c r="Z60" s="121"/>
      <c r="AA60" s="121"/>
      <c r="AB60" s="121">
        <v>31</v>
      </c>
      <c r="AC60" s="121"/>
      <c r="AD60" s="121"/>
      <c r="AE60" s="121"/>
      <c r="AF60" s="121"/>
      <c r="AG60" s="121"/>
      <c r="AH60" s="121"/>
      <c r="AI60" s="121">
        <v>2025</v>
      </c>
      <c r="AJ60" s="121"/>
      <c r="AK60" s="121"/>
      <c r="AL60" s="121"/>
      <c r="AM60" s="121"/>
      <c r="AN60" s="121"/>
      <c r="AO60" s="121"/>
      <c r="AP60" s="121">
        <v>2850</v>
      </c>
      <c r="AQ60" s="121"/>
      <c r="AR60" s="121"/>
      <c r="AS60" s="121"/>
      <c r="AT60" s="121"/>
      <c r="AU60" s="121"/>
      <c r="AV60" s="121"/>
      <c r="AW60" s="121">
        <v>1257</v>
      </c>
      <c r="AX60" s="121"/>
      <c r="AY60" s="121"/>
      <c r="AZ60" s="121"/>
      <c r="BA60" s="121"/>
      <c r="BB60" s="121"/>
      <c r="BC60" s="121"/>
      <c r="BD60" s="121">
        <v>1715</v>
      </c>
      <c r="BE60" s="121"/>
      <c r="BF60" s="121"/>
      <c r="BG60" s="121"/>
      <c r="BH60" s="121"/>
      <c r="BI60" s="121"/>
      <c r="BJ60" s="121"/>
    </row>
    <row r="61" spans="2:62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2:6" ht="13.5">
      <c r="B62" s="118" t="s">
        <v>236</v>
      </c>
      <c r="C62" s="118"/>
      <c r="D62" s="118"/>
      <c r="E62" s="14" t="s">
        <v>237</v>
      </c>
      <c r="F62" s="3" t="s">
        <v>239</v>
      </c>
    </row>
  </sheetData>
  <sheetProtection/>
  <mergeCells count="269">
    <mergeCell ref="B62:D62"/>
    <mergeCell ref="U60:AA60"/>
    <mergeCell ref="AB60:AH60"/>
    <mergeCell ref="AI60:AO60"/>
    <mergeCell ref="AP60:AV60"/>
    <mergeCell ref="AW60:BC60"/>
    <mergeCell ref="BD60:BJ60"/>
    <mergeCell ref="U59:AA59"/>
    <mergeCell ref="AB59:AH59"/>
    <mergeCell ref="AI59:AO59"/>
    <mergeCell ref="AP59:AV59"/>
    <mergeCell ref="AW59:BC59"/>
    <mergeCell ref="BD59:BJ59"/>
    <mergeCell ref="U58:AA58"/>
    <mergeCell ref="AB58:AH58"/>
    <mergeCell ref="AI58:AO58"/>
    <mergeCell ref="AP58:AV58"/>
    <mergeCell ref="AW58:BC58"/>
    <mergeCell ref="BD58:BJ58"/>
    <mergeCell ref="BD56:BJ56"/>
    <mergeCell ref="U57:AA57"/>
    <mergeCell ref="AB57:AH57"/>
    <mergeCell ref="AI57:AO57"/>
    <mergeCell ref="AP57:AV57"/>
    <mergeCell ref="AW57:BC57"/>
    <mergeCell ref="BD57:BJ57"/>
    <mergeCell ref="G57:H57"/>
    <mergeCell ref="G58:H58"/>
    <mergeCell ref="G59:H59"/>
    <mergeCell ref="G60:H60"/>
    <mergeCell ref="N56:T56"/>
    <mergeCell ref="N57:T57"/>
    <mergeCell ref="N58:T58"/>
    <mergeCell ref="N59:T59"/>
    <mergeCell ref="N60:T60"/>
    <mergeCell ref="AI53:AV53"/>
    <mergeCell ref="AW53:BJ53"/>
    <mergeCell ref="C56:F56"/>
    <mergeCell ref="I56:L56"/>
    <mergeCell ref="G56:H56"/>
    <mergeCell ref="U56:AA56"/>
    <mergeCell ref="AB56:AH56"/>
    <mergeCell ref="AI56:AO56"/>
    <mergeCell ref="AP56:AV56"/>
    <mergeCell ref="AW56:BC56"/>
    <mergeCell ref="B48:D48"/>
    <mergeCell ref="B51:BJ51"/>
    <mergeCell ref="B53:M54"/>
    <mergeCell ref="N53:T54"/>
    <mergeCell ref="U53:AA54"/>
    <mergeCell ref="AB53:AH54"/>
    <mergeCell ref="AI54:AO54"/>
    <mergeCell ref="AP54:AV54"/>
    <mergeCell ref="AW54:BC54"/>
    <mergeCell ref="BD54:BJ54"/>
    <mergeCell ref="G46:I46"/>
    <mergeCell ref="O46:X46"/>
    <mergeCell ref="Y46:AH46"/>
    <mergeCell ref="AI46:AR46"/>
    <mergeCell ref="AS46:BA46"/>
    <mergeCell ref="BB46:BJ46"/>
    <mergeCell ref="G45:I45"/>
    <mergeCell ref="O45:X45"/>
    <mergeCell ref="Y45:AH45"/>
    <mergeCell ref="AI45:AR45"/>
    <mergeCell ref="AS45:BA45"/>
    <mergeCell ref="BB45:BJ45"/>
    <mergeCell ref="G44:I44"/>
    <mergeCell ref="O44:X44"/>
    <mergeCell ref="Y44:AH44"/>
    <mergeCell ref="AI44:AR44"/>
    <mergeCell ref="AS44:BA44"/>
    <mergeCell ref="BB44:BJ44"/>
    <mergeCell ref="G43:I43"/>
    <mergeCell ref="O43:X43"/>
    <mergeCell ref="Y43:AH43"/>
    <mergeCell ref="AI43:AR43"/>
    <mergeCell ref="AS43:BA43"/>
    <mergeCell ref="BB43:BJ43"/>
    <mergeCell ref="BB39:BJ40"/>
    <mergeCell ref="C42:F42"/>
    <mergeCell ref="G42:I42"/>
    <mergeCell ref="J42:M42"/>
    <mergeCell ref="O42:X42"/>
    <mergeCell ref="Y42:AH42"/>
    <mergeCell ref="AI42:AR42"/>
    <mergeCell ref="AS42:BA42"/>
    <mergeCell ref="BB42:BJ42"/>
    <mergeCell ref="BB33:BJ33"/>
    <mergeCell ref="BB34:BJ34"/>
    <mergeCell ref="BB35:BJ35"/>
    <mergeCell ref="BB36:BJ36"/>
    <mergeCell ref="BB37:BJ37"/>
    <mergeCell ref="B39:N40"/>
    <mergeCell ref="O39:X40"/>
    <mergeCell ref="Y39:AH40"/>
    <mergeCell ref="AI39:AR40"/>
    <mergeCell ref="AS39:BA40"/>
    <mergeCell ref="Y36:AH36"/>
    <mergeCell ref="AI36:AR36"/>
    <mergeCell ref="Y37:AH37"/>
    <mergeCell ref="AI37:AR37"/>
    <mergeCell ref="AS33:BA33"/>
    <mergeCell ref="AS34:BA34"/>
    <mergeCell ref="AS35:BA35"/>
    <mergeCell ref="AS36:BA36"/>
    <mergeCell ref="AS37:BA37"/>
    <mergeCell ref="Y33:AH33"/>
    <mergeCell ref="AI33:AR33"/>
    <mergeCell ref="Y34:AH34"/>
    <mergeCell ref="AI34:AR34"/>
    <mergeCell ref="Y35:AH35"/>
    <mergeCell ref="AI35:AR35"/>
    <mergeCell ref="G37:I37"/>
    <mergeCell ref="O33:X33"/>
    <mergeCell ref="O34:X34"/>
    <mergeCell ref="O35:X35"/>
    <mergeCell ref="O36:X36"/>
    <mergeCell ref="O37:X37"/>
    <mergeCell ref="C33:F33"/>
    <mergeCell ref="J33:M33"/>
    <mergeCell ref="G33:I33"/>
    <mergeCell ref="G34:I34"/>
    <mergeCell ref="G35:I35"/>
    <mergeCell ref="G36:I36"/>
    <mergeCell ref="B28:BJ28"/>
    <mergeCell ref="B30:N31"/>
    <mergeCell ref="O30:X31"/>
    <mergeCell ref="Y30:AH31"/>
    <mergeCell ref="AI30:AR31"/>
    <mergeCell ref="AS30:BA31"/>
    <mergeCell ref="BB30:BJ31"/>
    <mergeCell ref="AY9:BD9"/>
    <mergeCell ref="AY12:BD12"/>
    <mergeCell ref="BE9:BJ9"/>
    <mergeCell ref="BE10:BJ10"/>
    <mergeCell ref="BE11:BJ11"/>
    <mergeCell ref="O18:T18"/>
    <mergeCell ref="U18:Z18"/>
    <mergeCell ref="AA18:AF18"/>
    <mergeCell ref="AG18:AL18"/>
    <mergeCell ref="AQ18:AT18"/>
    <mergeCell ref="AG12:AL12"/>
    <mergeCell ref="AM9:AR9"/>
    <mergeCell ref="AM10:AR10"/>
    <mergeCell ref="AM12:AR12"/>
    <mergeCell ref="AS9:AX9"/>
    <mergeCell ref="AS10:AX10"/>
    <mergeCell ref="AS12:AX12"/>
    <mergeCell ref="AG9:AL9"/>
    <mergeCell ref="B25:D25"/>
    <mergeCell ref="AQ22:AT22"/>
    <mergeCell ref="AU22:AX22"/>
    <mergeCell ref="AY22:BB22"/>
    <mergeCell ref="BC22:BF22"/>
    <mergeCell ref="BG22:BJ22"/>
    <mergeCell ref="C24:D24"/>
    <mergeCell ref="O22:T22"/>
    <mergeCell ref="U22:Z22"/>
    <mergeCell ref="AA22:AF22"/>
    <mergeCell ref="AQ20:AT20"/>
    <mergeCell ref="AU20:AX20"/>
    <mergeCell ref="AY20:BB20"/>
    <mergeCell ref="BC20:BF20"/>
    <mergeCell ref="BG20:BJ20"/>
    <mergeCell ref="AQ21:AT21"/>
    <mergeCell ref="AU21:AX21"/>
    <mergeCell ref="AY21:BB21"/>
    <mergeCell ref="BC21:BF21"/>
    <mergeCell ref="BG21:BJ21"/>
    <mergeCell ref="AU18:AX18"/>
    <mergeCell ref="AY18:BB18"/>
    <mergeCell ref="BC18:BF18"/>
    <mergeCell ref="BG18:BJ18"/>
    <mergeCell ref="AQ19:AT19"/>
    <mergeCell ref="AU19:AX19"/>
    <mergeCell ref="AY19:BB19"/>
    <mergeCell ref="BC19:BF19"/>
    <mergeCell ref="BG19:BJ19"/>
    <mergeCell ref="AG22:AL22"/>
    <mergeCell ref="AM18:AP18"/>
    <mergeCell ref="AM19:AP19"/>
    <mergeCell ref="AM20:AP20"/>
    <mergeCell ref="AM21:AP21"/>
    <mergeCell ref="AM22:AP22"/>
    <mergeCell ref="AG19:AL19"/>
    <mergeCell ref="O20:T20"/>
    <mergeCell ref="U20:Z20"/>
    <mergeCell ref="AA20:AF20"/>
    <mergeCell ref="AG20:AL20"/>
    <mergeCell ref="O21:T21"/>
    <mergeCell ref="U21:Z21"/>
    <mergeCell ref="AA21:AF21"/>
    <mergeCell ref="AG21:AL21"/>
    <mergeCell ref="BC16:BF16"/>
    <mergeCell ref="BG16:BJ16"/>
    <mergeCell ref="AM15:AT15"/>
    <mergeCell ref="AU15:BB15"/>
    <mergeCell ref="BC15:BJ15"/>
    <mergeCell ref="O15:Z15"/>
    <mergeCell ref="AA15:AL15"/>
    <mergeCell ref="AM16:AP16"/>
    <mergeCell ref="AQ16:AT16"/>
    <mergeCell ref="AU16:AX16"/>
    <mergeCell ref="AY16:BB16"/>
    <mergeCell ref="G21:I21"/>
    <mergeCell ref="G22:I22"/>
    <mergeCell ref="O16:T16"/>
    <mergeCell ref="U16:Z16"/>
    <mergeCell ref="AA16:AF16"/>
    <mergeCell ref="AG16:AL16"/>
    <mergeCell ref="O19:T19"/>
    <mergeCell ref="U19:Z19"/>
    <mergeCell ref="AA19:AF19"/>
    <mergeCell ref="B15:N16"/>
    <mergeCell ref="C18:F18"/>
    <mergeCell ref="G18:I18"/>
    <mergeCell ref="J18:M18"/>
    <mergeCell ref="G19:I19"/>
    <mergeCell ref="G20:I20"/>
    <mergeCell ref="BE12:BJ12"/>
    <mergeCell ref="U13:Z13"/>
    <mergeCell ref="AA13:AF13"/>
    <mergeCell ref="AG13:AL13"/>
    <mergeCell ref="AM13:AR13"/>
    <mergeCell ref="AS13:AX13"/>
    <mergeCell ref="AY13:BD13"/>
    <mergeCell ref="BE13:BJ13"/>
    <mergeCell ref="U12:Z12"/>
    <mergeCell ref="AA12:AF12"/>
    <mergeCell ref="AY10:BD10"/>
    <mergeCell ref="U11:Z11"/>
    <mergeCell ref="AA11:AF11"/>
    <mergeCell ref="AG11:AL11"/>
    <mergeCell ref="AM11:AR11"/>
    <mergeCell ref="AS11:AX11"/>
    <mergeCell ref="AY11:BD11"/>
    <mergeCell ref="U10:Z10"/>
    <mergeCell ref="AA10:AF10"/>
    <mergeCell ref="AG10:AL10"/>
    <mergeCell ref="G10:I10"/>
    <mergeCell ref="G11:I11"/>
    <mergeCell ref="G12:I12"/>
    <mergeCell ref="G13:I13"/>
    <mergeCell ref="O9:T9"/>
    <mergeCell ref="O10:T10"/>
    <mergeCell ref="O11:T11"/>
    <mergeCell ref="O12:T12"/>
    <mergeCell ref="O13:T13"/>
    <mergeCell ref="AG7:AL7"/>
    <mergeCell ref="AM7:AR7"/>
    <mergeCell ref="AS7:AX7"/>
    <mergeCell ref="AY7:BD7"/>
    <mergeCell ref="BE7:BJ7"/>
    <mergeCell ref="C9:F9"/>
    <mergeCell ref="J9:M9"/>
    <mergeCell ref="G9:I9"/>
    <mergeCell ref="U9:Z9"/>
    <mergeCell ref="AA9:AF9"/>
    <mergeCell ref="B3:BJ3"/>
    <mergeCell ref="B4:BJ4"/>
    <mergeCell ref="B6:N7"/>
    <mergeCell ref="O7:T7"/>
    <mergeCell ref="U7:Z7"/>
    <mergeCell ref="O6:Z6"/>
    <mergeCell ref="AA6:AL6"/>
    <mergeCell ref="AM6:AX6"/>
    <mergeCell ref="AY6:BJ6"/>
    <mergeCell ref="AA7:AF7"/>
  </mergeCells>
  <printOptions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2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1" t="s">
        <v>253</v>
      </c>
    </row>
    <row r="2" ht="10.5" customHeight="1"/>
    <row r="3" spans="2:62" ht="18" customHeight="1">
      <c r="B3" s="91" t="s">
        <v>254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spans="2:62" ht="12.75" customHeight="1">
      <c r="B4" s="92" t="s">
        <v>255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</row>
    <row r="5" ht="12.75" customHeight="1"/>
    <row r="6" spans="2:62" ht="13.5">
      <c r="B6" s="93" t="s">
        <v>223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 t="s">
        <v>256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 t="s">
        <v>257</v>
      </c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 t="s">
        <v>258</v>
      </c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</row>
    <row r="7" spans="2:62" ht="13.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 t="s">
        <v>259</v>
      </c>
      <c r="P7" s="94"/>
      <c r="Q7" s="94"/>
      <c r="R7" s="94"/>
      <c r="S7" s="94"/>
      <c r="T7" s="94"/>
      <c r="U7" s="94"/>
      <c r="V7" s="94"/>
      <c r="W7" s="94" t="s">
        <v>260</v>
      </c>
      <c r="X7" s="94"/>
      <c r="Y7" s="94"/>
      <c r="Z7" s="94"/>
      <c r="AA7" s="94"/>
      <c r="AB7" s="94"/>
      <c r="AC7" s="94"/>
      <c r="AD7" s="94"/>
      <c r="AE7" s="94" t="s">
        <v>259</v>
      </c>
      <c r="AF7" s="94"/>
      <c r="AG7" s="94"/>
      <c r="AH7" s="94"/>
      <c r="AI7" s="94"/>
      <c r="AJ7" s="94"/>
      <c r="AK7" s="94"/>
      <c r="AL7" s="94"/>
      <c r="AM7" s="94" t="s">
        <v>260</v>
      </c>
      <c r="AN7" s="94"/>
      <c r="AO7" s="94"/>
      <c r="AP7" s="94"/>
      <c r="AQ7" s="94"/>
      <c r="AR7" s="94"/>
      <c r="AS7" s="94"/>
      <c r="AT7" s="94"/>
      <c r="AU7" s="94" t="s">
        <v>259</v>
      </c>
      <c r="AV7" s="94"/>
      <c r="AW7" s="94"/>
      <c r="AX7" s="94"/>
      <c r="AY7" s="94"/>
      <c r="AZ7" s="94"/>
      <c r="BA7" s="94"/>
      <c r="BB7" s="94"/>
      <c r="BC7" s="94" t="s">
        <v>260</v>
      </c>
      <c r="BD7" s="94"/>
      <c r="BE7" s="94"/>
      <c r="BF7" s="94"/>
      <c r="BG7" s="94"/>
      <c r="BH7" s="94"/>
      <c r="BI7" s="94"/>
      <c r="BJ7" s="95"/>
    </row>
    <row r="8" spans="14:62" ht="13.5">
      <c r="N8" s="62"/>
      <c r="AB8" s="122" t="s">
        <v>261</v>
      </c>
      <c r="AC8" s="122"/>
      <c r="AD8" s="122"/>
      <c r="AR8" s="122" t="s">
        <v>261</v>
      </c>
      <c r="AS8" s="122"/>
      <c r="AT8" s="122"/>
      <c r="BH8" s="122" t="s">
        <v>261</v>
      </c>
      <c r="BI8" s="122"/>
      <c r="BJ8" s="122"/>
    </row>
    <row r="9" ht="13.5">
      <c r="N9" s="63"/>
    </row>
    <row r="10" spans="3:62" ht="13.5">
      <c r="C10" s="96" t="s">
        <v>224</v>
      </c>
      <c r="D10" s="96"/>
      <c r="E10" s="96"/>
      <c r="F10" s="96"/>
      <c r="G10" s="92">
        <v>19</v>
      </c>
      <c r="H10" s="92"/>
      <c r="I10" s="92"/>
      <c r="J10" s="96" t="s">
        <v>223</v>
      </c>
      <c r="K10" s="96"/>
      <c r="L10" s="96"/>
      <c r="M10" s="96"/>
      <c r="N10" s="63"/>
      <c r="O10" s="97">
        <v>337</v>
      </c>
      <c r="P10" s="97"/>
      <c r="Q10" s="97"/>
      <c r="R10" s="97"/>
      <c r="S10" s="97"/>
      <c r="T10" s="97"/>
      <c r="U10" s="97"/>
      <c r="V10" s="97"/>
      <c r="W10" s="97">
        <v>53704</v>
      </c>
      <c r="X10" s="97"/>
      <c r="Y10" s="97"/>
      <c r="Z10" s="97"/>
      <c r="AA10" s="97"/>
      <c r="AB10" s="97"/>
      <c r="AC10" s="97"/>
      <c r="AD10" s="97"/>
      <c r="AE10" s="97">
        <v>252</v>
      </c>
      <c r="AF10" s="97"/>
      <c r="AG10" s="97"/>
      <c r="AH10" s="97"/>
      <c r="AI10" s="97"/>
      <c r="AJ10" s="97"/>
      <c r="AK10" s="97"/>
      <c r="AL10" s="97"/>
      <c r="AM10" s="97">
        <v>31990</v>
      </c>
      <c r="AN10" s="97"/>
      <c r="AO10" s="97"/>
      <c r="AP10" s="97"/>
      <c r="AQ10" s="97"/>
      <c r="AR10" s="97"/>
      <c r="AS10" s="97"/>
      <c r="AT10" s="97"/>
      <c r="AU10" s="97">
        <v>85</v>
      </c>
      <c r="AV10" s="97"/>
      <c r="AW10" s="97"/>
      <c r="AX10" s="97"/>
      <c r="AY10" s="97"/>
      <c r="AZ10" s="97"/>
      <c r="BA10" s="97"/>
      <c r="BB10" s="97"/>
      <c r="BC10" s="97">
        <v>21714</v>
      </c>
      <c r="BD10" s="97"/>
      <c r="BE10" s="97"/>
      <c r="BF10" s="97"/>
      <c r="BG10" s="97"/>
      <c r="BH10" s="97"/>
      <c r="BI10" s="97"/>
      <c r="BJ10" s="97"/>
    </row>
    <row r="11" spans="7:62" ht="13.5">
      <c r="G11" s="92">
        <v>20</v>
      </c>
      <c r="H11" s="92"/>
      <c r="I11" s="92"/>
      <c r="N11" s="63"/>
      <c r="O11" s="97">
        <v>386</v>
      </c>
      <c r="P11" s="97"/>
      <c r="Q11" s="97"/>
      <c r="R11" s="97"/>
      <c r="S11" s="97"/>
      <c r="T11" s="97"/>
      <c r="U11" s="97"/>
      <c r="V11" s="97"/>
      <c r="W11" s="97">
        <v>54912</v>
      </c>
      <c r="X11" s="97"/>
      <c r="Y11" s="97"/>
      <c r="Z11" s="97"/>
      <c r="AA11" s="97"/>
      <c r="AB11" s="97"/>
      <c r="AC11" s="97"/>
      <c r="AD11" s="97"/>
      <c r="AE11" s="97">
        <v>319</v>
      </c>
      <c r="AF11" s="97"/>
      <c r="AG11" s="97"/>
      <c r="AH11" s="97"/>
      <c r="AI11" s="97"/>
      <c r="AJ11" s="97"/>
      <c r="AK11" s="97"/>
      <c r="AL11" s="97"/>
      <c r="AM11" s="97">
        <v>37146</v>
      </c>
      <c r="AN11" s="97"/>
      <c r="AO11" s="97"/>
      <c r="AP11" s="97"/>
      <c r="AQ11" s="97"/>
      <c r="AR11" s="97"/>
      <c r="AS11" s="97"/>
      <c r="AT11" s="97"/>
      <c r="AU11" s="97">
        <v>67</v>
      </c>
      <c r="AV11" s="97"/>
      <c r="AW11" s="97"/>
      <c r="AX11" s="97"/>
      <c r="AY11" s="97"/>
      <c r="AZ11" s="97"/>
      <c r="BA11" s="97"/>
      <c r="BB11" s="97"/>
      <c r="BC11" s="97">
        <v>17766</v>
      </c>
      <c r="BD11" s="97"/>
      <c r="BE11" s="97"/>
      <c r="BF11" s="97"/>
      <c r="BG11" s="97"/>
      <c r="BH11" s="97"/>
      <c r="BI11" s="97"/>
      <c r="BJ11" s="97"/>
    </row>
    <row r="12" spans="7:62" ht="13.5">
      <c r="G12" s="92">
        <v>21</v>
      </c>
      <c r="H12" s="92"/>
      <c r="I12" s="92"/>
      <c r="N12" s="63"/>
      <c r="O12" s="104">
        <v>571</v>
      </c>
      <c r="P12" s="104"/>
      <c r="Q12" s="104"/>
      <c r="R12" s="104"/>
      <c r="S12" s="104"/>
      <c r="T12" s="104"/>
      <c r="U12" s="104"/>
      <c r="V12" s="104"/>
      <c r="W12" s="104">
        <v>79350</v>
      </c>
      <c r="X12" s="104"/>
      <c r="Y12" s="104"/>
      <c r="Z12" s="104"/>
      <c r="AA12" s="104"/>
      <c r="AB12" s="104"/>
      <c r="AC12" s="104"/>
      <c r="AD12" s="104"/>
      <c r="AE12" s="104">
        <v>477</v>
      </c>
      <c r="AF12" s="104"/>
      <c r="AG12" s="104"/>
      <c r="AH12" s="104"/>
      <c r="AI12" s="104"/>
      <c r="AJ12" s="104"/>
      <c r="AK12" s="104"/>
      <c r="AL12" s="104"/>
      <c r="AM12" s="104">
        <v>55760</v>
      </c>
      <c r="AN12" s="104"/>
      <c r="AO12" s="104"/>
      <c r="AP12" s="104"/>
      <c r="AQ12" s="104"/>
      <c r="AR12" s="104"/>
      <c r="AS12" s="104"/>
      <c r="AT12" s="104"/>
      <c r="AU12" s="104">
        <v>94</v>
      </c>
      <c r="AV12" s="104"/>
      <c r="AW12" s="104"/>
      <c r="AX12" s="104"/>
      <c r="AY12" s="104"/>
      <c r="AZ12" s="104"/>
      <c r="BA12" s="104"/>
      <c r="BB12" s="104"/>
      <c r="BC12" s="104">
        <v>23590</v>
      </c>
      <c r="BD12" s="104"/>
      <c r="BE12" s="104"/>
      <c r="BF12" s="104"/>
      <c r="BG12" s="104"/>
      <c r="BH12" s="104"/>
      <c r="BI12" s="104"/>
      <c r="BJ12" s="104"/>
    </row>
    <row r="13" spans="7:62" ht="13.5">
      <c r="G13" s="92">
        <v>22</v>
      </c>
      <c r="H13" s="92"/>
      <c r="I13" s="92"/>
      <c r="N13" s="63"/>
      <c r="O13" s="97">
        <f>(AE13+AU13)</f>
        <v>484</v>
      </c>
      <c r="P13" s="97"/>
      <c r="Q13" s="97"/>
      <c r="R13" s="97"/>
      <c r="S13" s="97"/>
      <c r="T13" s="97"/>
      <c r="U13" s="97"/>
      <c r="V13" s="97"/>
      <c r="W13" s="123">
        <f>(AM13+BC13)</f>
        <v>65362</v>
      </c>
      <c r="X13" s="123"/>
      <c r="Y13" s="123"/>
      <c r="Z13" s="123"/>
      <c r="AA13" s="123"/>
      <c r="AB13" s="123"/>
      <c r="AC13" s="123"/>
      <c r="AD13" s="123"/>
      <c r="AE13" s="123">
        <v>405</v>
      </c>
      <c r="AF13" s="123"/>
      <c r="AG13" s="123"/>
      <c r="AH13" s="123"/>
      <c r="AI13" s="123"/>
      <c r="AJ13" s="123"/>
      <c r="AK13" s="123"/>
      <c r="AL13" s="123"/>
      <c r="AM13" s="123">
        <v>47679</v>
      </c>
      <c r="AN13" s="123"/>
      <c r="AO13" s="123"/>
      <c r="AP13" s="123"/>
      <c r="AQ13" s="123"/>
      <c r="AR13" s="123"/>
      <c r="AS13" s="123"/>
      <c r="AT13" s="123"/>
      <c r="AU13" s="123">
        <v>79</v>
      </c>
      <c r="AV13" s="123"/>
      <c r="AW13" s="123"/>
      <c r="AX13" s="123"/>
      <c r="AY13" s="123"/>
      <c r="AZ13" s="123"/>
      <c r="BA13" s="123"/>
      <c r="BB13" s="123"/>
      <c r="BC13" s="123">
        <v>17683</v>
      </c>
      <c r="BD13" s="123"/>
      <c r="BE13" s="123"/>
      <c r="BF13" s="123"/>
      <c r="BG13" s="123"/>
      <c r="BH13" s="123"/>
      <c r="BI13" s="123"/>
      <c r="BJ13" s="123"/>
    </row>
    <row r="14" spans="7:62" ht="13.5">
      <c r="G14" s="99">
        <v>23</v>
      </c>
      <c r="H14" s="99"/>
      <c r="I14" s="99"/>
      <c r="N14" s="63"/>
      <c r="O14" s="101">
        <f>(AE14+AU14)</f>
        <v>375</v>
      </c>
      <c r="P14" s="101"/>
      <c r="Q14" s="101"/>
      <c r="R14" s="101"/>
      <c r="S14" s="101"/>
      <c r="T14" s="101"/>
      <c r="U14" s="101"/>
      <c r="V14" s="101"/>
      <c r="W14" s="124">
        <f>(AM14+BC14)</f>
        <v>53890</v>
      </c>
      <c r="X14" s="124"/>
      <c r="Y14" s="124"/>
      <c r="Z14" s="124"/>
      <c r="AA14" s="124"/>
      <c r="AB14" s="124"/>
      <c r="AC14" s="124"/>
      <c r="AD14" s="124"/>
      <c r="AE14" s="124">
        <v>311</v>
      </c>
      <c r="AF14" s="124"/>
      <c r="AG14" s="124"/>
      <c r="AH14" s="124"/>
      <c r="AI14" s="124"/>
      <c r="AJ14" s="124"/>
      <c r="AK14" s="124"/>
      <c r="AL14" s="124"/>
      <c r="AM14" s="124">
        <v>38650</v>
      </c>
      <c r="AN14" s="124"/>
      <c r="AO14" s="124"/>
      <c r="AP14" s="124"/>
      <c r="AQ14" s="124"/>
      <c r="AR14" s="124"/>
      <c r="AS14" s="124"/>
      <c r="AT14" s="124"/>
      <c r="AU14" s="124">
        <v>64</v>
      </c>
      <c r="AV14" s="124"/>
      <c r="AW14" s="124"/>
      <c r="AX14" s="124"/>
      <c r="AY14" s="124"/>
      <c r="AZ14" s="124"/>
      <c r="BA14" s="124"/>
      <c r="BB14" s="124"/>
      <c r="BC14" s="124">
        <v>15240</v>
      </c>
      <c r="BD14" s="124"/>
      <c r="BE14" s="124"/>
      <c r="BF14" s="124"/>
      <c r="BG14" s="124"/>
      <c r="BH14" s="124"/>
      <c r="BI14" s="124"/>
      <c r="BJ14" s="124"/>
    </row>
    <row r="15" spans="2:62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6" ht="13.5">
      <c r="B16" s="125" t="s">
        <v>236</v>
      </c>
      <c r="C16" s="125"/>
      <c r="D16" s="125"/>
      <c r="E16" s="14" t="s">
        <v>262</v>
      </c>
      <c r="F16" s="3" t="s">
        <v>239</v>
      </c>
    </row>
    <row r="18" spans="2:62" ht="12.75" customHeight="1">
      <c r="B18" s="92" t="s">
        <v>263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</row>
    <row r="19" spans="2:62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 ht="13.5">
      <c r="B20" s="93" t="s">
        <v>223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 t="s">
        <v>256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 t="s">
        <v>264</v>
      </c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5"/>
    </row>
    <row r="21" spans="2:62" ht="13.5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 t="s">
        <v>259</v>
      </c>
      <c r="P21" s="94"/>
      <c r="Q21" s="94"/>
      <c r="R21" s="94"/>
      <c r="S21" s="94"/>
      <c r="T21" s="94"/>
      <c r="U21" s="94" t="s">
        <v>260</v>
      </c>
      <c r="V21" s="94"/>
      <c r="W21" s="94"/>
      <c r="X21" s="94"/>
      <c r="Y21" s="94"/>
      <c r="Z21" s="94"/>
      <c r="AA21" s="94" t="s">
        <v>265</v>
      </c>
      <c r="AB21" s="94"/>
      <c r="AC21" s="94"/>
      <c r="AD21" s="94"/>
      <c r="AE21" s="94"/>
      <c r="AF21" s="94"/>
      <c r="AG21" s="94" t="s">
        <v>266</v>
      </c>
      <c r="AH21" s="94"/>
      <c r="AI21" s="94"/>
      <c r="AJ21" s="94"/>
      <c r="AK21" s="94"/>
      <c r="AL21" s="94"/>
      <c r="AM21" s="94" t="s">
        <v>267</v>
      </c>
      <c r="AN21" s="94"/>
      <c r="AO21" s="94"/>
      <c r="AP21" s="94"/>
      <c r="AQ21" s="94"/>
      <c r="AR21" s="94"/>
      <c r="AS21" s="94" t="s">
        <v>268</v>
      </c>
      <c r="AT21" s="94"/>
      <c r="AU21" s="94"/>
      <c r="AV21" s="94"/>
      <c r="AW21" s="94"/>
      <c r="AX21" s="94"/>
      <c r="AY21" s="94" t="s">
        <v>269</v>
      </c>
      <c r="AZ21" s="94"/>
      <c r="BA21" s="94"/>
      <c r="BB21" s="94"/>
      <c r="BC21" s="94"/>
      <c r="BD21" s="94"/>
      <c r="BE21" s="94" t="s">
        <v>270</v>
      </c>
      <c r="BF21" s="94"/>
      <c r="BG21" s="94"/>
      <c r="BH21" s="94"/>
      <c r="BI21" s="94"/>
      <c r="BJ21" s="95"/>
    </row>
    <row r="22" spans="14:26" ht="13.5">
      <c r="N22" s="62"/>
      <c r="X22" s="122" t="s">
        <v>261</v>
      </c>
      <c r="Y22" s="122"/>
      <c r="Z22" s="122"/>
    </row>
    <row r="23" spans="14:26" ht="13.5">
      <c r="N23" s="63"/>
      <c r="X23" s="18"/>
      <c r="Y23" s="18"/>
      <c r="Z23" s="18"/>
    </row>
    <row r="24" spans="3:62" ht="13.5">
      <c r="C24" s="96" t="s">
        <v>224</v>
      </c>
      <c r="D24" s="96"/>
      <c r="E24" s="96"/>
      <c r="F24" s="96"/>
      <c r="G24" s="92">
        <v>19</v>
      </c>
      <c r="H24" s="92"/>
      <c r="I24" s="92"/>
      <c r="J24" s="96" t="s">
        <v>223</v>
      </c>
      <c r="K24" s="96"/>
      <c r="L24" s="96"/>
      <c r="M24" s="96"/>
      <c r="N24" s="63"/>
      <c r="O24" s="97">
        <v>702</v>
      </c>
      <c r="P24" s="97"/>
      <c r="Q24" s="97"/>
      <c r="R24" s="97"/>
      <c r="S24" s="97"/>
      <c r="T24" s="97"/>
      <c r="U24" s="97">
        <v>359652</v>
      </c>
      <c r="V24" s="97"/>
      <c r="W24" s="97"/>
      <c r="X24" s="97"/>
      <c r="Y24" s="97"/>
      <c r="Z24" s="97"/>
      <c r="AA24" s="97">
        <v>1</v>
      </c>
      <c r="AB24" s="97"/>
      <c r="AC24" s="97"/>
      <c r="AD24" s="97"/>
      <c r="AE24" s="97"/>
      <c r="AF24" s="97"/>
      <c r="AG24" s="97">
        <v>0</v>
      </c>
      <c r="AH24" s="97"/>
      <c r="AI24" s="97"/>
      <c r="AJ24" s="97"/>
      <c r="AK24" s="97"/>
      <c r="AL24" s="97"/>
      <c r="AM24" s="97">
        <v>5</v>
      </c>
      <c r="AN24" s="97"/>
      <c r="AO24" s="97"/>
      <c r="AP24" s="97"/>
      <c r="AQ24" s="97"/>
      <c r="AR24" s="97"/>
      <c r="AS24" s="97">
        <v>0</v>
      </c>
      <c r="AT24" s="97"/>
      <c r="AU24" s="97"/>
      <c r="AV24" s="97"/>
      <c r="AW24" s="97"/>
      <c r="AX24" s="97"/>
      <c r="AY24" s="97">
        <v>0</v>
      </c>
      <c r="AZ24" s="97"/>
      <c r="BA24" s="97"/>
      <c r="BB24" s="97"/>
      <c r="BC24" s="97"/>
      <c r="BD24" s="97"/>
      <c r="BE24" s="97">
        <v>2</v>
      </c>
      <c r="BF24" s="97"/>
      <c r="BG24" s="97"/>
      <c r="BH24" s="97"/>
      <c r="BI24" s="97"/>
      <c r="BJ24" s="97"/>
    </row>
    <row r="25" spans="7:62" ht="13.5">
      <c r="G25" s="92">
        <v>20</v>
      </c>
      <c r="H25" s="92"/>
      <c r="I25" s="92"/>
      <c r="N25" s="63"/>
      <c r="O25" s="97">
        <v>713</v>
      </c>
      <c r="P25" s="97"/>
      <c r="Q25" s="97"/>
      <c r="R25" s="97"/>
      <c r="S25" s="97"/>
      <c r="T25" s="97"/>
      <c r="U25" s="97">
        <v>370576</v>
      </c>
      <c r="V25" s="97"/>
      <c r="W25" s="97"/>
      <c r="X25" s="97"/>
      <c r="Y25" s="97"/>
      <c r="Z25" s="97"/>
      <c r="AA25" s="97">
        <v>0</v>
      </c>
      <c r="AB25" s="97"/>
      <c r="AC25" s="97"/>
      <c r="AD25" s="97"/>
      <c r="AE25" s="97"/>
      <c r="AF25" s="97"/>
      <c r="AG25" s="97">
        <v>0</v>
      </c>
      <c r="AH25" s="97"/>
      <c r="AI25" s="97"/>
      <c r="AJ25" s="97"/>
      <c r="AK25" s="97"/>
      <c r="AL25" s="97"/>
      <c r="AM25" s="97">
        <v>4</v>
      </c>
      <c r="AN25" s="97"/>
      <c r="AO25" s="97"/>
      <c r="AP25" s="97"/>
      <c r="AQ25" s="97"/>
      <c r="AR25" s="97"/>
      <c r="AS25" s="97">
        <v>1</v>
      </c>
      <c r="AT25" s="97"/>
      <c r="AU25" s="97"/>
      <c r="AV25" s="97"/>
      <c r="AW25" s="97"/>
      <c r="AX25" s="97"/>
      <c r="AY25" s="97">
        <v>0</v>
      </c>
      <c r="AZ25" s="97"/>
      <c r="BA25" s="97"/>
      <c r="BB25" s="97"/>
      <c r="BC25" s="97"/>
      <c r="BD25" s="97"/>
      <c r="BE25" s="97">
        <v>4</v>
      </c>
      <c r="BF25" s="97"/>
      <c r="BG25" s="97"/>
      <c r="BH25" s="97"/>
      <c r="BI25" s="97"/>
      <c r="BJ25" s="97"/>
    </row>
    <row r="26" spans="7:62" ht="13.5">
      <c r="G26" s="92">
        <v>21</v>
      </c>
      <c r="H26" s="92"/>
      <c r="I26" s="92"/>
      <c r="N26" s="63"/>
      <c r="O26" s="97">
        <v>759</v>
      </c>
      <c r="P26" s="97"/>
      <c r="Q26" s="97"/>
      <c r="R26" s="97"/>
      <c r="S26" s="97"/>
      <c r="T26" s="97"/>
      <c r="U26" s="104">
        <v>422617</v>
      </c>
      <c r="V26" s="104"/>
      <c r="W26" s="104"/>
      <c r="X26" s="104"/>
      <c r="Y26" s="104"/>
      <c r="Z26" s="104"/>
      <c r="AA26" s="104">
        <v>1</v>
      </c>
      <c r="AB26" s="104"/>
      <c r="AC26" s="104"/>
      <c r="AD26" s="104"/>
      <c r="AE26" s="104"/>
      <c r="AF26" s="104"/>
      <c r="AG26" s="104">
        <v>0</v>
      </c>
      <c r="AH26" s="104"/>
      <c r="AI26" s="104"/>
      <c r="AJ26" s="104"/>
      <c r="AK26" s="104"/>
      <c r="AL26" s="104"/>
      <c r="AM26" s="104">
        <v>5</v>
      </c>
      <c r="AN26" s="104"/>
      <c r="AO26" s="104"/>
      <c r="AP26" s="104"/>
      <c r="AQ26" s="104"/>
      <c r="AR26" s="104"/>
      <c r="AS26" s="104">
        <v>1</v>
      </c>
      <c r="AT26" s="104"/>
      <c r="AU26" s="104"/>
      <c r="AV26" s="104"/>
      <c r="AW26" s="104"/>
      <c r="AX26" s="104"/>
      <c r="AY26" s="104">
        <v>1</v>
      </c>
      <c r="AZ26" s="104"/>
      <c r="BA26" s="104"/>
      <c r="BB26" s="104"/>
      <c r="BC26" s="104"/>
      <c r="BD26" s="104"/>
      <c r="BE26" s="104">
        <v>3</v>
      </c>
      <c r="BF26" s="104"/>
      <c r="BG26" s="104"/>
      <c r="BH26" s="104"/>
      <c r="BI26" s="104"/>
      <c r="BJ26" s="104"/>
    </row>
    <row r="27" spans="7:62" ht="13.5">
      <c r="G27" s="92">
        <v>22</v>
      </c>
      <c r="H27" s="92"/>
      <c r="I27" s="92"/>
      <c r="N27" s="63"/>
      <c r="O27" s="97">
        <f>(AA27+AG27+AM27+AS27+AY27+BE27+O36+U36+AA36+AG36+AM36+AS36+AY36+BE36)</f>
        <v>809</v>
      </c>
      <c r="P27" s="97"/>
      <c r="Q27" s="97"/>
      <c r="R27" s="97"/>
      <c r="S27" s="97"/>
      <c r="T27" s="97"/>
      <c r="U27" s="123">
        <v>450207</v>
      </c>
      <c r="V27" s="123"/>
      <c r="W27" s="123"/>
      <c r="X27" s="123"/>
      <c r="Y27" s="123"/>
      <c r="Z27" s="123"/>
      <c r="AA27" s="120">
        <v>1</v>
      </c>
      <c r="AB27" s="120"/>
      <c r="AC27" s="120"/>
      <c r="AD27" s="120"/>
      <c r="AE27" s="120"/>
      <c r="AF27" s="120"/>
      <c r="AG27" s="120">
        <v>0</v>
      </c>
      <c r="AH27" s="120"/>
      <c r="AI27" s="120"/>
      <c r="AJ27" s="120"/>
      <c r="AK27" s="120"/>
      <c r="AL27" s="120"/>
      <c r="AM27" s="123">
        <v>3</v>
      </c>
      <c r="AN27" s="123"/>
      <c r="AO27" s="123"/>
      <c r="AP27" s="123"/>
      <c r="AQ27" s="123"/>
      <c r="AR27" s="123"/>
      <c r="AS27" s="123">
        <v>0</v>
      </c>
      <c r="AT27" s="123"/>
      <c r="AU27" s="123"/>
      <c r="AV27" s="123"/>
      <c r="AW27" s="123"/>
      <c r="AX27" s="123"/>
      <c r="AY27" s="120">
        <v>0</v>
      </c>
      <c r="AZ27" s="120"/>
      <c r="BA27" s="120"/>
      <c r="BB27" s="120"/>
      <c r="BC27" s="120"/>
      <c r="BD27" s="120"/>
      <c r="BE27" s="120">
        <v>7</v>
      </c>
      <c r="BF27" s="120"/>
      <c r="BG27" s="120"/>
      <c r="BH27" s="120"/>
      <c r="BI27" s="120"/>
      <c r="BJ27" s="120"/>
    </row>
    <row r="28" spans="7:62" ht="13.5">
      <c r="G28" s="99">
        <v>23</v>
      </c>
      <c r="H28" s="99"/>
      <c r="I28" s="99"/>
      <c r="N28" s="63"/>
      <c r="O28" s="101">
        <f>(AA28+AG28+AM28+AS28+AY28+BE28+O37+U37+AA37+AG37+AM37+AS37+AY37+BE37)</f>
        <v>815</v>
      </c>
      <c r="P28" s="101"/>
      <c r="Q28" s="101"/>
      <c r="R28" s="101"/>
      <c r="S28" s="101"/>
      <c r="T28" s="101"/>
      <c r="U28" s="124">
        <v>475954</v>
      </c>
      <c r="V28" s="124"/>
      <c r="W28" s="124"/>
      <c r="X28" s="124"/>
      <c r="Y28" s="124"/>
      <c r="Z28" s="124"/>
      <c r="AA28" s="121">
        <v>0</v>
      </c>
      <c r="AB28" s="121"/>
      <c r="AC28" s="121"/>
      <c r="AD28" s="121"/>
      <c r="AE28" s="121"/>
      <c r="AF28" s="121"/>
      <c r="AG28" s="121">
        <v>0</v>
      </c>
      <c r="AH28" s="121"/>
      <c r="AI28" s="121"/>
      <c r="AJ28" s="121"/>
      <c r="AK28" s="121"/>
      <c r="AL28" s="121"/>
      <c r="AM28" s="124">
        <v>4</v>
      </c>
      <c r="AN28" s="124"/>
      <c r="AO28" s="124"/>
      <c r="AP28" s="124"/>
      <c r="AQ28" s="124"/>
      <c r="AR28" s="124"/>
      <c r="AS28" s="124">
        <v>1</v>
      </c>
      <c r="AT28" s="124"/>
      <c r="AU28" s="124"/>
      <c r="AV28" s="124"/>
      <c r="AW28" s="124"/>
      <c r="AX28" s="124"/>
      <c r="AY28" s="121">
        <v>1</v>
      </c>
      <c r="AZ28" s="121"/>
      <c r="BA28" s="121"/>
      <c r="BB28" s="121"/>
      <c r="BC28" s="121"/>
      <c r="BD28" s="121"/>
      <c r="BE28" s="121">
        <v>3</v>
      </c>
      <c r="BF28" s="121"/>
      <c r="BG28" s="121"/>
      <c r="BH28" s="121"/>
      <c r="BI28" s="121"/>
      <c r="BJ28" s="121"/>
    </row>
    <row r="29" spans="2:62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2:62" ht="13.5">
      <c r="B30" s="93" t="s">
        <v>223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 t="s">
        <v>264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</row>
    <row r="31" spans="2:62" ht="13.5"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 t="s">
        <v>271</v>
      </c>
      <c r="P31" s="94"/>
      <c r="Q31" s="94"/>
      <c r="R31" s="94"/>
      <c r="S31" s="94"/>
      <c r="T31" s="94"/>
      <c r="U31" s="94" t="s">
        <v>272</v>
      </c>
      <c r="V31" s="94"/>
      <c r="W31" s="94"/>
      <c r="X31" s="94"/>
      <c r="Y31" s="94"/>
      <c r="Z31" s="94"/>
      <c r="AA31" s="94" t="s">
        <v>273</v>
      </c>
      <c r="AB31" s="94"/>
      <c r="AC31" s="94"/>
      <c r="AD31" s="94"/>
      <c r="AE31" s="94"/>
      <c r="AF31" s="94"/>
      <c r="AG31" s="94" t="s">
        <v>274</v>
      </c>
      <c r="AH31" s="94"/>
      <c r="AI31" s="94"/>
      <c r="AJ31" s="94"/>
      <c r="AK31" s="94"/>
      <c r="AL31" s="94"/>
      <c r="AM31" s="94" t="s">
        <v>275</v>
      </c>
      <c r="AN31" s="94"/>
      <c r="AO31" s="94"/>
      <c r="AP31" s="94"/>
      <c r="AQ31" s="94"/>
      <c r="AR31" s="94"/>
      <c r="AS31" s="94" t="s">
        <v>276</v>
      </c>
      <c r="AT31" s="94"/>
      <c r="AU31" s="94"/>
      <c r="AV31" s="94"/>
      <c r="AW31" s="94"/>
      <c r="AX31" s="94"/>
      <c r="AY31" s="94" t="s">
        <v>277</v>
      </c>
      <c r="AZ31" s="94"/>
      <c r="BA31" s="94"/>
      <c r="BB31" s="94"/>
      <c r="BC31" s="94"/>
      <c r="BD31" s="94"/>
      <c r="BE31" s="126" t="s">
        <v>278</v>
      </c>
      <c r="BF31" s="126"/>
      <c r="BG31" s="126"/>
      <c r="BH31" s="126"/>
      <c r="BI31" s="126"/>
      <c r="BJ31" s="127"/>
    </row>
    <row r="32" ht="13.5">
      <c r="N32" s="62"/>
    </row>
    <row r="33" spans="3:62" ht="13.5">
      <c r="C33" s="96" t="s">
        <v>224</v>
      </c>
      <c r="D33" s="96"/>
      <c r="E33" s="96"/>
      <c r="F33" s="96"/>
      <c r="G33" s="92">
        <v>19</v>
      </c>
      <c r="H33" s="92"/>
      <c r="I33" s="92"/>
      <c r="J33" s="96" t="s">
        <v>223</v>
      </c>
      <c r="K33" s="96"/>
      <c r="L33" s="96"/>
      <c r="M33" s="96"/>
      <c r="N33" s="63"/>
      <c r="O33" s="97">
        <v>0</v>
      </c>
      <c r="P33" s="97"/>
      <c r="Q33" s="97"/>
      <c r="R33" s="97"/>
      <c r="S33" s="97"/>
      <c r="T33" s="97"/>
      <c r="U33" s="97">
        <v>15</v>
      </c>
      <c r="V33" s="97"/>
      <c r="W33" s="97"/>
      <c r="X33" s="97"/>
      <c r="Y33" s="97"/>
      <c r="Z33" s="97"/>
      <c r="AA33" s="97">
        <v>0</v>
      </c>
      <c r="AB33" s="97"/>
      <c r="AC33" s="97"/>
      <c r="AD33" s="97"/>
      <c r="AE33" s="97"/>
      <c r="AF33" s="97"/>
      <c r="AG33" s="97">
        <v>548</v>
      </c>
      <c r="AH33" s="97"/>
      <c r="AI33" s="97"/>
      <c r="AJ33" s="97"/>
      <c r="AK33" s="97"/>
      <c r="AL33" s="97"/>
      <c r="AM33" s="97">
        <v>131</v>
      </c>
      <c r="AN33" s="97"/>
      <c r="AO33" s="97"/>
      <c r="AP33" s="97"/>
      <c r="AQ33" s="97"/>
      <c r="AR33" s="97"/>
      <c r="AS33" s="97">
        <v>0</v>
      </c>
      <c r="AT33" s="97"/>
      <c r="AU33" s="97"/>
      <c r="AV33" s="97"/>
      <c r="AW33" s="97"/>
      <c r="AX33" s="97"/>
      <c r="AY33" s="97">
        <v>0</v>
      </c>
      <c r="AZ33" s="97"/>
      <c r="BA33" s="97"/>
      <c r="BB33" s="97"/>
      <c r="BC33" s="97"/>
      <c r="BD33" s="97"/>
      <c r="BE33" s="97">
        <v>0</v>
      </c>
      <c r="BF33" s="97"/>
      <c r="BG33" s="97"/>
      <c r="BH33" s="97"/>
      <c r="BI33" s="97"/>
      <c r="BJ33" s="97"/>
    </row>
    <row r="34" spans="7:62" ht="13.5">
      <c r="G34" s="92">
        <v>20</v>
      </c>
      <c r="H34" s="92"/>
      <c r="I34" s="92"/>
      <c r="N34" s="63"/>
      <c r="O34" s="97">
        <v>0</v>
      </c>
      <c r="P34" s="97"/>
      <c r="Q34" s="97"/>
      <c r="R34" s="97"/>
      <c r="S34" s="97"/>
      <c r="T34" s="97"/>
      <c r="U34" s="97">
        <v>11</v>
      </c>
      <c r="V34" s="97"/>
      <c r="W34" s="97"/>
      <c r="X34" s="97"/>
      <c r="Y34" s="97"/>
      <c r="Z34" s="97"/>
      <c r="AA34" s="97">
        <v>0</v>
      </c>
      <c r="AB34" s="97"/>
      <c r="AC34" s="97"/>
      <c r="AD34" s="97"/>
      <c r="AE34" s="97"/>
      <c r="AF34" s="97"/>
      <c r="AG34" s="97">
        <v>551</v>
      </c>
      <c r="AH34" s="97"/>
      <c r="AI34" s="97"/>
      <c r="AJ34" s="97"/>
      <c r="AK34" s="97"/>
      <c r="AL34" s="97"/>
      <c r="AM34" s="97">
        <v>139</v>
      </c>
      <c r="AN34" s="97"/>
      <c r="AO34" s="97"/>
      <c r="AP34" s="97"/>
      <c r="AQ34" s="97"/>
      <c r="AR34" s="97"/>
      <c r="AS34" s="97">
        <v>3</v>
      </c>
      <c r="AT34" s="97"/>
      <c r="AU34" s="97"/>
      <c r="AV34" s="97"/>
      <c r="AW34" s="97"/>
      <c r="AX34" s="97"/>
      <c r="AY34" s="97">
        <v>0</v>
      </c>
      <c r="AZ34" s="97"/>
      <c r="BA34" s="97"/>
      <c r="BB34" s="97"/>
      <c r="BC34" s="97"/>
      <c r="BD34" s="97"/>
      <c r="BE34" s="97">
        <v>0</v>
      </c>
      <c r="BF34" s="97"/>
      <c r="BG34" s="97"/>
      <c r="BH34" s="97"/>
      <c r="BI34" s="97"/>
      <c r="BJ34" s="97"/>
    </row>
    <row r="35" spans="7:62" ht="13.5">
      <c r="G35" s="92">
        <v>21</v>
      </c>
      <c r="H35" s="92"/>
      <c r="I35" s="92"/>
      <c r="N35" s="63"/>
      <c r="O35" s="104">
        <v>1</v>
      </c>
      <c r="P35" s="104"/>
      <c r="Q35" s="104"/>
      <c r="R35" s="104"/>
      <c r="S35" s="104"/>
      <c r="T35" s="104"/>
      <c r="U35" s="104">
        <v>11</v>
      </c>
      <c r="V35" s="104"/>
      <c r="W35" s="104"/>
      <c r="X35" s="104"/>
      <c r="Y35" s="104"/>
      <c r="Z35" s="104"/>
      <c r="AA35" s="104">
        <v>0</v>
      </c>
      <c r="AB35" s="104"/>
      <c r="AC35" s="104"/>
      <c r="AD35" s="104"/>
      <c r="AE35" s="104"/>
      <c r="AF35" s="104"/>
      <c r="AG35" s="104">
        <v>560</v>
      </c>
      <c r="AH35" s="104"/>
      <c r="AI35" s="104"/>
      <c r="AJ35" s="104"/>
      <c r="AK35" s="104"/>
      <c r="AL35" s="104"/>
      <c r="AM35" s="104">
        <v>173</v>
      </c>
      <c r="AN35" s="104"/>
      <c r="AO35" s="104"/>
      <c r="AP35" s="104"/>
      <c r="AQ35" s="104"/>
      <c r="AR35" s="104"/>
      <c r="AS35" s="104">
        <v>3</v>
      </c>
      <c r="AT35" s="104"/>
      <c r="AU35" s="104"/>
      <c r="AV35" s="104"/>
      <c r="AW35" s="104"/>
      <c r="AX35" s="104"/>
      <c r="AY35" s="104">
        <v>0</v>
      </c>
      <c r="AZ35" s="104"/>
      <c r="BA35" s="104"/>
      <c r="BB35" s="104"/>
      <c r="BC35" s="104"/>
      <c r="BD35" s="104"/>
      <c r="BE35" s="104">
        <v>0</v>
      </c>
      <c r="BF35" s="104"/>
      <c r="BG35" s="104"/>
      <c r="BH35" s="104"/>
      <c r="BI35" s="104"/>
      <c r="BJ35" s="104"/>
    </row>
    <row r="36" spans="7:62" ht="13.5">
      <c r="G36" s="92">
        <v>22</v>
      </c>
      <c r="H36" s="92"/>
      <c r="I36" s="92"/>
      <c r="N36" s="63"/>
      <c r="O36" s="120">
        <v>0</v>
      </c>
      <c r="P36" s="120"/>
      <c r="Q36" s="120"/>
      <c r="R36" s="120"/>
      <c r="S36" s="120"/>
      <c r="T36" s="120"/>
      <c r="U36" s="123">
        <v>13</v>
      </c>
      <c r="V36" s="123"/>
      <c r="W36" s="123"/>
      <c r="X36" s="123"/>
      <c r="Y36" s="123"/>
      <c r="Z36" s="123"/>
      <c r="AA36" s="120">
        <v>0</v>
      </c>
      <c r="AB36" s="120"/>
      <c r="AC36" s="120"/>
      <c r="AD36" s="120"/>
      <c r="AE36" s="120"/>
      <c r="AF36" s="120"/>
      <c r="AG36" s="123">
        <v>619</v>
      </c>
      <c r="AH36" s="123"/>
      <c r="AI36" s="123"/>
      <c r="AJ36" s="123"/>
      <c r="AK36" s="123"/>
      <c r="AL36" s="123"/>
      <c r="AM36" s="123">
        <v>164</v>
      </c>
      <c r="AN36" s="123"/>
      <c r="AO36" s="123"/>
      <c r="AP36" s="123"/>
      <c r="AQ36" s="123"/>
      <c r="AR36" s="123"/>
      <c r="AS36" s="123">
        <v>2</v>
      </c>
      <c r="AT36" s="123"/>
      <c r="AU36" s="123"/>
      <c r="AV36" s="123"/>
      <c r="AW36" s="123"/>
      <c r="AX36" s="123"/>
      <c r="AY36" s="120">
        <v>0</v>
      </c>
      <c r="AZ36" s="120"/>
      <c r="BA36" s="120"/>
      <c r="BB36" s="120"/>
      <c r="BC36" s="120"/>
      <c r="BD36" s="120"/>
      <c r="BE36" s="120">
        <v>0</v>
      </c>
      <c r="BF36" s="120"/>
      <c r="BG36" s="120"/>
      <c r="BH36" s="120"/>
      <c r="BI36" s="120"/>
      <c r="BJ36" s="120"/>
    </row>
    <row r="37" spans="7:62" ht="13.5">
      <c r="G37" s="99">
        <v>23</v>
      </c>
      <c r="H37" s="99"/>
      <c r="I37" s="99"/>
      <c r="N37" s="63"/>
      <c r="O37" s="121">
        <v>0</v>
      </c>
      <c r="P37" s="121"/>
      <c r="Q37" s="121"/>
      <c r="R37" s="121"/>
      <c r="S37" s="121"/>
      <c r="T37" s="121"/>
      <c r="U37" s="124">
        <v>12</v>
      </c>
      <c r="V37" s="124"/>
      <c r="W37" s="124"/>
      <c r="X37" s="124"/>
      <c r="Y37" s="124"/>
      <c r="Z37" s="124"/>
      <c r="AA37" s="121">
        <v>0</v>
      </c>
      <c r="AB37" s="121"/>
      <c r="AC37" s="121"/>
      <c r="AD37" s="121"/>
      <c r="AE37" s="121"/>
      <c r="AF37" s="121"/>
      <c r="AG37" s="124">
        <v>634</v>
      </c>
      <c r="AH37" s="124"/>
      <c r="AI37" s="124"/>
      <c r="AJ37" s="124"/>
      <c r="AK37" s="124"/>
      <c r="AL37" s="124"/>
      <c r="AM37" s="124">
        <v>158</v>
      </c>
      <c r="AN37" s="124"/>
      <c r="AO37" s="124"/>
      <c r="AP37" s="124"/>
      <c r="AQ37" s="124"/>
      <c r="AR37" s="124"/>
      <c r="AS37" s="124">
        <v>2</v>
      </c>
      <c r="AT37" s="124"/>
      <c r="AU37" s="124"/>
      <c r="AV37" s="124"/>
      <c r="AW37" s="124"/>
      <c r="AX37" s="124"/>
      <c r="AY37" s="121">
        <v>0</v>
      </c>
      <c r="AZ37" s="121"/>
      <c r="BA37" s="121"/>
      <c r="BB37" s="121"/>
      <c r="BC37" s="121"/>
      <c r="BD37" s="121"/>
      <c r="BE37" s="121">
        <v>0</v>
      </c>
      <c r="BF37" s="121"/>
      <c r="BG37" s="121"/>
      <c r="BH37" s="121"/>
      <c r="BI37" s="121"/>
      <c r="BJ37" s="121"/>
    </row>
    <row r="38" spans="2:62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2:6" ht="13.5">
      <c r="B39" s="125" t="s">
        <v>236</v>
      </c>
      <c r="C39" s="125"/>
      <c r="D39" s="125"/>
      <c r="E39" s="14" t="s">
        <v>262</v>
      </c>
      <c r="F39" s="3" t="s">
        <v>239</v>
      </c>
    </row>
    <row r="41" spans="2:62" ht="12.75" customHeight="1">
      <c r="B41" s="92" t="s">
        <v>279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</row>
    <row r="42" spans="2:62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2:62" ht="13.5">
      <c r="B43" s="93" t="s">
        <v>223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 t="s">
        <v>256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 t="s">
        <v>264</v>
      </c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5"/>
    </row>
    <row r="44" spans="2:62" ht="13.5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 t="s">
        <v>259</v>
      </c>
      <c r="P44" s="94"/>
      <c r="Q44" s="94"/>
      <c r="R44" s="94"/>
      <c r="S44" s="94"/>
      <c r="T44" s="94"/>
      <c r="U44" s="94"/>
      <c r="V44" s="94" t="s">
        <v>260</v>
      </c>
      <c r="W44" s="94"/>
      <c r="X44" s="94"/>
      <c r="Y44" s="94"/>
      <c r="Z44" s="94"/>
      <c r="AA44" s="94"/>
      <c r="AB44" s="94"/>
      <c r="AC44" s="94" t="s">
        <v>265</v>
      </c>
      <c r="AD44" s="94"/>
      <c r="AE44" s="94"/>
      <c r="AF44" s="94"/>
      <c r="AG44" s="94"/>
      <c r="AH44" s="94"/>
      <c r="AI44" s="94" t="s">
        <v>266</v>
      </c>
      <c r="AJ44" s="94"/>
      <c r="AK44" s="94"/>
      <c r="AL44" s="94"/>
      <c r="AM44" s="94"/>
      <c r="AN44" s="94"/>
      <c r="AO44" s="94"/>
      <c r="AP44" s="94" t="s">
        <v>267</v>
      </c>
      <c r="AQ44" s="94"/>
      <c r="AR44" s="94"/>
      <c r="AS44" s="94"/>
      <c r="AT44" s="94"/>
      <c r="AU44" s="94"/>
      <c r="AV44" s="94"/>
      <c r="AW44" s="94" t="s">
        <v>269</v>
      </c>
      <c r="AX44" s="94"/>
      <c r="AY44" s="94"/>
      <c r="AZ44" s="94"/>
      <c r="BA44" s="94"/>
      <c r="BB44" s="94"/>
      <c r="BC44" s="94"/>
      <c r="BD44" s="94" t="s">
        <v>270</v>
      </c>
      <c r="BE44" s="94"/>
      <c r="BF44" s="94"/>
      <c r="BG44" s="94"/>
      <c r="BH44" s="94"/>
      <c r="BI44" s="94"/>
      <c r="BJ44" s="95"/>
    </row>
    <row r="45" spans="14:28" ht="13.5">
      <c r="N45" s="62"/>
      <c r="Z45" s="122" t="s">
        <v>261</v>
      </c>
      <c r="AA45" s="122"/>
      <c r="AB45" s="122"/>
    </row>
    <row r="46" ht="13.5">
      <c r="N46" s="63"/>
    </row>
    <row r="47" spans="3:62" ht="13.5">
      <c r="C47" s="96" t="s">
        <v>224</v>
      </c>
      <c r="D47" s="96"/>
      <c r="E47" s="96"/>
      <c r="F47" s="96"/>
      <c r="G47" s="92">
        <v>19</v>
      </c>
      <c r="H47" s="92"/>
      <c r="I47" s="92"/>
      <c r="J47" s="96" t="s">
        <v>223</v>
      </c>
      <c r="K47" s="96"/>
      <c r="L47" s="96"/>
      <c r="M47" s="96"/>
      <c r="N47" s="63"/>
      <c r="O47" s="98">
        <v>49</v>
      </c>
      <c r="P47" s="98"/>
      <c r="Q47" s="98"/>
      <c r="R47" s="98"/>
      <c r="S47" s="98"/>
      <c r="T47" s="98"/>
      <c r="U47" s="98"/>
      <c r="V47" s="98">
        <v>31574</v>
      </c>
      <c r="W47" s="98"/>
      <c r="X47" s="98"/>
      <c r="Y47" s="98"/>
      <c r="Z47" s="98"/>
      <c r="AA47" s="98"/>
      <c r="AB47" s="98"/>
      <c r="AC47" s="98">
        <v>0</v>
      </c>
      <c r="AD47" s="98"/>
      <c r="AE47" s="98"/>
      <c r="AF47" s="98"/>
      <c r="AG47" s="98"/>
      <c r="AH47" s="98"/>
      <c r="AI47" s="98">
        <v>0</v>
      </c>
      <c r="AJ47" s="98"/>
      <c r="AK47" s="98"/>
      <c r="AL47" s="98"/>
      <c r="AM47" s="98"/>
      <c r="AN47" s="98"/>
      <c r="AO47" s="98"/>
      <c r="AP47" s="98">
        <v>0</v>
      </c>
      <c r="AQ47" s="98"/>
      <c r="AR47" s="98"/>
      <c r="AS47" s="98"/>
      <c r="AT47" s="98"/>
      <c r="AU47" s="98"/>
      <c r="AV47" s="98"/>
      <c r="AW47" s="98">
        <v>0</v>
      </c>
      <c r="AX47" s="98"/>
      <c r="AY47" s="98"/>
      <c r="AZ47" s="98"/>
      <c r="BA47" s="98"/>
      <c r="BB47" s="98"/>
      <c r="BC47" s="98"/>
      <c r="BD47" s="98">
        <v>0</v>
      </c>
      <c r="BE47" s="98"/>
      <c r="BF47" s="98"/>
      <c r="BG47" s="98"/>
      <c r="BH47" s="98"/>
      <c r="BI47" s="98"/>
      <c r="BJ47" s="98"/>
    </row>
    <row r="48" spans="7:62" ht="13.5">
      <c r="G48" s="92">
        <v>20</v>
      </c>
      <c r="H48" s="92"/>
      <c r="I48" s="92"/>
      <c r="N48" s="63"/>
      <c r="O48" s="98">
        <v>49</v>
      </c>
      <c r="P48" s="98"/>
      <c r="Q48" s="98"/>
      <c r="R48" s="98"/>
      <c r="S48" s="98"/>
      <c r="T48" s="98"/>
      <c r="U48" s="98"/>
      <c r="V48" s="98">
        <v>31011</v>
      </c>
      <c r="W48" s="98"/>
      <c r="X48" s="98"/>
      <c r="Y48" s="98"/>
      <c r="Z48" s="98"/>
      <c r="AA48" s="98"/>
      <c r="AB48" s="98"/>
      <c r="AC48" s="98">
        <v>0</v>
      </c>
      <c r="AD48" s="98"/>
      <c r="AE48" s="98"/>
      <c r="AF48" s="98"/>
      <c r="AG48" s="98"/>
      <c r="AH48" s="98"/>
      <c r="AI48" s="98">
        <v>0</v>
      </c>
      <c r="AJ48" s="98"/>
      <c r="AK48" s="98"/>
      <c r="AL48" s="98"/>
      <c r="AM48" s="98"/>
      <c r="AN48" s="98"/>
      <c r="AO48" s="98"/>
      <c r="AP48" s="98">
        <v>0</v>
      </c>
      <c r="AQ48" s="98"/>
      <c r="AR48" s="98"/>
      <c r="AS48" s="98"/>
      <c r="AT48" s="98"/>
      <c r="AU48" s="98"/>
      <c r="AV48" s="98"/>
      <c r="AW48" s="98">
        <v>0</v>
      </c>
      <c r="AX48" s="98"/>
      <c r="AY48" s="98"/>
      <c r="AZ48" s="98"/>
      <c r="BA48" s="98"/>
      <c r="BB48" s="98"/>
      <c r="BC48" s="98"/>
      <c r="BD48" s="98">
        <v>0</v>
      </c>
      <c r="BE48" s="98"/>
      <c r="BF48" s="98"/>
      <c r="BG48" s="98"/>
      <c r="BH48" s="98"/>
      <c r="BI48" s="98"/>
      <c r="BJ48" s="98"/>
    </row>
    <row r="49" spans="7:62" ht="13.5">
      <c r="G49" s="92">
        <v>21</v>
      </c>
      <c r="H49" s="92"/>
      <c r="I49" s="92"/>
      <c r="N49" s="63"/>
      <c r="O49" s="98">
        <v>46</v>
      </c>
      <c r="P49" s="98"/>
      <c r="Q49" s="98"/>
      <c r="R49" s="98"/>
      <c r="S49" s="98"/>
      <c r="T49" s="98"/>
      <c r="U49" s="98"/>
      <c r="V49" s="98">
        <v>31386</v>
      </c>
      <c r="W49" s="98"/>
      <c r="X49" s="98"/>
      <c r="Y49" s="98"/>
      <c r="Z49" s="98"/>
      <c r="AA49" s="98"/>
      <c r="AB49" s="98"/>
      <c r="AC49" s="98">
        <v>0</v>
      </c>
      <c r="AD49" s="98"/>
      <c r="AE49" s="98"/>
      <c r="AF49" s="98"/>
      <c r="AG49" s="98"/>
      <c r="AH49" s="98"/>
      <c r="AI49" s="98">
        <v>1</v>
      </c>
      <c r="AJ49" s="98"/>
      <c r="AK49" s="98"/>
      <c r="AL49" s="98"/>
      <c r="AM49" s="98"/>
      <c r="AN49" s="98"/>
      <c r="AO49" s="98"/>
      <c r="AP49" s="98">
        <v>1</v>
      </c>
      <c r="AQ49" s="98"/>
      <c r="AR49" s="98"/>
      <c r="AS49" s="98"/>
      <c r="AT49" s="98"/>
      <c r="AU49" s="98"/>
      <c r="AV49" s="98"/>
      <c r="AW49" s="98">
        <v>0</v>
      </c>
      <c r="AX49" s="98"/>
      <c r="AY49" s="98"/>
      <c r="AZ49" s="98"/>
      <c r="BA49" s="98"/>
      <c r="BB49" s="98"/>
      <c r="BC49" s="98"/>
      <c r="BD49" s="98">
        <v>0</v>
      </c>
      <c r="BE49" s="98"/>
      <c r="BF49" s="98"/>
      <c r="BG49" s="98"/>
      <c r="BH49" s="98"/>
      <c r="BI49" s="98"/>
      <c r="BJ49" s="98"/>
    </row>
    <row r="50" spans="7:62" ht="13.5">
      <c r="G50" s="92">
        <v>22</v>
      </c>
      <c r="H50" s="92"/>
      <c r="I50" s="92"/>
      <c r="N50" s="63"/>
      <c r="O50" s="98">
        <v>58</v>
      </c>
      <c r="P50" s="98"/>
      <c r="Q50" s="98"/>
      <c r="R50" s="98"/>
      <c r="S50" s="98"/>
      <c r="T50" s="98"/>
      <c r="U50" s="98"/>
      <c r="V50" s="98">
        <v>37458</v>
      </c>
      <c r="W50" s="98"/>
      <c r="X50" s="98"/>
      <c r="Y50" s="98"/>
      <c r="Z50" s="98"/>
      <c r="AA50" s="98"/>
      <c r="AB50" s="98"/>
      <c r="AC50" s="98">
        <v>0</v>
      </c>
      <c r="AD50" s="98"/>
      <c r="AE50" s="98"/>
      <c r="AF50" s="98"/>
      <c r="AG50" s="98"/>
      <c r="AH50" s="98"/>
      <c r="AI50" s="98">
        <v>0</v>
      </c>
      <c r="AJ50" s="98"/>
      <c r="AK50" s="98"/>
      <c r="AL50" s="98"/>
      <c r="AM50" s="98"/>
      <c r="AN50" s="98"/>
      <c r="AO50" s="98"/>
      <c r="AP50" s="98">
        <v>1</v>
      </c>
      <c r="AQ50" s="98"/>
      <c r="AR50" s="98"/>
      <c r="AS50" s="98"/>
      <c r="AT50" s="98"/>
      <c r="AU50" s="98"/>
      <c r="AV50" s="98"/>
      <c r="AW50" s="98">
        <v>0</v>
      </c>
      <c r="AX50" s="98"/>
      <c r="AY50" s="98"/>
      <c r="AZ50" s="98"/>
      <c r="BA50" s="98"/>
      <c r="BB50" s="98"/>
      <c r="BC50" s="98"/>
      <c r="BD50" s="98">
        <v>0</v>
      </c>
      <c r="BE50" s="98"/>
      <c r="BF50" s="98"/>
      <c r="BG50" s="98"/>
      <c r="BH50" s="98"/>
      <c r="BI50" s="98"/>
      <c r="BJ50" s="98"/>
    </row>
    <row r="51" spans="7:62" ht="13.5">
      <c r="G51" s="99">
        <v>23</v>
      </c>
      <c r="H51" s="99"/>
      <c r="I51" s="99"/>
      <c r="N51" s="63"/>
      <c r="O51" s="103">
        <v>41</v>
      </c>
      <c r="P51" s="103"/>
      <c r="Q51" s="103"/>
      <c r="R51" s="103"/>
      <c r="S51" s="103"/>
      <c r="T51" s="103"/>
      <c r="U51" s="103"/>
      <c r="V51" s="103">
        <v>27821</v>
      </c>
      <c r="W51" s="103"/>
      <c r="X51" s="103"/>
      <c r="Y51" s="103"/>
      <c r="Z51" s="103"/>
      <c r="AA51" s="103"/>
      <c r="AB51" s="103"/>
      <c r="AC51" s="103">
        <v>0</v>
      </c>
      <c r="AD51" s="103"/>
      <c r="AE51" s="103"/>
      <c r="AF51" s="103"/>
      <c r="AG51" s="103"/>
      <c r="AH51" s="103"/>
      <c r="AI51" s="103">
        <v>0</v>
      </c>
      <c r="AJ51" s="103"/>
      <c r="AK51" s="103"/>
      <c r="AL51" s="103"/>
      <c r="AM51" s="103"/>
      <c r="AN51" s="103"/>
      <c r="AO51" s="103"/>
      <c r="AP51" s="103">
        <v>1</v>
      </c>
      <c r="AQ51" s="103"/>
      <c r="AR51" s="103"/>
      <c r="AS51" s="103"/>
      <c r="AT51" s="103"/>
      <c r="AU51" s="103"/>
      <c r="AV51" s="103"/>
      <c r="AW51" s="103">
        <v>0</v>
      </c>
      <c r="AX51" s="103"/>
      <c r="AY51" s="103"/>
      <c r="AZ51" s="103"/>
      <c r="BA51" s="103"/>
      <c r="BB51" s="103"/>
      <c r="BC51" s="103"/>
      <c r="BD51" s="103">
        <v>0</v>
      </c>
      <c r="BE51" s="103"/>
      <c r="BF51" s="103"/>
      <c r="BG51" s="103"/>
      <c r="BH51" s="103"/>
      <c r="BI51" s="103"/>
      <c r="BJ51" s="103"/>
    </row>
    <row r="52" spans="2:62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6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3.5">
      <c r="B53" s="93" t="s">
        <v>223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 t="s">
        <v>264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5"/>
    </row>
    <row r="54" spans="2:62" ht="13.5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 t="s">
        <v>271</v>
      </c>
      <c r="P54" s="94"/>
      <c r="Q54" s="94"/>
      <c r="R54" s="94"/>
      <c r="S54" s="94"/>
      <c r="T54" s="94"/>
      <c r="U54" s="94"/>
      <c r="V54" s="94"/>
      <c r="W54" s="94" t="s">
        <v>268</v>
      </c>
      <c r="X54" s="94"/>
      <c r="Y54" s="94"/>
      <c r="Z54" s="94"/>
      <c r="AA54" s="94"/>
      <c r="AB54" s="94"/>
      <c r="AC54" s="94"/>
      <c r="AD54" s="94"/>
      <c r="AE54" s="94" t="s">
        <v>272</v>
      </c>
      <c r="AF54" s="94"/>
      <c r="AG54" s="94"/>
      <c r="AH54" s="94"/>
      <c r="AI54" s="94"/>
      <c r="AJ54" s="94"/>
      <c r="AK54" s="94"/>
      <c r="AL54" s="94"/>
      <c r="AM54" s="94" t="s">
        <v>273</v>
      </c>
      <c r="AN54" s="94"/>
      <c r="AO54" s="94"/>
      <c r="AP54" s="94"/>
      <c r="AQ54" s="94"/>
      <c r="AR54" s="94"/>
      <c r="AS54" s="94"/>
      <c r="AT54" s="94"/>
      <c r="AU54" s="94" t="s">
        <v>274</v>
      </c>
      <c r="AV54" s="94"/>
      <c r="AW54" s="94"/>
      <c r="AX54" s="94"/>
      <c r="AY54" s="94"/>
      <c r="AZ54" s="94"/>
      <c r="BA54" s="94"/>
      <c r="BB54" s="94"/>
      <c r="BC54" s="94" t="s">
        <v>275</v>
      </c>
      <c r="BD54" s="94"/>
      <c r="BE54" s="94"/>
      <c r="BF54" s="94"/>
      <c r="BG54" s="94"/>
      <c r="BH54" s="94"/>
      <c r="BI54" s="94"/>
      <c r="BJ54" s="95"/>
    </row>
    <row r="55" ht="13.5">
      <c r="N55" s="62"/>
    </row>
    <row r="56" spans="3:62" ht="13.5">
      <c r="C56" s="96" t="s">
        <v>224</v>
      </c>
      <c r="D56" s="96"/>
      <c r="E56" s="96"/>
      <c r="F56" s="96"/>
      <c r="G56" s="92">
        <v>19</v>
      </c>
      <c r="H56" s="92"/>
      <c r="I56" s="92"/>
      <c r="J56" s="96" t="s">
        <v>223</v>
      </c>
      <c r="K56" s="96"/>
      <c r="L56" s="96"/>
      <c r="M56" s="96"/>
      <c r="N56" s="63"/>
      <c r="O56" s="117">
        <v>0</v>
      </c>
      <c r="P56" s="117"/>
      <c r="Q56" s="117"/>
      <c r="R56" s="117"/>
      <c r="S56" s="117"/>
      <c r="T56" s="117"/>
      <c r="U56" s="117"/>
      <c r="V56" s="117"/>
      <c r="W56" s="117">
        <v>0</v>
      </c>
      <c r="X56" s="117"/>
      <c r="Y56" s="117"/>
      <c r="Z56" s="117"/>
      <c r="AA56" s="117"/>
      <c r="AB56" s="117"/>
      <c r="AC56" s="117"/>
      <c r="AD56" s="117"/>
      <c r="AE56" s="117">
        <v>1</v>
      </c>
      <c r="AF56" s="117"/>
      <c r="AG56" s="117"/>
      <c r="AH56" s="117"/>
      <c r="AI56" s="117"/>
      <c r="AJ56" s="117"/>
      <c r="AK56" s="117"/>
      <c r="AL56" s="117"/>
      <c r="AM56" s="117">
        <v>0</v>
      </c>
      <c r="AN56" s="117"/>
      <c r="AO56" s="117"/>
      <c r="AP56" s="117"/>
      <c r="AQ56" s="117"/>
      <c r="AR56" s="117"/>
      <c r="AS56" s="117"/>
      <c r="AT56" s="117"/>
      <c r="AU56" s="117">
        <v>38</v>
      </c>
      <c r="AV56" s="117"/>
      <c r="AW56" s="117"/>
      <c r="AX56" s="117"/>
      <c r="AY56" s="117"/>
      <c r="AZ56" s="117"/>
      <c r="BA56" s="117"/>
      <c r="BB56" s="117"/>
      <c r="BC56" s="117">
        <v>10</v>
      </c>
      <c r="BD56" s="117"/>
      <c r="BE56" s="117"/>
      <c r="BF56" s="117"/>
      <c r="BG56" s="117"/>
      <c r="BH56" s="117"/>
      <c r="BI56" s="117"/>
      <c r="BJ56" s="117"/>
    </row>
    <row r="57" spans="7:62" ht="13.5">
      <c r="G57" s="92">
        <v>20</v>
      </c>
      <c r="H57" s="92"/>
      <c r="I57" s="92"/>
      <c r="N57" s="63"/>
      <c r="O57" s="117">
        <v>1</v>
      </c>
      <c r="P57" s="117"/>
      <c r="Q57" s="117"/>
      <c r="R57" s="117"/>
      <c r="S57" s="117"/>
      <c r="T57" s="117"/>
      <c r="U57" s="117"/>
      <c r="V57" s="117"/>
      <c r="W57" s="117">
        <v>0</v>
      </c>
      <c r="X57" s="117"/>
      <c r="Y57" s="117"/>
      <c r="Z57" s="117"/>
      <c r="AA57" s="117"/>
      <c r="AB57" s="117"/>
      <c r="AC57" s="117"/>
      <c r="AD57" s="117"/>
      <c r="AE57" s="117">
        <v>0</v>
      </c>
      <c r="AF57" s="117"/>
      <c r="AG57" s="117"/>
      <c r="AH57" s="117"/>
      <c r="AI57" s="117"/>
      <c r="AJ57" s="117"/>
      <c r="AK57" s="117"/>
      <c r="AL57" s="117"/>
      <c r="AM57" s="117">
        <v>0</v>
      </c>
      <c r="AN57" s="117"/>
      <c r="AO57" s="117"/>
      <c r="AP57" s="117"/>
      <c r="AQ57" s="117"/>
      <c r="AR57" s="117"/>
      <c r="AS57" s="117"/>
      <c r="AT57" s="117"/>
      <c r="AU57" s="117">
        <v>41</v>
      </c>
      <c r="AV57" s="117"/>
      <c r="AW57" s="117"/>
      <c r="AX57" s="117"/>
      <c r="AY57" s="117"/>
      <c r="AZ57" s="117"/>
      <c r="BA57" s="117"/>
      <c r="BB57" s="117"/>
      <c r="BC57" s="117">
        <v>7</v>
      </c>
      <c r="BD57" s="117"/>
      <c r="BE57" s="117"/>
      <c r="BF57" s="117"/>
      <c r="BG57" s="117"/>
      <c r="BH57" s="117"/>
      <c r="BI57" s="117"/>
      <c r="BJ57" s="117"/>
    </row>
    <row r="58" spans="7:62" ht="13.5">
      <c r="G58" s="92">
        <v>21</v>
      </c>
      <c r="H58" s="92"/>
      <c r="I58" s="92"/>
      <c r="N58" s="63"/>
      <c r="O58" s="117">
        <v>0</v>
      </c>
      <c r="P58" s="117"/>
      <c r="Q58" s="117"/>
      <c r="R58" s="117"/>
      <c r="S58" s="117"/>
      <c r="T58" s="117"/>
      <c r="U58" s="117"/>
      <c r="V58" s="117"/>
      <c r="W58" s="117">
        <v>0</v>
      </c>
      <c r="X58" s="117"/>
      <c r="Y58" s="117"/>
      <c r="Z58" s="117"/>
      <c r="AA58" s="117"/>
      <c r="AB58" s="117"/>
      <c r="AC58" s="117"/>
      <c r="AD58" s="117"/>
      <c r="AE58" s="117">
        <v>3</v>
      </c>
      <c r="AF58" s="117"/>
      <c r="AG58" s="117"/>
      <c r="AH58" s="117"/>
      <c r="AI58" s="117"/>
      <c r="AJ58" s="117"/>
      <c r="AK58" s="117"/>
      <c r="AL58" s="117"/>
      <c r="AM58" s="117">
        <v>0</v>
      </c>
      <c r="AN58" s="117"/>
      <c r="AO58" s="117"/>
      <c r="AP58" s="117"/>
      <c r="AQ58" s="117"/>
      <c r="AR58" s="117"/>
      <c r="AS58" s="117"/>
      <c r="AT58" s="117"/>
      <c r="AU58" s="117">
        <v>35</v>
      </c>
      <c r="AV58" s="117"/>
      <c r="AW58" s="117"/>
      <c r="AX58" s="117"/>
      <c r="AY58" s="117"/>
      <c r="AZ58" s="117"/>
      <c r="BA58" s="117"/>
      <c r="BB58" s="117"/>
      <c r="BC58" s="117">
        <v>6</v>
      </c>
      <c r="BD58" s="117"/>
      <c r="BE58" s="117"/>
      <c r="BF58" s="117"/>
      <c r="BG58" s="117"/>
      <c r="BH58" s="117"/>
      <c r="BI58" s="117"/>
      <c r="BJ58" s="117"/>
    </row>
    <row r="59" spans="7:62" ht="13.5">
      <c r="G59" s="92">
        <v>22</v>
      </c>
      <c r="H59" s="92"/>
      <c r="I59" s="92"/>
      <c r="N59" s="63"/>
      <c r="O59" s="117">
        <v>1</v>
      </c>
      <c r="P59" s="117"/>
      <c r="Q59" s="117"/>
      <c r="R59" s="117"/>
      <c r="S59" s="117"/>
      <c r="T59" s="117"/>
      <c r="U59" s="117"/>
      <c r="V59" s="117"/>
      <c r="W59" s="117">
        <v>0</v>
      </c>
      <c r="X59" s="117"/>
      <c r="Y59" s="117"/>
      <c r="Z59" s="117"/>
      <c r="AA59" s="117"/>
      <c r="AB59" s="117"/>
      <c r="AC59" s="117"/>
      <c r="AD59" s="117"/>
      <c r="AE59" s="117">
        <v>3</v>
      </c>
      <c r="AF59" s="117"/>
      <c r="AG59" s="117"/>
      <c r="AH59" s="117"/>
      <c r="AI59" s="117"/>
      <c r="AJ59" s="117"/>
      <c r="AK59" s="117"/>
      <c r="AL59" s="117"/>
      <c r="AM59" s="117">
        <v>0</v>
      </c>
      <c r="AN59" s="117"/>
      <c r="AO59" s="117"/>
      <c r="AP59" s="117"/>
      <c r="AQ59" s="117"/>
      <c r="AR59" s="117"/>
      <c r="AS59" s="117"/>
      <c r="AT59" s="117"/>
      <c r="AU59" s="117">
        <v>45</v>
      </c>
      <c r="AV59" s="117"/>
      <c r="AW59" s="117"/>
      <c r="AX59" s="117"/>
      <c r="AY59" s="117"/>
      <c r="AZ59" s="117"/>
      <c r="BA59" s="117"/>
      <c r="BB59" s="117"/>
      <c r="BC59" s="117">
        <v>8</v>
      </c>
      <c r="BD59" s="117"/>
      <c r="BE59" s="117"/>
      <c r="BF59" s="117"/>
      <c r="BG59" s="117"/>
      <c r="BH59" s="117"/>
      <c r="BI59" s="117"/>
      <c r="BJ59" s="117"/>
    </row>
    <row r="60" spans="7:62" ht="13.5">
      <c r="G60" s="99">
        <v>23</v>
      </c>
      <c r="H60" s="99"/>
      <c r="I60" s="99"/>
      <c r="N60" s="63"/>
      <c r="O60" s="116">
        <v>0</v>
      </c>
      <c r="P60" s="116"/>
      <c r="Q60" s="116"/>
      <c r="R60" s="116"/>
      <c r="S60" s="116"/>
      <c r="T60" s="116"/>
      <c r="U60" s="116"/>
      <c r="V60" s="116"/>
      <c r="W60" s="116">
        <v>0</v>
      </c>
      <c r="X60" s="116"/>
      <c r="Y60" s="116"/>
      <c r="Z60" s="116"/>
      <c r="AA60" s="116"/>
      <c r="AB60" s="116"/>
      <c r="AC60" s="116"/>
      <c r="AD60" s="116"/>
      <c r="AE60" s="116">
        <v>0</v>
      </c>
      <c r="AF60" s="116"/>
      <c r="AG60" s="116"/>
      <c r="AH60" s="116"/>
      <c r="AI60" s="116"/>
      <c r="AJ60" s="116"/>
      <c r="AK60" s="116"/>
      <c r="AL60" s="116"/>
      <c r="AM60" s="116">
        <v>0</v>
      </c>
      <c r="AN60" s="116"/>
      <c r="AO60" s="116"/>
      <c r="AP60" s="116"/>
      <c r="AQ60" s="116"/>
      <c r="AR60" s="116"/>
      <c r="AS60" s="116"/>
      <c r="AT60" s="116"/>
      <c r="AU60" s="116">
        <v>38</v>
      </c>
      <c r="AV60" s="116"/>
      <c r="AW60" s="116"/>
      <c r="AX60" s="116"/>
      <c r="AY60" s="116"/>
      <c r="AZ60" s="116"/>
      <c r="BA60" s="116"/>
      <c r="BB60" s="116"/>
      <c r="BC60" s="116">
        <v>2</v>
      </c>
      <c r="BD60" s="116"/>
      <c r="BE60" s="116"/>
      <c r="BF60" s="116"/>
      <c r="BG60" s="116"/>
      <c r="BH60" s="116"/>
      <c r="BI60" s="116"/>
      <c r="BJ60" s="116"/>
    </row>
    <row r="61" spans="2:62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2:6" ht="13.5">
      <c r="B62" s="125" t="s">
        <v>236</v>
      </c>
      <c r="C62" s="125"/>
      <c r="D62" s="125"/>
      <c r="E62" s="14" t="s">
        <v>262</v>
      </c>
      <c r="F62" s="3" t="s">
        <v>239</v>
      </c>
    </row>
  </sheetData>
  <sheetProtection/>
  <mergeCells count="271">
    <mergeCell ref="AE60:AL60"/>
    <mergeCell ref="AM60:AT60"/>
    <mergeCell ref="AU60:BB60"/>
    <mergeCell ref="BC60:BJ60"/>
    <mergeCell ref="B62:D62"/>
    <mergeCell ref="AE58:AL58"/>
    <mergeCell ref="AM58:AT58"/>
    <mergeCell ref="AU58:BB58"/>
    <mergeCell ref="BC58:BJ58"/>
    <mergeCell ref="W59:AD59"/>
    <mergeCell ref="AE59:AL59"/>
    <mergeCell ref="AM59:AT59"/>
    <mergeCell ref="AU59:BB59"/>
    <mergeCell ref="BC59:BJ59"/>
    <mergeCell ref="BC56:BJ56"/>
    <mergeCell ref="W57:AD57"/>
    <mergeCell ref="AE57:AL57"/>
    <mergeCell ref="AM57:AT57"/>
    <mergeCell ref="AU57:BB57"/>
    <mergeCell ref="BC57:BJ57"/>
    <mergeCell ref="BC54:BJ54"/>
    <mergeCell ref="O53:BJ53"/>
    <mergeCell ref="O56:V56"/>
    <mergeCell ref="O57:V57"/>
    <mergeCell ref="O58:V58"/>
    <mergeCell ref="O59:V59"/>
    <mergeCell ref="W56:AD56"/>
    <mergeCell ref="AE56:AL56"/>
    <mergeCell ref="AM56:AT56"/>
    <mergeCell ref="AU56:BB56"/>
    <mergeCell ref="AU54:BB54"/>
    <mergeCell ref="G57:I57"/>
    <mergeCell ref="G58:I58"/>
    <mergeCell ref="G59:I59"/>
    <mergeCell ref="G60:I60"/>
    <mergeCell ref="O54:V54"/>
    <mergeCell ref="W54:AD54"/>
    <mergeCell ref="O60:V60"/>
    <mergeCell ref="W58:AD58"/>
    <mergeCell ref="W60:AD60"/>
    <mergeCell ref="B53:N54"/>
    <mergeCell ref="C56:F56"/>
    <mergeCell ref="G56:I56"/>
    <mergeCell ref="J56:M56"/>
    <mergeCell ref="AE54:AL54"/>
    <mergeCell ref="AM54:AT54"/>
    <mergeCell ref="AP49:AV49"/>
    <mergeCell ref="AW49:BC49"/>
    <mergeCell ref="BD49:BJ49"/>
    <mergeCell ref="AP51:AV51"/>
    <mergeCell ref="AW51:BC51"/>
    <mergeCell ref="BD51:BJ51"/>
    <mergeCell ref="AW44:BC44"/>
    <mergeCell ref="AC47:AH47"/>
    <mergeCell ref="AC48:AH48"/>
    <mergeCell ref="AC49:AH49"/>
    <mergeCell ref="AC50:AH50"/>
    <mergeCell ref="AC51:AH51"/>
    <mergeCell ref="AI47:AO47"/>
    <mergeCell ref="AI48:AO48"/>
    <mergeCell ref="AI49:AO49"/>
    <mergeCell ref="AI50:AO50"/>
    <mergeCell ref="O43:AB43"/>
    <mergeCell ref="AC43:BJ43"/>
    <mergeCell ref="C47:F47"/>
    <mergeCell ref="J47:M47"/>
    <mergeCell ref="G47:I47"/>
    <mergeCell ref="Z45:AB45"/>
    <mergeCell ref="O47:U47"/>
    <mergeCell ref="V47:AB47"/>
    <mergeCell ref="B43:N44"/>
    <mergeCell ref="O44:U44"/>
    <mergeCell ref="G51:I51"/>
    <mergeCell ref="O48:U48"/>
    <mergeCell ref="O49:U49"/>
    <mergeCell ref="O50:U50"/>
    <mergeCell ref="O51:U51"/>
    <mergeCell ref="BD44:BJ44"/>
    <mergeCell ref="V44:AB44"/>
    <mergeCell ref="AC44:AH44"/>
    <mergeCell ref="AI44:AO44"/>
    <mergeCell ref="AP44:AV44"/>
    <mergeCell ref="V50:AB50"/>
    <mergeCell ref="AP50:AV50"/>
    <mergeCell ref="AW50:BC50"/>
    <mergeCell ref="BD50:BJ50"/>
    <mergeCell ref="G48:I48"/>
    <mergeCell ref="G49:I49"/>
    <mergeCell ref="G50:I50"/>
    <mergeCell ref="AP48:AV48"/>
    <mergeCell ref="AW48:BC48"/>
    <mergeCell ref="BD48:BJ48"/>
    <mergeCell ref="V51:AB51"/>
    <mergeCell ref="AI51:AO51"/>
    <mergeCell ref="AP47:AV47"/>
    <mergeCell ref="AW47:BC47"/>
    <mergeCell ref="BD47:BJ47"/>
    <mergeCell ref="AS37:AX37"/>
    <mergeCell ref="AY37:BD37"/>
    <mergeCell ref="BE37:BJ37"/>
    <mergeCell ref="V48:AB48"/>
    <mergeCell ref="V49:AB49"/>
    <mergeCell ref="O30:BJ30"/>
    <mergeCell ref="B39:D39"/>
    <mergeCell ref="B41:BJ41"/>
    <mergeCell ref="G37:I37"/>
    <mergeCell ref="O37:T37"/>
    <mergeCell ref="U37:Z37"/>
    <mergeCell ref="AA37:AF37"/>
    <mergeCell ref="AG37:AL37"/>
    <mergeCell ref="AM37:AR37"/>
    <mergeCell ref="BE35:BJ35"/>
    <mergeCell ref="G36:I36"/>
    <mergeCell ref="O36:T36"/>
    <mergeCell ref="U36:Z36"/>
    <mergeCell ref="AA36:AF36"/>
    <mergeCell ref="AG36:AL36"/>
    <mergeCell ref="AM36:AR36"/>
    <mergeCell ref="AS36:AX36"/>
    <mergeCell ref="AY36:BD36"/>
    <mergeCell ref="BE36:BJ36"/>
    <mergeCell ref="AY34:BD34"/>
    <mergeCell ref="BE34:BJ34"/>
    <mergeCell ref="G35:I35"/>
    <mergeCell ref="O35:T35"/>
    <mergeCell ref="U35:Z35"/>
    <mergeCell ref="AA35:AF35"/>
    <mergeCell ref="AG35:AL35"/>
    <mergeCell ref="AM35:AR35"/>
    <mergeCell ref="AS35:AX35"/>
    <mergeCell ref="AY35:BD35"/>
    <mergeCell ref="AS33:AX33"/>
    <mergeCell ref="AY33:BD33"/>
    <mergeCell ref="BE33:BJ33"/>
    <mergeCell ref="AS34:AX34"/>
    <mergeCell ref="G34:I34"/>
    <mergeCell ref="O34:T34"/>
    <mergeCell ref="U34:Z34"/>
    <mergeCell ref="AA34:AF34"/>
    <mergeCell ref="AG34:AL34"/>
    <mergeCell ref="AM34:AR34"/>
    <mergeCell ref="AY31:BD31"/>
    <mergeCell ref="BE31:BJ31"/>
    <mergeCell ref="C33:F33"/>
    <mergeCell ref="G33:I33"/>
    <mergeCell ref="J33:M33"/>
    <mergeCell ref="O33:T33"/>
    <mergeCell ref="U33:Z33"/>
    <mergeCell ref="AA33:AF33"/>
    <mergeCell ref="AG33:AL33"/>
    <mergeCell ref="AM33:AR33"/>
    <mergeCell ref="BE28:BJ28"/>
    <mergeCell ref="B30:N31"/>
    <mergeCell ref="O31:T31"/>
    <mergeCell ref="U31:Z31"/>
    <mergeCell ref="AA31:AF31"/>
    <mergeCell ref="AG31:AL31"/>
    <mergeCell ref="AM31:AR31"/>
    <mergeCell ref="AS31:AX31"/>
    <mergeCell ref="U28:Z28"/>
    <mergeCell ref="AA28:AF28"/>
    <mergeCell ref="AG28:AL28"/>
    <mergeCell ref="AM28:AR28"/>
    <mergeCell ref="AS28:AX28"/>
    <mergeCell ref="AY28:BD28"/>
    <mergeCell ref="BE26:BJ26"/>
    <mergeCell ref="U27:Z27"/>
    <mergeCell ref="AA27:AF27"/>
    <mergeCell ref="AG27:AL27"/>
    <mergeCell ref="AM27:AR27"/>
    <mergeCell ref="AS27:AX27"/>
    <mergeCell ref="AY27:BD27"/>
    <mergeCell ref="BE27:BJ27"/>
    <mergeCell ref="U26:Z26"/>
    <mergeCell ref="AA26:AF26"/>
    <mergeCell ref="AG26:AL26"/>
    <mergeCell ref="AM26:AR26"/>
    <mergeCell ref="AS26:AX26"/>
    <mergeCell ref="AY26:BD26"/>
    <mergeCell ref="AS24:AX24"/>
    <mergeCell ref="AY24:BD24"/>
    <mergeCell ref="BE24:BJ24"/>
    <mergeCell ref="U25:Z25"/>
    <mergeCell ref="AA25:AF25"/>
    <mergeCell ref="AG25:AL25"/>
    <mergeCell ref="AM25:AR25"/>
    <mergeCell ref="AS25:AX25"/>
    <mergeCell ref="AY25:BD25"/>
    <mergeCell ref="BE25:BJ25"/>
    <mergeCell ref="G25:I25"/>
    <mergeCell ref="G26:I26"/>
    <mergeCell ref="G27:I27"/>
    <mergeCell ref="G28:I28"/>
    <mergeCell ref="O24:T24"/>
    <mergeCell ref="O25:T25"/>
    <mergeCell ref="O26:T26"/>
    <mergeCell ref="O27:T27"/>
    <mergeCell ref="O28:T28"/>
    <mergeCell ref="O20:Z20"/>
    <mergeCell ref="AA20:BJ20"/>
    <mergeCell ref="X22:Z22"/>
    <mergeCell ref="C24:F24"/>
    <mergeCell ref="J24:M24"/>
    <mergeCell ref="G24:I24"/>
    <mergeCell ref="U24:Z24"/>
    <mergeCell ref="AA24:AF24"/>
    <mergeCell ref="AG24:AL24"/>
    <mergeCell ref="AM24:AR24"/>
    <mergeCell ref="B18:BJ18"/>
    <mergeCell ref="B20:N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W14:AD14"/>
    <mergeCell ref="AE14:AL14"/>
    <mergeCell ref="AM14:AT14"/>
    <mergeCell ref="AU14:BB14"/>
    <mergeCell ref="BC14:BJ14"/>
    <mergeCell ref="B16:D16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AM10:AT10"/>
    <mergeCell ref="AU10:BB10"/>
    <mergeCell ref="BC10:BJ10"/>
    <mergeCell ref="W11:AD11"/>
    <mergeCell ref="AE11:AL11"/>
    <mergeCell ref="AM11:AT11"/>
    <mergeCell ref="AU11:BB11"/>
    <mergeCell ref="BC11:BJ11"/>
    <mergeCell ref="G11:I11"/>
    <mergeCell ref="G12:I12"/>
    <mergeCell ref="G13:I13"/>
    <mergeCell ref="G14:I14"/>
    <mergeCell ref="O10:V10"/>
    <mergeCell ref="O11:V11"/>
    <mergeCell ref="O12:V12"/>
    <mergeCell ref="O13:V13"/>
    <mergeCell ref="O14:V14"/>
    <mergeCell ref="AE6:AT6"/>
    <mergeCell ref="AU6:BJ6"/>
    <mergeCell ref="AB8:AD8"/>
    <mergeCell ref="AR8:AT8"/>
    <mergeCell ref="BH8:BJ8"/>
    <mergeCell ref="C10:F10"/>
    <mergeCell ref="J10:M10"/>
    <mergeCell ref="G10:I10"/>
    <mergeCell ref="W10:AD10"/>
    <mergeCell ref="AE10:AL10"/>
    <mergeCell ref="B3:BJ3"/>
    <mergeCell ref="B4:BJ4"/>
    <mergeCell ref="B6:N7"/>
    <mergeCell ref="O7:V7"/>
    <mergeCell ref="W7:AD7"/>
    <mergeCell ref="AE7:AL7"/>
    <mergeCell ref="AM7:AT7"/>
    <mergeCell ref="AU7:BB7"/>
    <mergeCell ref="BC7:BJ7"/>
    <mergeCell ref="O6:AD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4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45" customWidth="1"/>
    <col min="2" max="63" width="1.57421875" style="45" customWidth="1"/>
    <col min="64" max="16384" width="9.00390625" style="45" customWidth="1"/>
  </cols>
  <sheetData>
    <row r="1" ht="10.5" customHeight="1">
      <c r="BK1" s="46" t="s">
        <v>0</v>
      </c>
    </row>
    <row r="2" ht="10.5" customHeight="1"/>
    <row r="3" spans="2:62" ht="18" customHeight="1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2:62" ht="12.75" customHeight="1"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</row>
    <row r="5" spans="2:62" ht="12.7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2:62" ht="13.5">
      <c r="B6" s="141" t="s">
        <v>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 t="s">
        <v>4</v>
      </c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 t="s">
        <v>5</v>
      </c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 t="s">
        <v>6</v>
      </c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8"/>
    </row>
    <row r="7" spans="2:62" ht="13.5">
      <c r="B7" s="141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 t="s">
        <v>7</v>
      </c>
      <c r="P7" s="137"/>
      <c r="Q7" s="137"/>
      <c r="R7" s="137"/>
      <c r="S7" s="137"/>
      <c r="T7" s="137"/>
      <c r="U7" s="137"/>
      <c r="V7" s="137"/>
      <c r="W7" s="137" t="s">
        <v>8</v>
      </c>
      <c r="X7" s="137"/>
      <c r="Y7" s="137"/>
      <c r="Z7" s="137"/>
      <c r="AA7" s="137"/>
      <c r="AB7" s="137"/>
      <c r="AC7" s="137"/>
      <c r="AD7" s="137"/>
      <c r="AE7" s="137" t="s">
        <v>7</v>
      </c>
      <c r="AF7" s="137"/>
      <c r="AG7" s="137"/>
      <c r="AH7" s="137"/>
      <c r="AI7" s="137"/>
      <c r="AJ7" s="137"/>
      <c r="AK7" s="137"/>
      <c r="AL7" s="137"/>
      <c r="AM7" s="137" t="s">
        <v>8</v>
      </c>
      <c r="AN7" s="137"/>
      <c r="AO7" s="137"/>
      <c r="AP7" s="137"/>
      <c r="AQ7" s="137"/>
      <c r="AR7" s="137"/>
      <c r="AS7" s="137"/>
      <c r="AT7" s="137"/>
      <c r="AU7" s="137" t="s">
        <v>7</v>
      </c>
      <c r="AV7" s="137"/>
      <c r="AW7" s="137"/>
      <c r="AX7" s="137"/>
      <c r="AY7" s="137"/>
      <c r="AZ7" s="137"/>
      <c r="BA7" s="137"/>
      <c r="BB7" s="137"/>
      <c r="BC7" s="137" t="s">
        <v>8</v>
      </c>
      <c r="BD7" s="137"/>
      <c r="BE7" s="137"/>
      <c r="BF7" s="137"/>
      <c r="BG7" s="137"/>
      <c r="BH7" s="137"/>
      <c r="BI7" s="137"/>
      <c r="BJ7" s="138"/>
    </row>
    <row r="8" ht="13.5">
      <c r="N8" s="65"/>
    </row>
    <row r="9" spans="3:62" ht="13.5">
      <c r="C9" s="139" t="s">
        <v>9</v>
      </c>
      <c r="D9" s="139"/>
      <c r="E9" s="139"/>
      <c r="F9" s="139"/>
      <c r="G9" s="135">
        <v>19</v>
      </c>
      <c r="H9" s="135"/>
      <c r="I9" s="135"/>
      <c r="J9" s="139" t="s">
        <v>3</v>
      </c>
      <c r="K9" s="139"/>
      <c r="L9" s="139"/>
      <c r="M9" s="139"/>
      <c r="N9" s="66"/>
      <c r="O9" s="144">
        <v>62</v>
      </c>
      <c r="P9" s="144"/>
      <c r="Q9" s="144"/>
      <c r="R9" s="144"/>
      <c r="S9" s="144"/>
      <c r="T9" s="144"/>
      <c r="U9" s="144"/>
      <c r="V9" s="144"/>
      <c r="W9" s="144">
        <v>997</v>
      </c>
      <c r="X9" s="144"/>
      <c r="Y9" s="144"/>
      <c r="Z9" s="144"/>
      <c r="AA9" s="144"/>
      <c r="AB9" s="144"/>
      <c r="AC9" s="144"/>
      <c r="AD9" s="144"/>
      <c r="AE9" s="148">
        <v>8</v>
      </c>
      <c r="AF9" s="148"/>
      <c r="AG9" s="148"/>
      <c r="AH9" s="148"/>
      <c r="AI9" s="148"/>
      <c r="AJ9" s="148"/>
      <c r="AK9" s="148"/>
      <c r="AL9" s="148"/>
      <c r="AM9" s="148">
        <v>438</v>
      </c>
      <c r="AN9" s="148"/>
      <c r="AO9" s="148"/>
      <c r="AP9" s="148"/>
      <c r="AQ9" s="148"/>
      <c r="AR9" s="148"/>
      <c r="AS9" s="148"/>
      <c r="AT9" s="148"/>
      <c r="AU9" s="148">
        <v>286</v>
      </c>
      <c r="AV9" s="148"/>
      <c r="AW9" s="148"/>
      <c r="AX9" s="148"/>
      <c r="AY9" s="148"/>
      <c r="AZ9" s="148"/>
      <c r="BA9" s="148"/>
      <c r="BB9" s="148"/>
      <c r="BC9" s="148">
        <v>5733</v>
      </c>
      <c r="BD9" s="148"/>
      <c r="BE9" s="148"/>
      <c r="BF9" s="148"/>
      <c r="BG9" s="148"/>
      <c r="BH9" s="148"/>
      <c r="BI9" s="148"/>
      <c r="BJ9" s="148"/>
    </row>
    <row r="10" spans="7:62" ht="13.5">
      <c r="G10" s="135">
        <v>20</v>
      </c>
      <c r="H10" s="135"/>
      <c r="I10" s="135"/>
      <c r="N10" s="66"/>
      <c r="O10" s="144">
        <v>67</v>
      </c>
      <c r="P10" s="144"/>
      <c r="Q10" s="144"/>
      <c r="R10" s="144"/>
      <c r="S10" s="144"/>
      <c r="T10" s="144"/>
      <c r="U10" s="144"/>
      <c r="V10" s="144"/>
      <c r="W10" s="144">
        <v>1036</v>
      </c>
      <c r="X10" s="144"/>
      <c r="Y10" s="144"/>
      <c r="Z10" s="144"/>
      <c r="AA10" s="144"/>
      <c r="AB10" s="144"/>
      <c r="AC10" s="144"/>
      <c r="AD10" s="144"/>
      <c r="AE10" s="148">
        <v>5</v>
      </c>
      <c r="AF10" s="148"/>
      <c r="AG10" s="148"/>
      <c r="AH10" s="148"/>
      <c r="AI10" s="148"/>
      <c r="AJ10" s="148"/>
      <c r="AK10" s="148"/>
      <c r="AL10" s="148"/>
      <c r="AM10" s="148">
        <v>531</v>
      </c>
      <c r="AN10" s="148"/>
      <c r="AO10" s="148"/>
      <c r="AP10" s="148"/>
      <c r="AQ10" s="148"/>
      <c r="AR10" s="148"/>
      <c r="AS10" s="148"/>
      <c r="AT10" s="148"/>
      <c r="AU10" s="148">
        <v>294</v>
      </c>
      <c r="AV10" s="148"/>
      <c r="AW10" s="148"/>
      <c r="AX10" s="148"/>
      <c r="AY10" s="148"/>
      <c r="AZ10" s="148"/>
      <c r="BA10" s="148"/>
      <c r="BB10" s="148"/>
      <c r="BC10" s="148">
        <v>6127</v>
      </c>
      <c r="BD10" s="148"/>
      <c r="BE10" s="148"/>
      <c r="BF10" s="148"/>
      <c r="BG10" s="148"/>
      <c r="BH10" s="148"/>
      <c r="BI10" s="148"/>
      <c r="BJ10" s="148"/>
    </row>
    <row r="11" spans="7:62" ht="13.5">
      <c r="G11" s="135">
        <v>21</v>
      </c>
      <c r="H11" s="135"/>
      <c r="I11" s="135"/>
      <c r="N11" s="66"/>
      <c r="O11" s="149">
        <v>97</v>
      </c>
      <c r="P11" s="149"/>
      <c r="Q11" s="149"/>
      <c r="R11" s="149"/>
      <c r="S11" s="149"/>
      <c r="T11" s="149"/>
      <c r="U11" s="149"/>
      <c r="V11" s="149"/>
      <c r="W11" s="149">
        <v>1754</v>
      </c>
      <c r="X11" s="149"/>
      <c r="Y11" s="149"/>
      <c r="Z11" s="149"/>
      <c r="AA11" s="149"/>
      <c r="AB11" s="149"/>
      <c r="AC11" s="149"/>
      <c r="AD11" s="149"/>
      <c r="AE11" s="148">
        <v>2</v>
      </c>
      <c r="AF11" s="148"/>
      <c r="AG11" s="148"/>
      <c r="AH11" s="148"/>
      <c r="AI11" s="148"/>
      <c r="AJ11" s="148"/>
      <c r="AK11" s="148"/>
      <c r="AL11" s="148"/>
      <c r="AM11" s="148">
        <v>254</v>
      </c>
      <c r="AN11" s="148"/>
      <c r="AO11" s="148"/>
      <c r="AP11" s="148"/>
      <c r="AQ11" s="148"/>
      <c r="AR11" s="148"/>
      <c r="AS11" s="148"/>
      <c r="AT11" s="148"/>
      <c r="AU11" s="148">
        <v>299</v>
      </c>
      <c r="AV11" s="148"/>
      <c r="AW11" s="148"/>
      <c r="AX11" s="148"/>
      <c r="AY11" s="148"/>
      <c r="AZ11" s="148"/>
      <c r="BA11" s="148"/>
      <c r="BB11" s="148"/>
      <c r="BC11" s="148">
        <v>7672</v>
      </c>
      <c r="BD11" s="148"/>
      <c r="BE11" s="148"/>
      <c r="BF11" s="148"/>
      <c r="BG11" s="148"/>
      <c r="BH11" s="148"/>
      <c r="BI11" s="148"/>
      <c r="BJ11" s="148"/>
    </row>
    <row r="12" spans="7:62" ht="13.5">
      <c r="G12" s="135">
        <v>22</v>
      </c>
      <c r="H12" s="135"/>
      <c r="I12" s="135"/>
      <c r="N12" s="66"/>
      <c r="O12" s="149">
        <v>110</v>
      </c>
      <c r="P12" s="149"/>
      <c r="Q12" s="149"/>
      <c r="R12" s="149"/>
      <c r="S12" s="149"/>
      <c r="T12" s="149"/>
      <c r="U12" s="149"/>
      <c r="V12" s="149"/>
      <c r="W12" s="149">
        <v>1902</v>
      </c>
      <c r="X12" s="149"/>
      <c r="Y12" s="149"/>
      <c r="Z12" s="149"/>
      <c r="AA12" s="149"/>
      <c r="AB12" s="149"/>
      <c r="AC12" s="149"/>
      <c r="AD12" s="149"/>
      <c r="AE12" s="148">
        <v>2</v>
      </c>
      <c r="AF12" s="148"/>
      <c r="AG12" s="148"/>
      <c r="AH12" s="148"/>
      <c r="AI12" s="148"/>
      <c r="AJ12" s="148"/>
      <c r="AK12" s="148"/>
      <c r="AL12" s="148"/>
      <c r="AM12" s="148">
        <v>50</v>
      </c>
      <c r="AN12" s="148"/>
      <c r="AO12" s="148"/>
      <c r="AP12" s="148"/>
      <c r="AQ12" s="148"/>
      <c r="AR12" s="148"/>
      <c r="AS12" s="148"/>
      <c r="AT12" s="148"/>
      <c r="AU12" s="149">
        <v>332</v>
      </c>
      <c r="AV12" s="149"/>
      <c r="AW12" s="149"/>
      <c r="AX12" s="149"/>
      <c r="AY12" s="149"/>
      <c r="AZ12" s="149"/>
      <c r="BA12" s="149"/>
      <c r="BB12" s="149"/>
      <c r="BC12" s="149">
        <v>7031</v>
      </c>
      <c r="BD12" s="149"/>
      <c r="BE12" s="149"/>
      <c r="BF12" s="149"/>
      <c r="BG12" s="149"/>
      <c r="BH12" s="149"/>
      <c r="BI12" s="149"/>
      <c r="BJ12" s="149"/>
    </row>
    <row r="13" spans="7:62" ht="13.5">
      <c r="G13" s="132">
        <v>23</v>
      </c>
      <c r="H13" s="132"/>
      <c r="I13" s="132"/>
      <c r="N13" s="66"/>
      <c r="O13" s="145">
        <v>129</v>
      </c>
      <c r="P13" s="145"/>
      <c r="Q13" s="145"/>
      <c r="R13" s="145"/>
      <c r="S13" s="145"/>
      <c r="T13" s="145"/>
      <c r="U13" s="145"/>
      <c r="V13" s="145"/>
      <c r="W13" s="145">
        <v>2448</v>
      </c>
      <c r="X13" s="145"/>
      <c r="Y13" s="145"/>
      <c r="Z13" s="145"/>
      <c r="AA13" s="145"/>
      <c r="AB13" s="145"/>
      <c r="AC13" s="145"/>
      <c r="AD13" s="145"/>
      <c r="AE13" s="130">
        <v>3</v>
      </c>
      <c r="AF13" s="130"/>
      <c r="AG13" s="130"/>
      <c r="AH13" s="130"/>
      <c r="AI13" s="130"/>
      <c r="AJ13" s="130"/>
      <c r="AK13" s="130"/>
      <c r="AL13" s="130"/>
      <c r="AM13" s="130">
        <v>71</v>
      </c>
      <c r="AN13" s="130"/>
      <c r="AO13" s="130"/>
      <c r="AP13" s="130"/>
      <c r="AQ13" s="130"/>
      <c r="AR13" s="130"/>
      <c r="AS13" s="130"/>
      <c r="AT13" s="130"/>
      <c r="AU13" s="145">
        <v>318</v>
      </c>
      <c r="AV13" s="145"/>
      <c r="AW13" s="145"/>
      <c r="AX13" s="145"/>
      <c r="AY13" s="145"/>
      <c r="AZ13" s="145"/>
      <c r="BA13" s="145"/>
      <c r="BB13" s="145"/>
      <c r="BC13" s="145">
        <v>8923</v>
      </c>
      <c r="BD13" s="145"/>
      <c r="BE13" s="145"/>
      <c r="BF13" s="145"/>
      <c r="BG13" s="145"/>
      <c r="BH13" s="145"/>
      <c r="BI13" s="145"/>
      <c r="BJ13" s="145"/>
    </row>
    <row r="14" spans="2:62" ht="13.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</row>
    <row r="15" spans="3:6" ht="13.5">
      <c r="C15" s="146" t="s">
        <v>10</v>
      </c>
      <c r="D15" s="146"/>
      <c r="E15" s="48" t="s">
        <v>476</v>
      </c>
      <c r="F15" s="49" t="s">
        <v>13</v>
      </c>
    </row>
    <row r="16" spans="2:6" ht="13.5">
      <c r="B16" s="147" t="s">
        <v>11</v>
      </c>
      <c r="C16" s="147"/>
      <c r="D16" s="147"/>
      <c r="E16" s="48" t="s">
        <v>476</v>
      </c>
      <c r="F16" s="49" t="s">
        <v>472</v>
      </c>
    </row>
    <row r="18" spans="2:62" ht="12.75" customHeight="1">
      <c r="B18" s="135" t="s">
        <v>14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</row>
    <row r="19" ht="12.75" customHeight="1">
      <c r="BJ19" s="50" t="s">
        <v>15</v>
      </c>
    </row>
    <row r="20" spans="2:62" ht="13.5">
      <c r="B20" s="141" t="s">
        <v>16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 t="s">
        <v>17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 t="s">
        <v>18</v>
      </c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 t="s">
        <v>19</v>
      </c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8"/>
    </row>
    <row r="21" spans="2:62" ht="13.5">
      <c r="B21" s="141" t="s">
        <v>20</v>
      </c>
      <c r="C21" s="137"/>
      <c r="D21" s="137"/>
      <c r="E21" s="137"/>
      <c r="F21" s="137"/>
      <c r="G21" s="137"/>
      <c r="H21" s="137"/>
      <c r="I21" s="137" t="s">
        <v>21</v>
      </c>
      <c r="J21" s="137"/>
      <c r="K21" s="137"/>
      <c r="L21" s="137"/>
      <c r="M21" s="137"/>
      <c r="N21" s="137"/>
      <c r="O21" s="137"/>
      <c r="P21" s="137"/>
      <c r="Q21" s="137" t="s">
        <v>20</v>
      </c>
      <c r="R21" s="137"/>
      <c r="S21" s="137"/>
      <c r="T21" s="137"/>
      <c r="U21" s="137"/>
      <c r="V21" s="137"/>
      <c r="W21" s="137"/>
      <c r="X21" s="137" t="s">
        <v>21</v>
      </c>
      <c r="Y21" s="137"/>
      <c r="Z21" s="137"/>
      <c r="AA21" s="137"/>
      <c r="AB21" s="137"/>
      <c r="AC21" s="137"/>
      <c r="AD21" s="137"/>
      <c r="AE21" s="137"/>
      <c r="AF21" s="137" t="s">
        <v>20</v>
      </c>
      <c r="AG21" s="137"/>
      <c r="AH21" s="137"/>
      <c r="AI21" s="137"/>
      <c r="AJ21" s="137"/>
      <c r="AK21" s="137"/>
      <c r="AL21" s="137"/>
      <c r="AM21" s="137" t="s">
        <v>21</v>
      </c>
      <c r="AN21" s="137"/>
      <c r="AO21" s="137"/>
      <c r="AP21" s="137"/>
      <c r="AQ21" s="137"/>
      <c r="AR21" s="137"/>
      <c r="AS21" s="137"/>
      <c r="AT21" s="137"/>
      <c r="AU21" s="137" t="s">
        <v>20</v>
      </c>
      <c r="AV21" s="137"/>
      <c r="AW21" s="137"/>
      <c r="AX21" s="137"/>
      <c r="AY21" s="137"/>
      <c r="AZ21" s="137"/>
      <c r="BA21" s="137"/>
      <c r="BB21" s="137"/>
      <c r="BC21" s="137" t="s">
        <v>21</v>
      </c>
      <c r="BD21" s="137"/>
      <c r="BE21" s="137"/>
      <c r="BF21" s="137"/>
      <c r="BG21" s="137"/>
      <c r="BH21" s="137"/>
      <c r="BI21" s="137"/>
      <c r="BJ21" s="138"/>
    </row>
    <row r="23" spans="2:62" ht="13.5">
      <c r="B23" s="130">
        <v>6808</v>
      </c>
      <c r="C23" s="130"/>
      <c r="D23" s="130"/>
      <c r="E23" s="130"/>
      <c r="F23" s="130"/>
      <c r="G23" s="130"/>
      <c r="H23" s="130"/>
      <c r="I23" s="130">
        <v>72002</v>
      </c>
      <c r="J23" s="130"/>
      <c r="K23" s="130"/>
      <c r="L23" s="130"/>
      <c r="M23" s="130"/>
      <c r="N23" s="130"/>
      <c r="O23" s="130"/>
      <c r="P23" s="130"/>
      <c r="Q23" s="130">
        <v>3855</v>
      </c>
      <c r="R23" s="130"/>
      <c r="S23" s="130"/>
      <c r="T23" s="130"/>
      <c r="U23" s="130"/>
      <c r="V23" s="130"/>
      <c r="W23" s="130"/>
      <c r="X23" s="130">
        <v>100625</v>
      </c>
      <c r="Y23" s="130"/>
      <c r="Z23" s="130"/>
      <c r="AA23" s="130"/>
      <c r="AB23" s="130"/>
      <c r="AC23" s="130"/>
      <c r="AD23" s="130"/>
      <c r="AE23" s="130"/>
      <c r="AF23" s="130">
        <v>10196</v>
      </c>
      <c r="AG23" s="130"/>
      <c r="AH23" s="130"/>
      <c r="AI23" s="130"/>
      <c r="AJ23" s="130"/>
      <c r="AK23" s="130"/>
      <c r="AL23" s="130"/>
      <c r="AM23" s="130">
        <v>201831</v>
      </c>
      <c r="AN23" s="130"/>
      <c r="AO23" s="130"/>
      <c r="AP23" s="130"/>
      <c r="AQ23" s="130"/>
      <c r="AR23" s="130"/>
      <c r="AS23" s="130"/>
      <c r="AT23" s="130"/>
      <c r="AU23" s="130">
        <v>1148</v>
      </c>
      <c r="AV23" s="130"/>
      <c r="AW23" s="130"/>
      <c r="AX23" s="130"/>
      <c r="AY23" s="130"/>
      <c r="AZ23" s="130"/>
      <c r="BA23" s="130"/>
      <c r="BB23" s="130"/>
      <c r="BC23" s="130">
        <v>409524</v>
      </c>
      <c r="BD23" s="130"/>
      <c r="BE23" s="130"/>
      <c r="BF23" s="130"/>
      <c r="BG23" s="130"/>
      <c r="BH23" s="130"/>
      <c r="BI23" s="130"/>
      <c r="BJ23" s="130"/>
    </row>
    <row r="24" spans="2:62" ht="13.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</row>
    <row r="25" spans="2:6" ht="13.5">
      <c r="B25" s="131" t="s">
        <v>11</v>
      </c>
      <c r="C25" s="131"/>
      <c r="D25" s="131"/>
      <c r="E25" s="48" t="s">
        <v>476</v>
      </c>
      <c r="F25" s="49" t="s">
        <v>22</v>
      </c>
    </row>
    <row r="29" spans="2:62" ht="18" customHeight="1">
      <c r="B29" s="140" t="s">
        <v>23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</row>
    <row r="30" ht="12.75" customHeight="1">
      <c r="BJ30" s="50" t="s">
        <v>24</v>
      </c>
    </row>
    <row r="31" spans="2:62" ht="13.5">
      <c r="B31" s="141" t="s">
        <v>3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 t="s">
        <v>25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 t="s">
        <v>26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 t="s">
        <v>27</v>
      </c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8"/>
    </row>
    <row r="32" spans="2:62" ht="13.5" customHeight="1">
      <c r="B32" s="141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 t="s">
        <v>28</v>
      </c>
      <c r="P32" s="137"/>
      <c r="Q32" s="137"/>
      <c r="R32" s="137"/>
      <c r="S32" s="137"/>
      <c r="T32" s="137"/>
      <c r="U32" s="137"/>
      <c r="V32" s="137"/>
      <c r="W32" s="137" t="s">
        <v>29</v>
      </c>
      <c r="X32" s="137"/>
      <c r="Y32" s="137"/>
      <c r="Z32" s="137"/>
      <c r="AA32" s="137"/>
      <c r="AB32" s="137"/>
      <c r="AC32" s="137"/>
      <c r="AD32" s="137"/>
      <c r="AE32" s="137" t="s">
        <v>28</v>
      </c>
      <c r="AF32" s="137"/>
      <c r="AG32" s="137"/>
      <c r="AH32" s="137"/>
      <c r="AI32" s="137"/>
      <c r="AJ32" s="137"/>
      <c r="AK32" s="137"/>
      <c r="AL32" s="137"/>
      <c r="AM32" s="137" t="s">
        <v>29</v>
      </c>
      <c r="AN32" s="137"/>
      <c r="AO32" s="137"/>
      <c r="AP32" s="137"/>
      <c r="AQ32" s="137"/>
      <c r="AR32" s="137"/>
      <c r="AS32" s="137"/>
      <c r="AT32" s="137"/>
      <c r="AU32" s="137" t="s">
        <v>28</v>
      </c>
      <c r="AV32" s="137"/>
      <c r="AW32" s="137"/>
      <c r="AX32" s="137"/>
      <c r="AY32" s="137"/>
      <c r="AZ32" s="137"/>
      <c r="BA32" s="137"/>
      <c r="BB32" s="137"/>
      <c r="BC32" s="137" t="s">
        <v>29</v>
      </c>
      <c r="BD32" s="137"/>
      <c r="BE32" s="137"/>
      <c r="BF32" s="137"/>
      <c r="BG32" s="137"/>
      <c r="BH32" s="137"/>
      <c r="BI32" s="137"/>
      <c r="BJ32" s="138"/>
    </row>
    <row r="33" ht="13.5">
      <c r="N33" s="65"/>
    </row>
    <row r="34" spans="3:62" ht="13.5">
      <c r="C34" s="139" t="s">
        <v>9</v>
      </c>
      <c r="D34" s="139"/>
      <c r="E34" s="139"/>
      <c r="F34" s="139"/>
      <c r="G34" s="135">
        <v>19</v>
      </c>
      <c r="H34" s="135"/>
      <c r="I34" s="135"/>
      <c r="J34" s="139" t="s">
        <v>3</v>
      </c>
      <c r="K34" s="139"/>
      <c r="L34" s="139"/>
      <c r="M34" s="139"/>
      <c r="N34" s="66"/>
      <c r="O34" s="136">
        <v>469</v>
      </c>
      <c r="P34" s="136"/>
      <c r="Q34" s="136"/>
      <c r="R34" s="136"/>
      <c r="S34" s="136"/>
      <c r="T34" s="136"/>
      <c r="U34" s="136"/>
      <c r="V34" s="136"/>
      <c r="W34" s="134">
        <v>17315</v>
      </c>
      <c r="X34" s="134"/>
      <c r="Y34" s="134"/>
      <c r="Z34" s="134"/>
      <c r="AA34" s="134"/>
      <c r="AB34" s="134"/>
      <c r="AC34" s="134"/>
      <c r="AD34" s="134"/>
      <c r="AE34" s="134">
        <v>19</v>
      </c>
      <c r="AF34" s="134"/>
      <c r="AG34" s="134"/>
      <c r="AH34" s="134"/>
      <c r="AI34" s="134"/>
      <c r="AJ34" s="134"/>
      <c r="AK34" s="134"/>
      <c r="AL34" s="134"/>
      <c r="AM34" s="134">
        <v>1363</v>
      </c>
      <c r="AN34" s="134"/>
      <c r="AO34" s="134"/>
      <c r="AP34" s="134"/>
      <c r="AQ34" s="134"/>
      <c r="AR34" s="134"/>
      <c r="AS34" s="134"/>
      <c r="AT34" s="134"/>
      <c r="AU34" s="134">
        <v>104</v>
      </c>
      <c r="AV34" s="134"/>
      <c r="AW34" s="134"/>
      <c r="AX34" s="134"/>
      <c r="AY34" s="134"/>
      <c r="AZ34" s="134"/>
      <c r="BA34" s="134"/>
      <c r="BB34" s="134"/>
      <c r="BC34" s="134">
        <v>1449</v>
      </c>
      <c r="BD34" s="134"/>
      <c r="BE34" s="134"/>
      <c r="BF34" s="134"/>
      <c r="BG34" s="134"/>
      <c r="BH34" s="134"/>
      <c r="BI34" s="134"/>
      <c r="BJ34" s="134"/>
    </row>
    <row r="35" spans="7:62" ht="13.5">
      <c r="G35" s="135">
        <v>20</v>
      </c>
      <c r="H35" s="135"/>
      <c r="I35" s="135"/>
      <c r="N35" s="66"/>
      <c r="O35" s="136">
        <v>455</v>
      </c>
      <c r="P35" s="136"/>
      <c r="Q35" s="136"/>
      <c r="R35" s="136"/>
      <c r="S35" s="136"/>
      <c r="T35" s="136"/>
      <c r="U35" s="136"/>
      <c r="V35" s="136"/>
      <c r="W35" s="134">
        <v>17610</v>
      </c>
      <c r="X35" s="134"/>
      <c r="Y35" s="134"/>
      <c r="Z35" s="134"/>
      <c r="AA35" s="134"/>
      <c r="AB35" s="134"/>
      <c r="AC35" s="134"/>
      <c r="AD35" s="134"/>
      <c r="AE35" s="134">
        <v>20</v>
      </c>
      <c r="AF35" s="134"/>
      <c r="AG35" s="134"/>
      <c r="AH35" s="134"/>
      <c r="AI35" s="134"/>
      <c r="AJ35" s="134"/>
      <c r="AK35" s="134"/>
      <c r="AL35" s="134"/>
      <c r="AM35" s="134">
        <v>1390</v>
      </c>
      <c r="AN35" s="134"/>
      <c r="AO35" s="134"/>
      <c r="AP35" s="134"/>
      <c r="AQ35" s="134"/>
      <c r="AR35" s="134"/>
      <c r="AS35" s="134"/>
      <c r="AT35" s="134"/>
      <c r="AU35" s="134">
        <v>102</v>
      </c>
      <c r="AV35" s="134"/>
      <c r="AW35" s="134"/>
      <c r="AX35" s="134"/>
      <c r="AY35" s="134"/>
      <c r="AZ35" s="134"/>
      <c r="BA35" s="134"/>
      <c r="BB35" s="134"/>
      <c r="BC35" s="134">
        <v>1459</v>
      </c>
      <c r="BD35" s="134"/>
      <c r="BE35" s="134"/>
      <c r="BF35" s="134"/>
      <c r="BG35" s="134"/>
      <c r="BH35" s="134"/>
      <c r="BI35" s="134"/>
      <c r="BJ35" s="134"/>
    </row>
    <row r="36" spans="7:62" ht="13.5">
      <c r="G36" s="135">
        <v>21</v>
      </c>
      <c r="H36" s="135"/>
      <c r="I36" s="135"/>
      <c r="N36" s="66"/>
      <c r="O36" s="136">
        <v>447</v>
      </c>
      <c r="P36" s="136"/>
      <c r="Q36" s="136"/>
      <c r="R36" s="136"/>
      <c r="S36" s="136"/>
      <c r="T36" s="136"/>
      <c r="U36" s="136"/>
      <c r="V36" s="136"/>
      <c r="W36" s="134">
        <v>18225</v>
      </c>
      <c r="X36" s="134"/>
      <c r="Y36" s="134"/>
      <c r="Z36" s="134"/>
      <c r="AA36" s="134"/>
      <c r="AB36" s="134"/>
      <c r="AC36" s="134"/>
      <c r="AD36" s="134"/>
      <c r="AE36" s="134">
        <v>20</v>
      </c>
      <c r="AF36" s="134"/>
      <c r="AG36" s="134"/>
      <c r="AH36" s="134"/>
      <c r="AI36" s="134"/>
      <c r="AJ36" s="134"/>
      <c r="AK36" s="134"/>
      <c r="AL36" s="134"/>
      <c r="AM36" s="134">
        <v>1414</v>
      </c>
      <c r="AN36" s="134"/>
      <c r="AO36" s="134"/>
      <c r="AP36" s="134"/>
      <c r="AQ36" s="134"/>
      <c r="AR36" s="134"/>
      <c r="AS36" s="134"/>
      <c r="AT36" s="134"/>
      <c r="AU36" s="134">
        <v>100</v>
      </c>
      <c r="AV36" s="134"/>
      <c r="AW36" s="134"/>
      <c r="AX36" s="134"/>
      <c r="AY36" s="134"/>
      <c r="AZ36" s="134"/>
      <c r="BA36" s="134"/>
      <c r="BB36" s="134"/>
      <c r="BC36" s="134">
        <v>1536</v>
      </c>
      <c r="BD36" s="134"/>
      <c r="BE36" s="134"/>
      <c r="BF36" s="134"/>
      <c r="BG36" s="134"/>
      <c r="BH36" s="134"/>
      <c r="BI36" s="134"/>
      <c r="BJ36" s="134"/>
    </row>
    <row r="37" spans="7:62" ht="13.5">
      <c r="G37" s="135">
        <v>22</v>
      </c>
      <c r="H37" s="135"/>
      <c r="I37" s="135"/>
      <c r="N37" s="66"/>
      <c r="O37" s="136">
        <v>449</v>
      </c>
      <c r="P37" s="136"/>
      <c r="Q37" s="136"/>
      <c r="R37" s="136"/>
      <c r="S37" s="136"/>
      <c r="T37" s="136"/>
      <c r="U37" s="136"/>
      <c r="V37" s="136"/>
      <c r="W37" s="134">
        <v>18408</v>
      </c>
      <c r="X37" s="134"/>
      <c r="Y37" s="134"/>
      <c r="Z37" s="134"/>
      <c r="AA37" s="134"/>
      <c r="AB37" s="134"/>
      <c r="AC37" s="134"/>
      <c r="AD37" s="134"/>
      <c r="AE37" s="134">
        <v>20</v>
      </c>
      <c r="AF37" s="134"/>
      <c r="AG37" s="134"/>
      <c r="AH37" s="134"/>
      <c r="AI37" s="134"/>
      <c r="AJ37" s="134"/>
      <c r="AK37" s="134"/>
      <c r="AL37" s="134"/>
      <c r="AM37" s="134">
        <v>1395</v>
      </c>
      <c r="AN37" s="134"/>
      <c r="AO37" s="134"/>
      <c r="AP37" s="134"/>
      <c r="AQ37" s="134"/>
      <c r="AR37" s="134"/>
      <c r="AS37" s="134"/>
      <c r="AT37" s="134"/>
      <c r="AU37" s="134">
        <v>103</v>
      </c>
      <c r="AV37" s="134"/>
      <c r="AW37" s="134"/>
      <c r="AX37" s="134"/>
      <c r="AY37" s="134"/>
      <c r="AZ37" s="134"/>
      <c r="BA37" s="134"/>
      <c r="BB37" s="134"/>
      <c r="BC37" s="134">
        <v>1546</v>
      </c>
      <c r="BD37" s="134"/>
      <c r="BE37" s="134"/>
      <c r="BF37" s="134"/>
      <c r="BG37" s="134"/>
      <c r="BH37" s="134"/>
      <c r="BI37" s="134"/>
      <c r="BJ37" s="134"/>
    </row>
    <row r="38" spans="7:62" ht="13.5">
      <c r="G38" s="132">
        <v>23</v>
      </c>
      <c r="H38" s="132"/>
      <c r="I38" s="132"/>
      <c r="N38" s="66"/>
      <c r="O38" s="133">
        <v>453</v>
      </c>
      <c r="P38" s="133"/>
      <c r="Q38" s="133"/>
      <c r="R38" s="133"/>
      <c r="S38" s="133"/>
      <c r="T38" s="133"/>
      <c r="U38" s="133"/>
      <c r="V38" s="133"/>
      <c r="W38" s="130">
        <v>18514</v>
      </c>
      <c r="X38" s="130"/>
      <c r="Y38" s="130"/>
      <c r="Z38" s="130"/>
      <c r="AA38" s="130"/>
      <c r="AB38" s="130"/>
      <c r="AC38" s="130"/>
      <c r="AD38" s="130"/>
      <c r="AE38" s="130">
        <v>23</v>
      </c>
      <c r="AF38" s="130"/>
      <c r="AG38" s="130"/>
      <c r="AH38" s="130"/>
      <c r="AI38" s="130"/>
      <c r="AJ38" s="130"/>
      <c r="AK38" s="130"/>
      <c r="AL38" s="130"/>
      <c r="AM38" s="130">
        <v>1385</v>
      </c>
      <c r="AN38" s="130"/>
      <c r="AO38" s="130"/>
      <c r="AP38" s="130"/>
      <c r="AQ38" s="130"/>
      <c r="AR38" s="130"/>
      <c r="AS38" s="130"/>
      <c r="AT38" s="130"/>
      <c r="AU38" s="130">
        <v>97</v>
      </c>
      <c r="AV38" s="130"/>
      <c r="AW38" s="130"/>
      <c r="AX38" s="130"/>
      <c r="AY38" s="130"/>
      <c r="AZ38" s="130"/>
      <c r="BA38" s="130"/>
      <c r="BB38" s="130"/>
      <c r="BC38" s="130">
        <v>1592</v>
      </c>
      <c r="BD38" s="130"/>
      <c r="BE38" s="130"/>
      <c r="BF38" s="130"/>
      <c r="BG38" s="130"/>
      <c r="BH38" s="130"/>
      <c r="BI38" s="130"/>
      <c r="BJ38" s="130"/>
    </row>
    <row r="39" spans="2:62" ht="13.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6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</row>
    <row r="40" spans="2:62" ht="13.5">
      <c r="B40" s="141" t="s">
        <v>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 t="s">
        <v>30</v>
      </c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 t="s">
        <v>31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 t="s">
        <v>32</v>
      </c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8"/>
    </row>
    <row r="41" spans="2:62" ht="13.5">
      <c r="B41" s="141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 t="s">
        <v>28</v>
      </c>
      <c r="P41" s="137"/>
      <c r="Q41" s="137"/>
      <c r="R41" s="137"/>
      <c r="S41" s="137"/>
      <c r="T41" s="137"/>
      <c r="U41" s="137"/>
      <c r="V41" s="137"/>
      <c r="W41" s="137" t="s">
        <v>29</v>
      </c>
      <c r="X41" s="137"/>
      <c r="Y41" s="137"/>
      <c r="Z41" s="137"/>
      <c r="AA41" s="137"/>
      <c r="AB41" s="137"/>
      <c r="AC41" s="137"/>
      <c r="AD41" s="137"/>
      <c r="AE41" s="137" t="s">
        <v>28</v>
      </c>
      <c r="AF41" s="137"/>
      <c r="AG41" s="137"/>
      <c r="AH41" s="137"/>
      <c r="AI41" s="137"/>
      <c r="AJ41" s="137"/>
      <c r="AK41" s="137"/>
      <c r="AL41" s="137"/>
      <c r="AM41" s="137" t="s">
        <v>29</v>
      </c>
      <c r="AN41" s="137"/>
      <c r="AO41" s="137"/>
      <c r="AP41" s="137"/>
      <c r="AQ41" s="137"/>
      <c r="AR41" s="137"/>
      <c r="AS41" s="137"/>
      <c r="AT41" s="137"/>
      <c r="AU41" s="137" t="s">
        <v>28</v>
      </c>
      <c r="AV41" s="137"/>
      <c r="AW41" s="137"/>
      <c r="AX41" s="137"/>
      <c r="AY41" s="137"/>
      <c r="AZ41" s="137"/>
      <c r="BA41" s="137"/>
      <c r="BB41" s="137"/>
      <c r="BC41" s="137" t="s">
        <v>29</v>
      </c>
      <c r="BD41" s="137"/>
      <c r="BE41" s="137"/>
      <c r="BF41" s="137"/>
      <c r="BG41" s="137"/>
      <c r="BH41" s="137"/>
      <c r="BI41" s="137"/>
      <c r="BJ41" s="138"/>
    </row>
    <row r="42" ht="13.5">
      <c r="N42" s="65"/>
    </row>
    <row r="43" spans="3:62" ht="13.5">
      <c r="C43" s="139" t="s">
        <v>9</v>
      </c>
      <c r="D43" s="139"/>
      <c r="E43" s="139"/>
      <c r="F43" s="139"/>
      <c r="G43" s="135">
        <v>19</v>
      </c>
      <c r="H43" s="135"/>
      <c r="I43" s="135"/>
      <c r="J43" s="139" t="s">
        <v>3</v>
      </c>
      <c r="K43" s="139"/>
      <c r="L43" s="139"/>
      <c r="M43" s="139"/>
      <c r="N43" s="66"/>
      <c r="O43" s="142">
        <v>3</v>
      </c>
      <c r="P43" s="142"/>
      <c r="Q43" s="142"/>
      <c r="R43" s="142"/>
      <c r="S43" s="142"/>
      <c r="T43" s="142"/>
      <c r="U43" s="142"/>
      <c r="V43" s="142"/>
      <c r="W43" s="142">
        <v>233</v>
      </c>
      <c r="X43" s="142"/>
      <c r="Y43" s="142"/>
      <c r="Z43" s="142"/>
      <c r="AA43" s="142"/>
      <c r="AB43" s="142"/>
      <c r="AC43" s="142"/>
      <c r="AD43" s="142"/>
      <c r="AE43" s="142">
        <v>252</v>
      </c>
      <c r="AF43" s="142"/>
      <c r="AG43" s="142"/>
      <c r="AH43" s="142"/>
      <c r="AI43" s="142"/>
      <c r="AJ43" s="142"/>
      <c r="AK43" s="142"/>
      <c r="AL43" s="142"/>
      <c r="AM43" s="142">
        <v>9128</v>
      </c>
      <c r="AN43" s="142"/>
      <c r="AO43" s="142"/>
      <c r="AP43" s="142"/>
      <c r="AQ43" s="142"/>
      <c r="AR43" s="142"/>
      <c r="AS43" s="142"/>
      <c r="AT43" s="142"/>
      <c r="AU43" s="142">
        <v>91</v>
      </c>
      <c r="AV43" s="142"/>
      <c r="AW43" s="142"/>
      <c r="AX43" s="142"/>
      <c r="AY43" s="142"/>
      <c r="AZ43" s="142"/>
      <c r="BA43" s="142"/>
      <c r="BB43" s="142"/>
      <c r="BC43" s="142">
        <v>5142</v>
      </c>
      <c r="BD43" s="142"/>
      <c r="BE43" s="142"/>
      <c r="BF43" s="142"/>
      <c r="BG43" s="142"/>
      <c r="BH43" s="142"/>
      <c r="BI43" s="142"/>
      <c r="BJ43" s="142"/>
    </row>
    <row r="44" spans="7:62" ht="13.5">
      <c r="G44" s="135">
        <v>20</v>
      </c>
      <c r="H44" s="135"/>
      <c r="I44" s="135"/>
      <c r="N44" s="66"/>
      <c r="O44" s="142">
        <v>4</v>
      </c>
      <c r="P44" s="142"/>
      <c r="Q44" s="142"/>
      <c r="R44" s="142"/>
      <c r="S44" s="142"/>
      <c r="T44" s="142"/>
      <c r="U44" s="142"/>
      <c r="V44" s="142"/>
      <c r="W44" s="142">
        <v>234</v>
      </c>
      <c r="X44" s="142"/>
      <c r="Y44" s="142"/>
      <c r="Z44" s="142"/>
      <c r="AA44" s="142"/>
      <c r="AB44" s="142"/>
      <c r="AC44" s="142"/>
      <c r="AD44" s="142"/>
      <c r="AE44" s="142">
        <v>242</v>
      </c>
      <c r="AF44" s="142"/>
      <c r="AG44" s="142"/>
      <c r="AH44" s="142"/>
      <c r="AI44" s="142"/>
      <c r="AJ44" s="142"/>
      <c r="AK44" s="142"/>
      <c r="AL44" s="142"/>
      <c r="AM44" s="142">
        <v>9165</v>
      </c>
      <c r="AN44" s="142"/>
      <c r="AO44" s="142"/>
      <c r="AP44" s="142"/>
      <c r="AQ44" s="142"/>
      <c r="AR44" s="142"/>
      <c r="AS44" s="142"/>
      <c r="AT44" s="142"/>
      <c r="AU44" s="142">
        <v>87</v>
      </c>
      <c r="AV44" s="142"/>
      <c r="AW44" s="142"/>
      <c r="AX44" s="142"/>
      <c r="AY44" s="142"/>
      <c r="AZ44" s="142"/>
      <c r="BA44" s="142"/>
      <c r="BB44" s="142"/>
      <c r="BC44" s="142">
        <v>5362</v>
      </c>
      <c r="BD44" s="142"/>
      <c r="BE44" s="142"/>
      <c r="BF44" s="142"/>
      <c r="BG44" s="142"/>
      <c r="BH44" s="142"/>
      <c r="BI44" s="142"/>
      <c r="BJ44" s="142"/>
    </row>
    <row r="45" spans="7:62" ht="13.5">
      <c r="G45" s="135">
        <v>21</v>
      </c>
      <c r="H45" s="135"/>
      <c r="I45" s="135"/>
      <c r="N45" s="66"/>
      <c r="O45" s="144">
        <v>3</v>
      </c>
      <c r="P45" s="144"/>
      <c r="Q45" s="144"/>
      <c r="R45" s="144"/>
      <c r="S45" s="144"/>
      <c r="T45" s="144"/>
      <c r="U45" s="144"/>
      <c r="V45" s="144"/>
      <c r="W45" s="144">
        <v>237</v>
      </c>
      <c r="X45" s="144"/>
      <c r="Y45" s="144"/>
      <c r="Z45" s="144"/>
      <c r="AA45" s="144"/>
      <c r="AB45" s="144"/>
      <c r="AC45" s="144"/>
      <c r="AD45" s="144"/>
      <c r="AE45" s="144">
        <v>243</v>
      </c>
      <c r="AF45" s="144"/>
      <c r="AG45" s="144"/>
      <c r="AH45" s="144"/>
      <c r="AI45" s="144"/>
      <c r="AJ45" s="144"/>
      <c r="AK45" s="144"/>
      <c r="AL45" s="144"/>
      <c r="AM45" s="144">
        <v>9409</v>
      </c>
      <c r="AN45" s="144"/>
      <c r="AO45" s="144"/>
      <c r="AP45" s="144"/>
      <c r="AQ45" s="144"/>
      <c r="AR45" s="144"/>
      <c r="AS45" s="144"/>
      <c r="AT45" s="144"/>
      <c r="AU45" s="144">
        <v>81</v>
      </c>
      <c r="AV45" s="144"/>
      <c r="AW45" s="144"/>
      <c r="AX45" s="144"/>
      <c r="AY45" s="144"/>
      <c r="AZ45" s="144"/>
      <c r="BA45" s="144"/>
      <c r="BB45" s="144"/>
      <c r="BC45" s="144">
        <v>5629</v>
      </c>
      <c r="BD45" s="144"/>
      <c r="BE45" s="144"/>
      <c r="BF45" s="144"/>
      <c r="BG45" s="144"/>
      <c r="BH45" s="144"/>
      <c r="BI45" s="144"/>
      <c r="BJ45" s="144"/>
    </row>
    <row r="46" spans="7:62" ht="13.5">
      <c r="G46" s="135">
        <v>22</v>
      </c>
      <c r="H46" s="135"/>
      <c r="I46" s="135"/>
      <c r="N46" s="66"/>
      <c r="O46" s="142">
        <v>3</v>
      </c>
      <c r="P46" s="142"/>
      <c r="Q46" s="142"/>
      <c r="R46" s="142"/>
      <c r="S46" s="142"/>
      <c r="T46" s="142"/>
      <c r="U46" s="142"/>
      <c r="V46" s="142"/>
      <c r="W46" s="142">
        <v>233</v>
      </c>
      <c r="X46" s="142"/>
      <c r="Y46" s="142"/>
      <c r="Z46" s="142"/>
      <c r="AA46" s="142"/>
      <c r="AB46" s="142"/>
      <c r="AC46" s="142"/>
      <c r="AD46" s="142"/>
      <c r="AE46" s="142">
        <v>243</v>
      </c>
      <c r="AF46" s="142"/>
      <c r="AG46" s="142"/>
      <c r="AH46" s="142"/>
      <c r="AI46" s="142"/>
      <c r="AJ46" s="142"/>
      <c r="AK46" s="142"/>
      <c r="AL46" s="142"/>
      <c r="AM46" s="142">
        <v>9443</v>
      </c>
      <c r="AN46" s="142"/>
      <c r="AO46" s="142"/>
      <c r="AP46" s="142"/>
      <c r="AQ46" s="142"/>
      <c r="AR46" s="142"/>
      <c r="AS46" s="142"/>
      <c r="AT46" s="142"/>
      <c r="AU46" s="142">
        <v>80</v>
      </c>
      <c r="AV46" s="142"/>
      <c r="AW46" s="142"/>
      <c r="AX46" s="142"/>
      <c r="AY46" s="142"/>
      <c r="AZ46" s="142"/>
      <c r="BA46" s="142"/>
      <c r="BB46" s="142"/>
      <c r="BC46" s="142">
        <v>5791</v>
      </c>
      <c r="BD46" s="142"/>
      <c r="BE46" s="142"/>
      <c r="BF46" s="142"/>
      <c r="BG46" s="142"/>
      <c r="BH46" s="142"/>
      <c r="BI46" s="142"/>
      <c r="BJ46" s="142"/>
    </row>
    <row r="47" spans="7:62" ht="13.5">
      <c r="G47" s="132">
        <v>23</v>
      </c>
      <c r="H47" s="132"/>
      <c r="I47" s="132"/>
      <c r="N47" s="66"/>
      <c r="O47" s="143">
        <v>2</v>
      </c>
      <c r="P47" s="143"/>
      <c r="Q47" s="143"/>
      <c r="R47" s="143"/>
      <c r="S47" s="143"/>
      <c r="T47" s="143"/>
      <c r="U47" s="143"/>
      <c r="V47" s="143"/>
      <c r="W47" s="143">
        <v>236</v>
      </c>
      <c r="X47" s="143"/>
      <c r="Y47" s="143"/>
      <c r="Z47" s="143"/>
      <c r="AA47" s="143"/>
      <c r="AB47" s="143"/>
      <c r="AC47" s="143"/>
      <c r="AD47" s="143"/>
      <c r="AE47" s="143">
        <v>246</v>
      </c>
      <c r="AF47" s="143"/>
      <c r="AG47" s="143"/>
      <c r="AH47" s="143"/>
      <c r="AI47" s="143"/>
      <c r="AJ47" s="143"/>
      <c r="AK47" s="143"/>
      <c r="AL47" s="143"/>
      <c r="AM47" s="143">
        <v>9457</v>
      </c>
      <c r="AN47" s="143"/>
      <c r="AO47" s="143"/>
      <c r="AP47" s="143"/>
      <c r="AQ47" s="143"/>
      <c r="AR47" s="143"/>
      <c r="AS47" s="143"/>
      <c r="AT47" s="143"/>
      <c r="AU47" s="143">
        <v>85</v>
      </c>
      <c r="AV47" s="143"/>
      <c r="AW47" s="143"/>
      <c r="AX47" s="143"/>
      <c r="AY47" s="143"/>
      <c r="AZ47" s="143"/>
      <c r="BA47" s="143"/>
      <c r="BB47" s="143"/>
      <c r="BC47" s="143">
        <v>5844</v>
      </c>
      <c r="BD47" s="143"/>
      <c r="BE47" s="143"/>
      <c r="BF47" s="143"/>
      <c r="BG47" s="143"/>
      <c r="BH47" s="143"/>
      <c r="BI47" s="143"/>
      <c r="BJ47" s="143"/>
    </row>
    <row r="48" spans="2:62" ht="13.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6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</row>
    <row r="49" spans="2:6" ht="13.5">
      <c r="B49" s="131" t="s">
        <v>11</v>
      </c>
      <c r="C49" s="131"/>
      <c r="D49" s="131"/>
      <c r="E49" s="48" t="s">
        <v>477</v>
      </c>
      <c r="F49" s="49" t="s">
        <v>33</v>
      </c>
    </row>
    <row r="53" spans="2:62" ht="18" customHeight="1">
      <c r="B53" s="140" t="s">
        <v>34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</row>
    <row r="54" ht="12.75" customHeight="1">
      <c r="BJ54" s="50" t="s">
        <v>24</v>
      </c>
    </row>
    <row r="55" spans="2:62" ht="13.5">
      <c r="B55" s="141" t="s">
        <v>3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 t="s">
        <v>25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7" t="s">
        <v>35</v>
      </c>
      <c r="X55" s="137"/>
      <c r="Y55" s="137"/>
      <c r="Z55" s="137"/>
      <c r="AA55" s="137"/>
      <c r="AB55" s="137"/>
      <c r="AC55" s="137"/>
      <c r="AD55" s="137"/>
      <c r="AE55" s="137"/>
      <c r="AF55" s="137"/>
      <c r="AG55" s="137" t="s">
        <v>36</v>
      </c>
      <c r="AH55" s="137"/>
      <c r="AI55" s="137"/>
      <c r="AJ55" s="137"/>
      <c r="AK55" s="137"/>
      <c r="AL55" s="137"/>
      <c r="AM55" s="137"/>
      <c r="AN55" s="137"/>
      <c r="AO55" s="137"/>
      <c r="AP55" s="137"/>
      <c r="AQ55" s="137" t="s">
        <v>37</v>
      </c>
      <c r="AR55" s="137"/>
      <c r="AS55" s="137"/>
      <c r="AT55" s="137"/>
      <c r="AU55" s="137"/>
      <c r="AV55" s="137"/>
      <c r="AW55" s="137"/>
      <c r="AX55" s="137"/>
      <c r="AY55" s="137"/>
      <c r="AZ55" s="137"/>
      <c r="BA55" s="137" t="s">
        <v>38</v>
      </c>
      <c r="BB55" s="137"/>
      <c r="BC55" s="137"/>
      <c r="BD55" s="137"/>
      <c r="BE55" s="137"/>
      <c r="BF55" s="137"/>
      <c r="BG55" s="137"/>
      <c r="BH55" s="137"/>
      <c r="BI55" s="137"/>
      <c r="BJ55" s="138"/>
    </row>
    <row r="56" spans="2:62" ht="13.5" customHeight="1">
      <c r="B56" s="141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 t="s">
        <v>28</v>
      </c>
      <c r="N56" s="137"/>
      <c r="O56" s="137"/>
      <c r="P56" s="137"/>
      <c r="Q56" s="137"/>
      <c r="R56" s="137" t="s">
        <v>29</v>
      </c>
      <c r="S56" s="137"/>
      <c r="T56" s="137"/>
      <c r="U56" s="137"/>
      <c r="V56" s="137"/>
      <c r="W56" s="137" t="s">
        <v>28</v>
      </c>
      <c r="X56" s="137"/>
      <c r="Y56" s="137"/>
      <c r="Z56" s="137"/>
      <c r="AA56" s="137"/>
      <c r="AB56" s="137" t="s">
        <v>29</v>
      </c>
      <c r="AC56" s="137"/>
      <c r="AD56" s="137"/>
      <c r="AE56" s="137"/>
      <c r="AF56" s="137"/>
      <c r="AG56" s="137" t="s">
        <v>28</v>
      </c>
      <c r="AH56" s="137"/>
      <c r="AI56" s="137"/>
      <c r="AJ56" s="137"/>
      <c r="AK56" s="137"/>
      <c r="AL56" s="137" t="s">
        <v>29</v>
      </c>
      <c r="AM56" s="137"/>
      <c r="AN56" s="137"/>
      <c r="AO56" s="137"/>
      <c r="AP56" s="137"/>
      <c r="AQ56" s="137" t="s">
        <v>28</v>
      </c>
      <c r="AR56" s="137"/>
      <c r="AS56" s="137"/>
      <c r="AT56" s="137"/>
      <c r="AU56" s="137"/>
      <c r="AV56" s="137" t="s">
        <v>29</v>
      </c>
      <c r="AW56" s="137"/>
      <c r="AX56" s="137"/>
      <c r="AY56" s="137"/>
      <c r="AZ56" s="137"/>
      <c r="BA56" s="137" t="s">
        <v>28</v>
      </c>
      <c r="BB56" s="137"/>
      <c r="BC56" s="137"/>
      <c r="BD56" s="137"/>
      <c r="BE56" s="137"/>
      <c r="BF56" s="137" t="s">
        <v>29</v>
      </c>
      <c r="BG56" s="137"/>
      <c r="BH56" s="137"/>
      <c r="BI56" s="137"/>
      <c r="BJ56" s="138"/>
    </row>
    <row r="57" ht="13.5">
      <c r="L57" s="65"/>
    </row>
    <row r="58" spans="3:62" ht="13.5">
      <c r="C58" s="139" t="s">
        <v>9</v>
      </c>
      <c r="D58" s="139"/>
      <c r="E58" s="139"/>
      <c r="F58" s="135">
        <v>19</v>
      </c>
      <c r="G58" s="135"/>
      <c r="H58" s="135"/>
      <c r="I58" s="139" t="s">
        <v>3</v>
      </c>
      <c r="J58" s="139"/>
      <c r="K58" s="139"/>
      <c r="L58" s="66"/>
      <c r="M58" s="136">
        <v>939</v>
      </c>
      <c r="N58" s="134"/>
      <c r="O58" s="134"/>
      <c r="P58" s="134"/>
      <c r="Q58" s="134"/>
      <c r="R58" s="134">
        <v>2510</v>
      </c>
      <c r="S58" s="134"/>
      <c r="T58" s="134"/>
      <c r="U58" s="134"/>
      <c r="V58" s="134"/>
      <c r="W58" s="134">
        <v>22</v>
      </c>
      <c r="X58" s="134"/>
      <c r="Y58" s="134"/>
      <c r="Z58" s="134"/>
      <c r="AA58" s="134"/>
      <c r="AB58" s="134">
        <v>104</v>
      </c>
      <c r="AC58" s="134"/>
      <c r="AD58" s="134"/>
      <c r="AE58" s="134"/>
      <c r="AF58" s="134"/>
      <c r="AG58" s="134">
        <v>244</v>
      </c>
      <c r="AH58" s="134"/>
      <c r="AI58" s="134"/>
      <c r="AJ58" s="134"/>
      <c r="AK58" s="134"/>
      <c r="AL58" s="134">
        <v>726</v>
      </c>
      <c r="AM58" s="134"/>
      <c r="AN58" s="134"/>
      <c r="AO58" s="134"/>
      <c r="AP58" s="134"/>
      <c r="AQ58" s="134">
        <v>261</v>
      </c>
      <c r="AR58" s="134"/>
      <c r="AS58" s="134"/>
      <c r="AT58" s="134"/>
      <c r="AU58" s="134"/>
      <c r="AV58" s="134">
        <v>718</v>
      </c>
      <c r="AW58" s="134"/>
      <c r="AX58" s="134"/>
      <c r="AY58" s="134"/>
      <c r="AZ58" s="134"/>
      <c r="BA58" s="134">
        <v>412</v>
      </c>
      <c r="BB58" s="134"/>
      <c r="BC58" s="134"/>
      <c r="BD58" s="134"/>
      <c r="BE58" s="134"/>
      <c r="BF58" s="134">
        <v>962</v>
      </c>
      <c r="BG58" s="134"/>
      <c r="BH58" s="134"/>
      <c r="BI58" s="134"/>
      <c r="BJ58" s="134"/>
    </row>
    <row r="59" spans="6:62" ht="13.5">
      <c r="F59" s="135">
        <v>20</v>
      </c>
      <c r="G59" s="135"/>
      <c r="H59" s="135"/>
      <c r="L59" s="66"/>
      <c r="M59" s="136">
        <v>974</v>
      </c>
      <c r="N59" s="134"/>
      <c r="O59" s="134"/>
      <c r="P59" s="134"/>
      <c r="Q59" s="134"/>
      <c r="R59" s="134">
        <v>2599</v>
      </c>
      <c r="S59" s="134"/>
      <c r="T59" s="134"/>
      <c r="U59" s="134"/>
      <c r="V59" s="134"/>
      <c r="W59" s="134">
        <v>20</v>
      </c>
      <c r="X59" s="134"/>
      <c r="Y59" s="134"/>
      <c r="Z59" s="134"/>
      <c r="AA59" s="134"/>
      <c r="AB59" s="134">
        <v>109</v>
      </c>
      <c r="AC59" s="134"/>
      <c r="AD59" s="134"/>
      <c r="AE59" s="134"/>
      <c r="AF59" s="134"/>
      <c r="AG59" s="134">
        <v>249</v>
      </c>
      <c r="AH59" s="134"/>
      <c r="AI59" s="134"/>
      <c r="AJ59" s="134"/>
      <c r="AK59" s="134"/>
      <c r="AL59" s="134">
        <v>750</v>
      </c>
      <c r="AM59" s="134"/>
      <c r="AN59" s="134"/>
      <c r="AO59" s="134"/>
      <c r="AP59" s="134"/>
      <c r="AQ59" s="134">
        <v>262</v>
      </c>
      <c r="AR59" s="134"/>
      <c r="AS59" s="134"/>
      <c r="AT59" s="134"/>
      <c r="AU59" s="134"/>
      <c r="AV59" s="134">
        <v>735</v>
      </c>
      <c r="AW59" s="134"/>
      <c r="AX59" s="134"/>
      <c r="AY59" s="134"/>
      <c r="AZ59" s="134"/>
      <c r="BA59" s="134">
        <v>443</v>
      </c>
      <c r="BB59" s="134"/>
      <c r="BC59" s="134"/>
      <c r="BD59" s="134"/>
      <c r="BE59" s="134"/>
      <c r="BF59" s="134">
        <v>1005</v>
      </c>
      <c r="BG59" s="134"/>
      <c r="BH59" s="134"/>
      <c r="BI59" s="134"/>
      <c r="BJ59" s="134"/>
    </row>
    <row r="60" spans="6:62" ht="13.5">
      <c r="F60" s="135">
        <v>21</v>
      </c>
      <c r="G60" s="135"/>
      <c r="H60" s="135"/>
      <c r="L60" s="66"/>
      <c r="M60" s="136">
        <v>950</v>
      </c>
      <c r="N60" s="134"/>
      <c r="O60" s="134"/>
      <c r="P60" s="134"/>
      <c r="Q60" s="134"/>
      <c r="R60" s="134">
        <v>2705</v>
      </c>
      <c r="S60" s="134"/>
      <c r="T60" s="134"/>
      <c r="U60" s="134"/>
      <c r="V60" s="134"/>
      <c r="W60" s="134">
        <v>19</v>
      </c>
      <c r="X60" s="134"/>
      <c r="Y60" s="134"/>
      <c r="Z60" s="134"/>
      <c r="AA60" s="134"/>
      <c r="AB60" s="134">
        <v>117</v>
      </c>
      <c r="AC60" s="134"/>
      <c r="AD60" s="134"/>
      <c r="AE60" s="134"/>
      <c r="AF60" s="134"/>
      <c r="AG60" s="134">
        <v>245</v>
      </c>
      <c r="AH60" s="134"/>
      <c r="AI60" s="134"/>
      <c r="AJ60" s="134"/>
      <c r="AK60" s="134"/>
      <c r="AL60" s="134">
        <v>776</v>
      </c>
      <c r="AM60" s="134"/>
      <c r="AN60" s="134"/>
      <c r="AO60" s="134"/>
      <c r="AP60" s="134"/>
      <c r="AQ60" s="134">
        <v>233</v>
      </c>
      <c r="AR60" s="134"/>
      <c r="AS60" s="134"/>
      <c r="AT60" s="134"/>
      <c r="AU60" s="134"/>
      <c r="AV60" s="134">
        <v>753</v>
      </c>
      <c r="AW60" s="134"/>
      <c r="AX60" s="134"/>
      <c r="AY60" s="134"/>
      <c r="AZ60" s="134"/>
      <c r="BA60" s="134">
        <v>453</v>
      </c>
      <c r="BB60" s="134"/>
      <c r="BC60" s="134"/>
      <c r="BD60" s="134"/>
      <c r="BE60" s="134"/>
      <c r="BF60" s="134">
        <v>1059</v>
      </c>
      <c r="BG60" s="134"/>
      <c r="BH60" s="134"/>
      <c r="BI60" s="134"/>
      <c r="BJ60" s="134"/>
    </row>
    <row r="61" spans="6:62" ht="13.5">
      <c r="F61" s="135">
        <v>22</v>
      </c>
      <c r="G61" s="135"/>
      <c r="H61" s="135"/>
      <c r="L61" s="66"/>
      <c r="M61" s="136">
        <v>993</v>
      </c>
      <c r="N61" s="134"/>
      <c r="O61" s="134"/>
      <c r="P61" s="134"/>
      <c r="Q61" s="134"/>
      <c r="R61" s="134">
        <v>2804</v>
      </c>
      <c r="S61" s="134"/>
      <c r="T61" s="134"/>
      <c r="U61" s="134"/>
      <c r="V61" s="134"/>
      <c r="W61" s="134">
        <v>15</v>
      </c>
      <c r="X61" s="134"/>
      <c r="Y61" s="134"/>
      <c r="Z61" s="134"/>
      <c r="AA61" s="134"/>
      <c r="AB61" s="134">
        <v>126</v>
      </c>
      <c r="AC61" s="134"/>
      <c r="AD61" s="134"/>
      <c r="AE61" s="134"/>
      <c r="AF61" s="134"/>
      <c r="AG61" s="134">
        <v>260</v>
      </c>
      <c r="AH61" s="134"/>
      <c r="AI61" s="134"/>
      <c r="AJ61" s="134"/>
      <c r="AK61" s="134"/>
      <c r="AL61" s="134">
        <v>793</v>
      </c>
      <c r="AM61" s="134"/>
      <c r="AN61" s="134"/>
      <c r="AO61" s="134"/>
      <c r="AP61" s="134"/>
      <c r="AQ61" s="134">
        <v>230</v>
      </c>
      <c r="AR61" s="134"/>
      <c r="AS61" s="134"/>
      <c r="AT61" s="134"/>
      <c r="AU61" s="134"/>
      <c r="AV61" s="134">
        <v>760</v>
      </c>
      <c r="AW61" s="134"/>
      <c r="AX61" s="134"/>
      <c r="AY61" s="134"/>
      <c r="AZ61" s="134"/>
      <c r="BA61" s="134">
        <v>488</v>
      </c>
      <c r="BB61" s="134"/>
      <c r="BC61" s="134"/>
      <c r="BD61" s="134"/>
      <c r="BE61" s="134"/>
      <c r="BF61" s="134">
        <v>1125</v>
      </c>
      <c r="BG61" s="134"/>
      <c r="BH61" s="134"/>
      <c r="BI61" s="134"/>
      <c r="BJ61" s="134"/>
    </row>
    <row r="62" spans="6:62" ht="13.5">
      <c r="F62" s="132">
        <v>23</v>
      </c>
      <c r="G62" s="132"/>
      <c r="H62" s="132"/>
      <c r="L62" s="66"/>
      <c r="M62" s="133">
        <v>1005</v>
      </c>
      <c r="N62" s="130"/>
      <c r="O62" s="130"/>
      <c r="P62" s="130"/>
      <c r="Q62" s="130"/>
      <c r="R62" s="130">
        <v>2912</v>
      </c>
      <c r="S62" s="130"/>
      <c r="T62" s="130"/>
      <c r="U62" s="130"/>
      <c r="V62" s="130"/>
      <c r="W62" s="130">
        <v>16</v>
      </c>
      <c r="X62" s="130"/>
      <c r="Y62" s="130"/>
      <c r="Z62" s="130"/>
      <c r="AA62" s="130"/>
      <c r="AB62" s="130">
        <v>129</v>
      </c>
      <c r="AC62" s="130"/>
      <c r="AD62" s="130"/>
      <c r="AE62" s="130"/>
      <c r="AF62" s="130"/>
      <c r="AG62" s="130">
        <v>262</v>
      </c>
      <c r="AH62" s="130"/>
      <c r="AI62" s="130"/>
      <c r="AJ62" s="130"/>
      <c r="AK62" s="130"/>
      <c r="AL62" s="130">
        <v>819</v>
      </c>
      <c r="AM62" s="130"/>
      <c r="AN62" s="130"/>
      <c r="AO62" s="130"/>
      <c r="AP62" s="130"/>
      <c r="AQ62" s="130">
        <v>226</v>
      </c>
      <c r="AR62" s="130"/>
      <c r="AS62" s="130"/>
      <c r="AT62" s="130"/>
      <c r="AU62" s="130"/>
      <c r="AV62" s="130">
        <v>774</v>
      </c>
      <c r="AW62" s="130"/>
      <c r="AX62" s="130"/>
      <c r="AY62" s="130"/>
      <c r="AZ62" s="130"/>
      <c r="BA62" s="130">
        <v>501</v>
      </c>
      <c r="BB62" s="130"/>
      <c r="BC62" s="130"/>
      <c r="BD62" s="130"/>
      <c r="BE62" s="130"/>
      <c r="BF62" s="130">
        <v>1190</v>
      </c>
      <c r="BG62" s="130"/>
      <c r="BH62" s="130"/>
      <c r="BI62" s="130"/>
      <c r="BJ62" s="130"/>
    </row>
    <row r="63" spans="2:62" ht="13.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6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</row>
    <row r="64" spans="2:6" ht="13.5">
      <c r="B64" s="131" t="s">
        <v>11</v>
      </c>
      <c r="C64" s="131"/>
      <c r="D64" s="131"/>
      <c r="E64" s="48" t="s">
        <v>477</v>
      </c>
      <c r="F64" s="49" t="s">
        <v>33</v>
      </c>
    </row>
  </sheetData>
  <sheetProtection/>
  <mergeCells count="244">
    <mergeCell ref="B3:BJ3"/>
    <mergeCell ref="B4:BJ4"/>
    <mergeCell ref="B6:N7"/>
    <mergeCell ref="O6:AD6"/>
    <mergeCell ref="AE6:AT6"/>
    <mergeCell ref="AU6:BJ6"/>
    <mergeCell ref="O7:V7"/>
    <mergeCell ref="W7:AD7"/>
    <mergeCell ref="AE7:AL7"/>
    <mergeCell ref="AM7:AT7"/>
    <mergeCell ref="AU7:BB7"/>
    <mergeCell ref="BC7:BJ7"/>
    <mergeCell ref="C9:F9"/>
    <mergeCell ref="G9:I9"/>
    <mergeCell ref="J9:M9"/>
    <mergeCell ref="O9:V9"/>
    <mergeCell ref="W9:AD9"/>
    <mergeCell ref="AE9:AL9"/>
    <mergeCell ref="AM9:AT9"/>
    <mergeCell ref="AU9:BB9"/>
    <mergeCell ref="BC9:BJ9"/>
    <mergeCell ref="G10:I10"/>
    <mergeCell ref="O10:V10"/>
    <mergeCell ref="W10:AD10"/>
    <mergeCell ref="AE10:AL10"/>
    <mergeCell ref="AM10:AT10"/>
    <mergeCell ref="AU10:BB10"/>
    <mergeCell ref="BC10:BJ10"/>
    <mergeCell ref="AU12:BB12"/>
    <mergeCell ref="BC12:BJ12"/>
    <mergeCell ref="G11:I11"/>
    <mergeCell ref="O11:V11"/>
    <mergeCell ref="W11:AD11"/>
    <mergeCell ref="AE11:AL11"/>
    <mergeCell ref="AM11:AT11"/>
    <mergeCell ref="AU11:BB11"/>
    <mergeCell ref="W13:AD13"/>
    <mergeCell ref="AE13:AL13"/>
    <mergeCell ref="AM13:AT13"/>
    <mergeCell ref="AU13:BB13"/>
    <mergeCell ref="BC11:BJ11"/>
    <mergeCell ref="G12:I12"/>
    <mergeCell ref="O12:V12"/>
    <mergeCell ref="W12:AD12"/>
    <mergeCell ref="AE12:AL12"/>
    <mergeCell ref="AM12:AT12"/>
    <mergeCell ref="BC13:BJ13"/>
    <mergeCell ref="C15:D15"/>
    <mergeCell ref="B16:D16"/>
    <mergeCell ref="B18:BJ18"/>
    <mergeCell ref="B20:P20"/>
    <mergeCell ref="Q20:AE20"/>
    <mergeCell ref="AF20:AT20"/>
    <mergeCell ref="AU20:BJ20"/>
    <mergeCell ref="G13:I13"/>
    <mergeCell ref="O13:V13"/>
    <mergeCell ref="AU23:BB23"/>
    <mergeCell ref="BC23:BJ23"/>
    <mergeCell ref="B21:H21"/>
    <mergeCell ref="I21:P21"/>
    <mergeCell ref="Q21:W21"/>
    <mergeCell ref="X21:AE21"/>
    <mergeCell ref="AF21:AL21"/>
    <mergeCell ref="AM21:AT21"/>
    <mergeCell ref="AE32:AL32"/>
    <mergeCell ref="AM32:AT32"/>
    <mergeCell ref="AU21:BB21"/>
    <mergeCell ref="BC21:BJ21"/>
    <mergeCell ref="B23:H23"/>
    <mergeCell ref="I23:P23"/>
    <mergeCell ref="Q23:W23"/>
    <mergeCell ref="X23:AE23"/>
    <mergeCell ref="AF23:AL23"/>
    <mergeCell ref="AM23:AT23"/>
    <mergeCell ref="AM34:AT34"/>
    <mergeCell ref="AU34:BB34"/>
    <mergeCell ref="B25:D25"/>
    <mergeCell ref="B29:BJ29"/>
    <mergeCell ref="B31:N32"/>
    <mergeCell ref="O31:AD31"/>
    <mergeCell ref="AE31:AT31"/>
    <mergeCell ref="AU31:BJ31"/>
    <mergeCell ref="O32:V32"/>
    <mergeCell ref="W32:AD32"/>
    <mergeCell ref="AU35:BB35"/>
    <mergeCell ref="BC35:BJ35"/>
    <mergeCell ref="AU32:BB32"/>
    <mergeCell ref="BC32:BJ32"/>
    <mergeCell ref="C34:F34"/>
    <mergeCell ref="G34:I34"/>
    <mergeCell ref="J34:M34"/>
    <mergeCell ref="O34:V34"/>
    <mergeCell ref="W34:AD34"/>
    <mergeCell ref="AE34:AL34"/>
    <mergeCell ref="W36:AD36"/>
    <mergeCell ref="AE36:AL36"/>
    <mergeCell ref="AM36:AT36"/>
    <mergeCell ref="AU36:BB36"/>
    <mergeCell ref="BC34:BJ34"/>
    <mergeCell ref="G35:I35"/>
    <mergeCell ref="O35:V35"/>
    <mergeCell ref="W35:AD35"/>
    <mergeCell ref="AE35:AL35"/>
    <mergeCell ref="AM35:AT35"/>
    <mergeCell ref="BC36:BJ36"/>
    <mergeCell ref="G37:I37"/>
    <mergeCell ref="O37:V37"/>
    <mergeCell ref="W37:AD37"/>
    <mergeCell ref="AE37:AL37"/>
    <mergeCell ref="AM37:AT37"/>
    <mergeCell ref="AU37:BB37"/>
    <mergeCell ref="BC37:BJ37"/>
    <mergeCell ref="G36:I36"/>
    <mergeCell ref="O36:V36"/>
    <mergeCell ref="G38:I38"/>
    <mergeCell ref="O38:V38"/>
    <mergeCell ref="W38:AD38"/>
    <mergeCell ref="AE38:AL38"/>
    <mergeCell ref="AM38:AT38"/>
    <mergeCell ref="AU38:BB38"/>
    <mergeCell ref="BC38:BJ38"/>
    <mergeCell ref="B40:N41"/>
    <mergeCell ref="O40:AD40"/>
    <mergeCell ref="AE40:AT40"/>
    <mergeCell ref="AU40:BJ40"/>
    <mergeCell ref="O41:V41"/>
    <mergeCell ref="W41:AD41"/>
    <mergeCell ref="AE41:AL41"/>
    <mergeCell ref="AM41:AT41"/>
    <mergeCell ref="AU41:BB41"/>
    <mergeCell ref="BC41:BJ41"/>
    <mergeCell ref="C43:F43"/>
    <mergeCell ref="G43:I43"/>
    <mergeCell ref="J43:M43"/>
    <mergeCell ref="O43:V43"/>
    <mergeCell ref="W43:AD43"/>
    <mergeCell ref="AE43:AL43"/>
    <mergeCell ref="AM43:AT43"/>
    <mergeCell ref="AU43:BB43"/>
    <mergeCell ref="BC43:BJ43"/>
    <mergeCell ref="G44:I44"/>
    <mergeCell ref="O44:V44"/>
    <mergeCell ref="W44:AD44"/>
    <mergeCell ref="AE44:AL44"/>
    <mergeCell ref="AM44:AT44"/>
    <mergeCell ref="AU44:BB44"/>
    <mergeCell ref="G45:I45"/>
    <mergeCell ref="O45:V45"/>
    <mergeCell ref="W45:AD45"/>
    <mergeCell ref="AE45:AL45"/>
    <mergeCell ref="AM45:AT45"/>
    <mergeCell ref="AU45:BB45"/>
    <mergeCell ref="O46:V46"/>
    <mergeCell ref="W46:AD46"/>
    <mergeCell ref="AE46:AL46"/>
    <mergeCell ref="AM46:AT46"/>
    <mergeCell ref="AU46:BB46"/>
    <mergeCell ref="BC44:BJ44"/>
    <mergeCell ref="BC45:BJ45"/>
    <mergeCell ref="R56:V56"/>
    <mergeCell ref="BC46:BJ46"/>
    <mergeCell ref="G47:I47"/>
    <mergeCell ref="O47:V47"/>
    <mergeCell ref="W47:AD47"/>
    <mergeCell ref="AE47:AL47"/>
    <mergeCell ref="AM47:AT47"/>
    <mergeCell ref="AU47:BB47"/>
    <mergeCell ref="BC47:BJ47"/>
    <mergeCell ref="G46:I46"/>
    <mergeCell ref="AV56:AZ56"/>
    <mergeCell ref="B49:D49"/>
    <mergeCell ref="B53:BJ53"/>
    <mergeCell ref="B55:L56"/>
    <mergeCell ref="M55:V55"/>
    <mergeCell ref="W55:AF55"/>
    <mergeCell ref="AG55:AP55"/>
    <mergeCell ref="AQ55:AZ55"/>
    <mergeCell ref="BA55:BJ55"/>
    <mergeCell ref="M56:Q56"/>
    <mergeCell ref="BF56:BJ56"/>
    <mergeCell ref="C58:E58"/>
    <mergeCell ref="F58:H58"/>
    <mergeCell ref="I58:K58"/>
    <mergeCell ref="M58:Q58"/>
    <mergeCell ref="R58:V58"/>
    <mergeCell ref="W58:AA58"/>
    <mergeCell ref="AB58:AF58"/>
    <mergeCell ref="AG58:AK58"/>
    <mergeCell ref="W56:AA56"/>
    <mergeCell ref="F59:H59"/>
    <mergeCell ref="M59:Q59"/>
    <mergeCell ref="R59:V59"/>
    <mergeCell ref="W59:AA59"/>
    <mergeCell ref="AB59:AF59"/>
    <mergeCell ref="BA56:BE56"/>
    <mergeCell ref="AB56:AF56"/>
    <mergeCell ref="AG56:AK56"/>
    <mergeCell ref="AL56:AP56"/>
    <mergeCell ref="AQ56:AU56"/>
    <mergeCell ref="BF59:BJ59"/>
    <mergeCell ref="AL58:AP58"/>
    <mergeCell ref="AQ58:AU58"/>
    <mergeCell ref="AV58:AZ58"/>
    <mergeCell ref="BA58:BE58"/>
    <mergeCell ref="BF58:BJ58"/>
    <mergeCell ref="AG60:AK60"/>
    <mergeCell ref="AG59:AK59"/>
    <mergeCell ref="AL59:AP59"/>
    <mergeCell ref="AQ59:AU59"/>
    <mergeCell ref="AV59:AZ59"/>
    <mergeCell ref="BA59:BE59"/>
    <mergeCell ref="F61:H61"/>
    <mergeCell ref="M61:Q61"/>
    <mergeCell ref="R61:V61"/>
    <mergeCell ref="W61:AA61"/>
    <mergeCell ref="AB61:AF61"/>
    <mergeCell ref="F60:H60"/>
    <mergeCell ref="M60:Q60"/>
    <mergeCell ref="R60:V60"/>
    <mergeCell ref="W60:AA60"/>
    <mergeCell ref="AB60:AF60"/>
    <mergeCell ref="BA61:BE61"/>
    <mergeCell ref="BF61:BJ61"/>
    <mergeCell ref="AL60:AP60"/>
    <mergeCell ref="AQ60:AU60"/>
    <mergeCell ref="AV60:AZ60"/>
    <mergeCell ref="BA60:BE60"/>
    <mergeCell ref="BF60:BJ60"/>
    <mergeCell ref="AG61:AK61"/>
    <mergeCell ref="AL61:AP61"/>
    <mergeCell ref="AQ61:AU61"/>
    <mergeCell ref="AV61:AZ61"/>
    <mergeCell ref="AL62:AP62"/>
    <mergeCell ref="AQ62:AU62"/>
    <mergeCell ref="AV62:AZ62"/>
    <mergeCell ref="BA62:BE62"/>
    <mergeCell ref="BF62:BJ62"/>
    <mergeCell ref="B64:D64"/>
    <mergeCell ref="F62:H62"/>
    <mergeCell ref="M62:Q62"/>
    <mergeCell ref="R62:V62"/>
    <mergeCell ref="W62:AA62"/>
    <mergeCell ref="AB62:AF62"/>
    <mergeCell ref="AG62:AK62"/>
  </mergeCells>
  <printOptions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8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9" t="s">
        <v>289</v>
      </c>
    </row>
    <row r="2" ht="10.5" customHeight="1"/>
    <row r="3" spans="2:62" ht="18" customHeight="1">
      <c r="B3" s="91" t="s">
        <v>183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ht="12.75" customHeight="1">
      <c r="BJ4" s="5" t="s">
        <v>184</v>
      </c>
    </row>
    <row r="5" spans="2:62" ht="13.5">
      <c r="B5" s="156" t="s">
        <v>185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10"/>
      <c r="O5" s="95" t="s">
        <v>186</v>
      </c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7"/>
      <c r="AY5" s="68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13.5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68" t="s">
        <v>281</v>
      </c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70"/>
      <c r="AA6" s="172" t="s">
        <v>285</v>
      </c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64" t="s">
        <v>286</v>
      </c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10"/>
      <c r="AY6" s="157" t="s">
        <v>287</v>
      </c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</row>
    <row r="7" spans="2:62" ht="13.5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  <c r="O7" s="171" t="s">
        <v>280</v>
      </c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  <c r="AA7" s="171" t="s">
        <v>283</v>
      </c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70"/>
      <c r="AM7" s="165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8"/>
      <c r="AY7" s="157" t="s">
        <v>288</v>
      </c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</row>
    <row r="8" spans="2:62" ht="13.5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12"/>
      <c r="O8" s="160" t="s">
        <v>282</v>
      </c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0" t="s">
        <v>284</v>
      </c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2"/>
      <c r="AM8" s="115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12"/>
      <c r="AY8" s="69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ht="7.5" customHeight="1">
      <c r="N9" s="62"/>
    </row>
    <row r="10" spans="3:62" ht="13.5">
      <c r="C10" s="96" t="s">
        <v>187</v>
      </c>
      <c r="D10" s="96"/>
      <c r="E10" s="96"/>
      <c r="F10" s="96"/>
      <c r="G10" s="92">
        <v>19</v>
      </c>
      <c r="H10" s="92"/>
      <c r="I10" s="92"/>
      <c r="J10" s="96" t="s">
        <v>185</v>
      </c>
      <c r="K10" s="96"/>
      <c r="L10" s="96"/>
      <c r="M10" s="96"/>
      <c r="N10" s="63"/>
      <c r="O10" s="104">
        <v>9916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4">
        <v>513</v>
      </c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>
        <v>825</v>
      </c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>
        <v>5488</v>
      </c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</row>
    <row r="11" spans="7:62" ht="13.5">
      <c r="G11" s="92">
        <v>20</v>
      </c>
      <c r="H11" s="92"/>
      <c r="I11" s="92"/>
      <c r="N11" s="63"/>
      <c r="O11" s="104">
        <v>9963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4">
        <v>519</v>
      </c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>
        <v>844</v>
      </c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>
        <v>5487</v>
      </c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</row>
    <row r="12" spans="7:62" ht="13.5">
      <c r="G12" s="92">
        <v>21</v>
      </c>
      <c r="H12" s="92"/>
      <c r="I12" s="92"/>
      <c r="N12" s="63"/>
      <c r="O12" s="104">
        <v>10047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4">
        <v>539</v>
      </c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>
        <v>896</v>
      </c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>
        <v>5459</v>
      </c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</row>
    <row r="13" spans="7:62" ht="13.5">
      <c r="G13" s="92">
        <v>22</v>
      </c>
      <c r="H13" s="92"/>
      <c r="I13" s="92"/>
      <c r="N13" s="63"/>
      <c r="O13" s="104">
        <v>10152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4">
        <v>552</v>
      </c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>
        <v>922</v>
      </c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>
        <v>5474</v>
      </c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</row>
    <row r="14" spans="7:62" ht="13.5">
      <c r="G14" s="99">
        <v>23</v>
      </c>
      <c r="H14" s="99"/>
      <c r="I14" s="99"/>
      <c r="N14" s="63"/>
      <c r="O14" s="121">
        <v>10262</v>
      </c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>
        <v>557</v>
      </c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>
        <v>946</v>
      </c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>
        <v>5453</v>
      </c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</row>
    <row r="15" spans="2:62" ht="7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6" ht="13.5">
      <c r="B16" s="108" t="s">
        <v>189</v>
      </c>
      <c r="C16" s="108"/>
      <c r="D16" s="108"/>
      <c r="E16" s="6" t="s">
        <v>190</v>
      </c>
      <c r="F16" s="3" t="s">
        <v>191</v>
      </c>
    </row>
    <row r="18" spans="2:62" ht="18" customHeight="1">
      <c r="B18" s="91" t="s">
        <v>192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</row>
    <row r="19" spans="2:62" ht="12.75" customHeight="1">
      <c r="B19" s="92" t="s">
        <v>193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</row>
    <row r="20" ht="12.75" customHeight="1">
      <c r="BJ20" s="5" t="s">
        <v>194</v>
      </c>
    </row>
    <row r="21" spans="2:62" ht="13.5">
      <c r="B21" s="93" t="s">
        <v>195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 t="s">
        <v>197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 t="s">
        <v>198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 t="s">
        <v>199</v>
      </c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 t="s">
        <v>200</v>
      </c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5"/>
    </row>
    <row r="22" spans="2:62" ht="13.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150" t="s">
        <v>201</v>
      </c>
      <c r="P22" s="150"/>
      <c r="Q22" s="150"/>
      <c r="R22" s="150"/>
      <c r="S22" s="150" t="s">
        <v>202</v>
      </c>
      <c r="T22" s="150"/>
      <c r="U22" s="150"/>
      <c r="V22" s="150"/>
      <c r="W22" s="150" t="s">
        <v>203</v>
      </c>
      <c r="X22" s="150"/>
      <c r="Y22" s="150"/>
      <c r="Z22" s="150"/>
      <c r="AA22" s="150" t="s">
        <v>201</v>
      </c>
      <c r="AB22" s="150"/>
      <c r="AC22" s="150"/>
      <c r="AD22" s="150"/>
      <c r="AE22" s="150" t="s">
        <v>202</v>
      </c>
      <c r="AF22" s="150"/>
      <c r="AG22" s="150"/>
      <c r="AH22" s="150"/>
      <c r="AI22" s="150" t="s">
        <v>203</v>
      </c>
      <c r="AJ22" s="150"/>
      <c r="AK22" s="150"/>
      <c r="AL22" s="150"/>
      <c r="AM22" s="150" t="s">
        <v>201</v>
      </c>
      <c r="AN22" s="150"/>
      <c r="AO22" s="150"/>
      <c r="AP22" s="150"/>
      <c r="AQ22" s="150" t="s">
        <v>202</v>
      </c>
      <c r="AR22" s="150"/>
      <c r="AS22" s="150"/>
      <c r="AT22" s="150"/>
      <c r="AU22" s="150" t="s">
        <v>203</v>
      </c>
      <c r="AV22" s="150"/>
      <c r="AW22" s="150"/>
      <c r="AX22" s="150"/>
      <c r="AY22" s="150" t="s">
        <v>201</v>
      </c>
      <c r="AZ22" s="150"/>
      <c r="BA22" s="150"/>
      <c r="BB22" s="150"/>
      <c r="BC22" s="150" t="s">
        <v>202</v>
      </c>
      <c r="BD22" s="150"/>
      <c r="BE22" s="150"/>
      <c r="BF22" s="150"/>
      <c r="BG22" s="150" t="s">
        <v>203</v>
      </c>
      <c r="BH22" s="150"/>
      <c r="BI22" s="150"/>
      <c r="BJ22" s="155"/>
    </row>
    <row r="23" ht="7.5" customHeight="1">
      <c r="N23" s="62"/>
    </row>
    <row r="24" spans="3:62" ht="13.5">
      <c r="C24" s="96" t="s">
        <v>187</v>
      </c>
      <c r="D24" s="96"/>
      <c r="E24" s="96"/>
      <c r="F24" s="96"/>
      <c r="G24" s="92">
        <v>20</v>
      </c>
      <c r="H24" s="92"/>
      <c r="I24" s="92"/>
      <c r="J24" s="92" t="s">
        <v>196</v>
      </c>
      <c r="K24" s="92"/>
      <c r="L24" s="92"/>
      <c r="M24" s="92"/>
      <c r="N24" s="63"/>
      <c r="O24" s="120">
        <v>40</v>
      </c>
      <c r="P24" s="120"/>
      <c r="Q24" s="120"/>
      <c r="R24" s="120"/>
      <c r="S24" s="104">
        <v>19</v>
      </c>
      <c r="T24" s="104"/>
      <c r="U24" s="104"/>
      <c r="V24" s="104"/>
      <c r="W24" s="104">
        <v>21</v>
      </c>
      <c r="X24" s="104"/>
      <c r="Y24" s="104"/>
      <c r="Z24" s="104"/>
      <c r="AA24" s="120">
        <v>61</v>
      </c>
      <c r="AB24" s="120"/>
      <c r="AC24" s="120"/>
      <c r="AD24" s="120"/>
      <c r="AE24" s="104">
        <v>41</v>
      </c>
      <c r="AF24" s="104"/>
      <c r="AG24" s="104"/>
      <c r="AH24" s="104"/>
      <c r="AI24" s="104">
        <v>20</v>
      </c>
      <c r="AJ24" s="104"/>
      <c r="AK24" s="104"/>
      <c r="AL24" s="104"/>
      <c r="AM24" s="104">
        <v>66</v>
      </c>
      <c r="AN24" s="104"/>
      <c r="AO24" s="104"/>
      <c r="AP24" s="104"/>
      <c r="AQ24" s="104">
        <v>38</v>
      </c>
      <c r="AR24" s="104"/>
      <c r="AS24" s="104"/>
      <c r="AT24" s="104"/>
      <c r="AU24" s="104">
        <v>28</v>
      </c>
      <c r="AV24" s="104"/>
      <c r="AW24" s="104"/>
      <c r="AX24" s="104"/>
      <c r="AY24" s="120">
        <v>46</v>
      </c>
      <c r="AZ24" s="120"/>
      <c r="BA24" s="120"/>
      <c r="BB24" s="120"/>
      <c r="BC24" s="104">
        <v>22</v>
      </c>
      <c r="BD24" s="104"/>
      <c r="BE24" s="104"/>
      <c r="BF24" s="104"/>
      <c r="BG24" s="104">
        <v>24</v>
      </c>
      <c r="BH24" s="104"/>
      <c r="BI24" s="104"/>
      <c r="BJ24" s="104"/>
    </row>
    <row r="25" spans="7:62" ht="13.5">
      <c r="G25" s="92">
        <v>21</v>
      </c>
      <c r="H25" s="92"/>
      <c r="I25" s="92"/>
      <c r="N25" s="63"/>
      <c r="O25" s="120">
        <v>39</v>
      </c>
      <c r="P25" s="120"/>
      <c r="Q25" s="120"/>
      <c r="R25" s="120"/>
      <c r="S25" s="120">
        <v>19</v>
      </c>
      <c r="T25" s="120"/>
      <c r="U25" s="120"/>
      <c r="V25" s="120"/>
      <c r="W25" s="120">
        <v>20</v>
      </c>
      <c r="X25" s="120"/>
      <c r="Y25" s="120"/>
      <c r="Z25" s="120"/>
      <c r="AA25" s="120">
        <v>61</v>
      </c>
      <c r="AB25" s="120"/>
      <c r="AC25" s="120"/>
      <c r="AD25" s="120"/>
      <c r="AE25" s="120">
        <v>40</v>
      </c>
      <c r="AF25" s="120"/>
      <c r="AG25" s="120"/>
      <c r="AH25" s="120"/>
      <c r="AI25" s="120">
        <v>21</v>
      </c>
      <c r="AJ25" s="120"/>
      <c r="AK25" s="120"/>
      <c r="AL25" s="120"/>
      <c r="AM25" s="104">
        <v>68</v>
      </c>
      <c r="AN25" s="104"/>
      <c r="AO25" s="104"/>
      <c r="AP25" s="104"/>
      <c r="AQ25" s="120">
        <v>40</v>
      </c>
      <c r="AR25" s="120"/>
      <c r="AS25" s="120"/>
      <c r="AT25" s="120"/>
      <c r="AU25" s="120">
        <v>28</v>
      </c>
      <c r="AV25" s="120"/>
      <c r="AW25" s="120"/>
      <c r="AX25" s="120"/>
      <c r="AY25" s="120">
        <v>49</v>
      </c>
      <c r="AZ25" s="120"/>
      <c r="BA25" s="120"/>
      <c r="BB25" s="120"/>
      <c r="BC25" s="120">
        <v>24</v>
      </c>
      <c r="BD25" s="120"/>
      <c r="BE25" s="120"/>
      <c r="BF25" s="120"/>
      <c r="BG25" s="120">
        <v>25</v>
      </c>
      <c r="BH25" s="120"/>
      <c r="BI25" s="120"/>
      <c r="BJ25" s="120"/>
    </row>
    <row r="26" spans="7:62" ht="13.5">
      <c r="G26" s="92">
        <v>22</v>
      </c>
      <c r="H26" s="92"/>
      <c r="I26" s="92"/>
      <c r="N26" s="63"/>
      <c r="O26" s="120">
        <v>41</v>
      </c>
      <c r="P26" s="120"/>
      <c r="Q26" s="120"/>
      <c r="R26" s="120"/>
      <c r="S26" s="120">
        <v>22</v>
      </c>
      <c r="T26" s="120"/>
      <c r="U26" s="120"/>
      <c r="V26" s="120"/>
      <c r="W26" s="120">
        <v>19</v>
      </c>
      <c r="X26" s="120"/>
      <c r="Y26" s="120"/>
      <c r="Z26" s="120"/>
      <c r="AA26" s="120">
        <v>62</v>
      </c>
      <c r="AB26" s="120"/>
      <c r="AC26" s="120"/>
      <c r="AD26" s="120"/>
      <c r="AE26" s="120">
        <v>42</v>
      </c>
      <c r="AF26" s="120"/>
      <c r="AG26" s="120"/>
      <c r="AH26" s="120"/>
      <c r="AI26" s="120">
        <v>20</v>
      </c>
      <c r="AJ26" s="120"/>
      <c r="AK26" s="120"/>
      <c r="AL26" s="120"/>
      <c r="AM26" s="104">
        <v>68</v>
      </c>
      <c r="AN26" s="104"/>
      <c r="AO26" s="104"/>
      <c r="AP26" s="104"/>
      <c r="AQ26" s="120">
        <v>40</v>
      </c>
      <c r="AR26" s="120"/>
      <c r="AS26" s="120"/>
      <c r="AT26" s="120"/>
      <c r="AU26" s="120">
        <v>28</v>
      </c>
      <c r="AV26" s="120"/>
      <c r="AW26" s="120"/>
      <c r="AX26" s="120"/>
      <c r="AY26" s="120">
        <v>48</v>
      </c>
      <c r="AZ26" s="120"/>
      <c r="BA26" s="120"/>
      <c r="BB26" s="120"/>
      <c r="BC26" s="120">
        <v>23</v>
      </c>
      <c r="BD26" s="120"/>
      <c r="BE26" s="120"/>
      <c r="BF26" s="120"/>
      <c r="BG26" s="120">
        <v>25</v>
      </c>
      <c r="BH26" s="120"/>
      <c r="BI26" s="120"/>
      <c r="BJ26" s="120"/>
    </row>
    <row r="27" spans="7:62" ht="13.5">
      <c r="G27" s="92">
        <v>23</v>
      </c>
      <c r="H27" s="92"/>
      <c r="I27" s="92"/>
      <c r="N27" s="63"/>
      <c r="O27" s="120">
        <f>SUM(S27:Z27)</f>
        <v>39</v>
      </c>
      <c r="P27" s="120"/>
      <c r="Q27" s="120"/>
      <c r="R27" s="120"/>
      <c r="S27" s="120">
        <v>22</v>
      </c>
      <c r="T27" s="120"/>
      <c r="U27" s="120"/>
      <c r="V27" s="120"/>
      <c r="W27" s="120">
        <v>17</v>
      </c>
      <c r="X27" s="120"/>
      <c r="Y27" s="120"/>
      <c r="Z27" s="120"/>
      <c r="AA27" s="120">
        <f>SUM(AE27:AL27)</f>
        <v>64</v>
      </c>
      <c r="AB27" s="120"/>
      <c r="AC27" s="120"/>
      <c r="AD27" s="120"/>
      <c r="AE27" s="120">
        <v>44</v>
      </c>
      <c r="AF27" s="120"/>
      <c r="AG27" s="120"/>
      <c r="AH27" s="120"/>
      <c r="AI27" s="120">
        <v>20</v>
      </c>
      <c r="AJ27" s="120"/>
      <c r="AK27" s="120"/>
      <c r="AL27" s="120"/>
      <c r="AM27" s="104">
        <f>SUM(AQ27:AX27)</f>
        <v>68</v>
      </c>
      <c r="AN27" s="104"/>
      <c r="AO27" s="104"/>
      <c r="AP27" s="104"/>
      <c r="AQ27" s="120">
        <v>40</v>
      </c>
      <c r="AR27" s="120"/>
      <c r="AS27" s="120"/>
      <c r="AT27" s="120"/>
      <c r="AU27" s="120">
        <v>28</v>
      </c>
      <c r="AV27" s="120"/>
      <c r="AW27" s="120"/>
      <c r="AX27" s="120"/>
      <c r="AY27" s="120">
        <f>SUM(BC27:BJ27)</f>
        <v>50</v>
      </c>
      <c r="AZ27" s="120"/>
      <c r="BA27" s="120"/>
      <c r="BB27" s="120"/>
      <c r="BC27" s="120">
        <v>24</v>
      </c>
      <c r="BD27" s="120"/>
      <c r="BE27" s="120"/>
      <c r="BF27" s="120"/>
      <c r="BG27" s="120">
        <v>26</v>
      </c>
      <c r="BH27" s="120"/>
      <c r="BI27" s="120"/>
      <c r="BJ27" s="120"/>
    </row>
    <row r="28" spans="7:62" ht="13.5">
      <c r="G28" s="99">
        <v>24</v>
      </c>
      <c r="H28" s="99"/>
      <c r="I28" s="99"/>
      <c r="N28" s="63"/>
      <c r="O28" s="121">
        <f>SUM(S28:Z28)</f>
        <v>37</v>
      </c>
      <c r="P28" s="121"/>
      <c r="Q28" s="121"/>
      <c r="R28" s="121"/>
      <c r="S28" s="121">
        <v>21</v>
      </c>
      <c r="T28" s="121"/>
      <c r="U28" s="121"/>
      <c r="V28" s="121"/>
      <c r="W28" s="121">
        <v>16</v>
      </c>
      <c r="X28" s="121"/>
      <c r="Y28" s="121"/>
      <c r="Z28" s="121"/>
      <c r="AA28" s="121">
        <f>SUM(AE28:AL28)</f>
        <v>60</v>
      </c>
      <c r="AB28" s="121"/>
      <c r="AC28" s="121"/>
      <c r="AD28" s="121"/>
      <c r="AE28" s="121">
        <v>41</v>
      </c>
      <c r="AF28" s="121"/>
      <c r="AG28" s="121"/>
      <c r="AH28" s="121"/>
      <c r="AI28" s="121">
        <v>19</v>
      </c>
      <c r="AJ28" s="121"/>
      <c r="AK28" s="121"/>
      <c r="AL28" s="121"/>
      <c r="AM28" s="121">
        <f>SUM(AQ28:AX28)</f>
        <v>68</v>
      </c>
      <c r="AN28" s="121"/>
      <c r="AO28" s="121"/>
      <c r="AP28" s="121"/>
      <c r="AQ28" s="121">
        <v>40</v>
      </c>
      <c r="AR28" s="121"/>
      <c r="AS28" s="121"/>
      <c r="AT28" s="121"/>
      <c r="AU28" s="121">
        <v>28</v>
      </c>
      <c r="AV28" s="121"/>
      <c r="AW28" s="121"/>
      <c r="AX28" s="121"/>
      <c r="AY28" s="121">
        <f>SUM(BC28:BJ28)</f>
        <v>51</v>
      </c>
      <c r="AZ28" s="121"/>
      <c r="BA28" s="121"/>
      <c r="BB28" s="121"/>
      <c r="BC28" s="121">
        <v>26</v>
      </c>
      <c r="BD28" s="121"/>
      <c r="BE28" s="121"/>
      <c r="BF28" s="121"/>
      <c r="BG28" s="121">
        <v>25</v>
      </c>
      <c r="BH28" s="121"/>
      <c r="BI28" s="121"/>
      <c r="BJ28" s="121"/>
    </row>
    <row r="29" spans="2:62" ht="7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2:6" ht="13.5">
      <c r="B30" s="118" t="s">
        <v>189</v>
      </c>
      <c r="C30" s="118"/>
      <c r="D30" s="118"/>
      <c r="E30" s="6" t="s">
        <v>190</v>
      </c>
      <c r="F30" s="3" t="s">
        <v>204</v>
      </c>
    </row>
    <row r="32" spans="2:62" ht="12.75" customHeight="1">
      <c r="B32" s="92" t="s">
        <v>205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</row>
    <row r="33" spans="2:62" ht="12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2:62" ht="13.5">
      <c r="B34" s="93" t="s">
        <v>185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 t="s">
        <v>197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 t="s">
        <v>210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5"/>
    </row>
    <row r="35" spans="2:62" ht="13.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 t="s">
        <v>206</v>
      </c>
      <c r="P35" s="94"/>
      <c r="Q35" s="94"/>
      <c r="R35" s="94"/>
      <c r="S35" s="94"/>
      <c r="T35" s="94"/>
      <c r="U35" s="94"/>
      <c r="V35" s="94"/>
      <c r="W35" s="94" t="s">
        <v>207</v>
      </c>
      <c r="X35" s="94"/>
      <c r="Y35" s="94"/>
      <c r="Z35" s="94"/>
      <c r="AA35" s="94"/>
      <c r="AB35" s="94"/>
      <c r="AC35" s="94"/>
      <c r="AD35" s="94"/>
      <c r="AE35" s="94" t="s">
        <v>208</v>
      </c>
      <c r="AF35" s="94"/>
      <c r="AG35" s="94"/>
      <c r="AH35" s="94"/>
      <c r="AI35" s="94"/>
      <c r="AJ35" s="94"/>
      <c r="AK35" s="94"/>
      <c r="AL35" s="94"/>
      <c r="AM35" s="94" t="s">
        <v>206</v>
      </c>
      <c r="AN35" s="94"/>
      <c r="AO35" s="94"/>
      <c r="AP35" s="94"/>
      <c r="AQ35" s="94"/>
      <c r="AR35" s="94"/>
      <c r="AS35" s="94"/>
      <c r="AT35" s="94"/>
      <c r="AU35" s="94" t="s">
        <v>207</v>
      </c>
      <c r="AV35" s="94"/>
      <c r="AW35" s="94"/>
      <c r="AX35" s="94"/>
      <c r="AY35" s="94"/>
      <c r="AZ35" s="94"/>
      <c r="BA35" s="94"/>
      <c r="BB35" s="94"/>
      <c r="BC35" s="94" t="s">
        <v>208</v>
      </c>
      <c r="BD35" s="94"/>
      <c r="BE35" s="94"/>
      <c r="BF35" s="94"/>
      <c r="BG35" s="94"/>
      <c r="BH35" s="94"/>
      <c r="BI35" s="94"/>
      <c r="BJ35" s="95"/>
    </row>
    <row r="36" spans="14:62" ht="13.5">
      <c r="N36" s="62"/>
      <c r="U36" s="122" t="s">
        <v>209</v>
      </c>
      <c r="V36" s="122"/>
      <c r="AK36" s="122" t="s">
        <v>209</v>
      </c>
      <c r="AL36" s="122"/>
      <c r="AS36" s="122" t="s">
        <v>209</v>
      </c>
      <c r="AT36" s="122"/>
      <c r="BI36" s="122" t="s">
        <v>209</v>
      </c>
      <c r="BJ36" s="122"/>
    </row>
    <row r="37" ht="7.5" customHeight="1">
      <c r="N37" s="63"/>
    </row>
    <row r="38" spans="3:62" ht="13.5">
      <c r="C38" s="96" t="s">
        <v>187</v>
      </c>
      <c r="D38" s="96"/>
      <c r="E38" s="96"/>
      <c r="F38" s="96"/>
      <c r="G38" s="92">
        <v>19</v>
      </c>
      <c r="H38" s="92"/>
      <c r="I38" s="92"/>
      <c r="J38" s="96" t="s">
        <v>185</v>
      </c>
      <c r="K38" s="96"/>
      <c r="L38" s="96"/>
      <c r="M38" s="96"/>
      <c r="N38" s="63"/>
      <c r="O38" s="104">
        <v>3934034</v>
      </c>
      <c r="P38" s="104"/>
      <c r="Q38" s="104"/>
      <c r="R38" s="104"/>
      <c r="S38" s="104"/>
      <c r="T38" s="104"/>
      <c r="U38" s="104"/>
      <c r="V38" s="104"/>
      <c r="W38" s="104">
        <v>452</v>
      </c>
      <c r="X38" s="104"/>
      <c r="Y38" s="104"/>
      <c r="Z38" s="104"/>
      <c r="AA38" s="104"/>
      <c r="AB38" s="104"/>
      <c r="AC38" s="104"/>
      <c r="AD38" s="104"/>
      <c r="AE38" s="104">
        <v>8704</v>
      </c>
      <c r="AF38" s="104"/>
      <c r="AG38" s="104"/>
      <c r="AH38" s="104"/>
      <c r="AI38" s="104"/>
      <c r="AJ38" s="104"/>
      <c r="AK38" s="104"/>
      <c r="AL38" s="104"/>
      <c r="AM38" s="104">
        <v>9165410</v>
      </c>
      <c r="AN38" s="104"/>
      <c r="AO38" s="104"/>
      <c r="AP38" s="104"/>
      <c r="AQ38" s="104"/>
      <c r="AR38" s="104"/>
      <c r="AS38" s="104"/>
      <c r="AT38" s="104"/>
      <c r="AU38" s="104">
        <v>691</v>
      </c>
      <c r="AV38" s="104"/>
      <c r="AW38" s="104"/>
      <c r="AX38" s="104"/>
      <c r="AY38" s="104"/>
      <c r="AZ38" s="104"/>
      <c r="BA38" s="104"/>
      <c r="BB38" s="104"/>
      <c r="BC38" s="104">
        <v>13264</v>
      </c>
      <c r="BD38" s="104"/>
      <c r="BE38" s="104"/>
      <c r="BF38" s="104"/>
      <c r="BG38" s="104"/>
      <c r="BH38" s="104"/>
      <c r="BI38" s="104"/>
      <c r="BJ38" s="104"/>
    </row>
    <row r="39" spans="7:62" ht="13.5">
      <c r="G39" s="92">
        <v>20</v>
      </c>
      <c r="H39" s="92"/>
      <c r="I39" s="92"/>
      <c r="N39" s="63"/>
      <c r="O39" s="120">
        <v>3962304</v>
      </c>
      <c r="P39" s="120"/>
      <c r="Q39" s="120"/>
      <c r="R39" s="120"/>
      <c r="S39" s="120"/>
      <c r="T39" s="120"/>
      <c r="U39" s="120"/>
      <c r="V39" s="120"/>
      <c r="W39" s="120">
        <v>465</v>
      </c>
      <c r="X39" s="120"/>
      <c r="Y39" s="120"/>
      <c r="Z39" s="120"/>
      <c r="AA39" s="120"/>
      <c r="AB39" s="120"/>
      <c r="AC39" s="120"/>
      <c r="AD39" s="120"/>
      <c r="AE39" s="120">
        <v>8521</v>
      </c>
      <c r="AF39" s="120"/>
      <c r="AG39" s="120"/>
      <c r="AH39" s="120"/>
      <c r="AI39" s="120"/>
      <c r="AJ39" s="120"/>
      <c r="AK39" s="120"/>
      <c r="AL39" s="120"/>
      <c r="AM39" s="120">
        <v>10275784</v>
      </c>
      <c r="AN39" s="120"/>
      <c r="AO39" s="120"/>
      <c r="AP39" s="120"/>
      <c r="AQ39" s="120"/>
      <c r="AR39" s="120"/>
      <c r="AS39" s="120"/>
      <c r="AT39" s="120"/>
      <c r="AU39" s="120">
        <v>721</v>
      </c>
      <c r="AV39" s="120"/>
      <c r="AW39" s="120"/>
      <c r="AX39" s="120"/>
      <c r="AY39" s="120"/>
      <c r="AZ39" s="120"/>
      <c r="BA39" s="120"/>
      <c r="BB39" s="120"/>
      <c r="BC39" s="120">
        <v>14252</v>
      </c>
      <c r="BD39" s="120"/>
      <c r="BE39" s="120"/>
      <c r="BF39" s="120"/>
      <c r="BG39" s="120"/>
      <c r="BH39" s="120"/>
      <c r="BI39" s="120"/>
      <c r="BJ39" s="120"/>
    </row>
    <row r="40" spans="7:62" ht="13.5">
      <c r="G40" s="92">
        <v>21</v>
      </c>
      <c r="H40" s="92"/>
      <c r="I40" s="92"/>
      <c r="N40" s="63"/>
      <c r="O40" s="120">
        <v>4411315</v>
      </c>
      <c r="P40" s="120"/>
      <c r="Q40" s="120"/>
      <c r="R40" s="120"/>
      <c r="S40" s="120"/>
      <c r="T40" s="120"/>
      <c r="U40" s="120"/>
      <c r="V40" s="120"/>
      <c r="W40" s="120">
        <v>454</v>
      </c>
      <c r="X40" s="120"/>
      <c r="Y40" s="120"/>
      <c r="Z40" s="120"/>
      <c r="AA40" s="120"/>
      <c r="AB40" s="120"/>
      <c r="AC40" s="120"/>
      <c r="AD40" s="120"/>
      <c r="AE40" s="120">
        <v>9717</v>
      </c>
      <c r="AF40" s="120"/>
      <c r="AG40" s="120"/>
      <c r="AH40" s="120"/>
      <c r="AI40" s="120"/>
      <c r="AJ40" s="120"/>
      <c r="AK40" s="120"/>
      <c r="AL40" s="120"/>
      <c r="AM40" s="120">
        <v>8891944</v>
      </c>
      <c r="AN40" s="120"/>
      <c r="AO40" s="120"/>
      <c r="AP40" s="120"/>
      <c r="AQ40" s="120"/>
      <c r="AR40" s="120"/>
      <c r="AS40" s="120"/>
      <c r="AT40" s="120"/>
      <c r="AU40" s="120">
        <v>731</v>
      </c>
      <c r="AV40" s="120"/>
      <c r="AW40" s="120"/>
      <c r="AX40" s="120"/>
      <c r="AY40" s="120"/>
      <c r="AZ40" s="120"/>
      <c r="BA40" s="120"/>
      <c r="BB40" s="120"/>
      <c r="BC40" s="120">
        <v>12164</v>
      </c>
      <c r="BD40" s="120"/>
      <c r="BE40" s="120"/>
      <c r="BF40" s="120"/>
      <c r="BG40" s="120"/>
      <c r="BH40" s="120"/>
      <c r="BI40" s="120"/>
      <c r="BJ40" s="120"/>
    </row>
    <row r="41" spans="7:62" ht="13.5">
      <c r="G41" s="92">
        <v>22</v>
      </c>
      <c r="H41" s="92"/>
      <c r="I41" s="92"/>
      <c r="N41" s="63"/>
      <c r="O41" s="120">
        <v>4280067</v>
      </c>
      <c r="P41" s="120"/>
      <c r="Q41" s="120"/>
      <c r="R41" s="120"/>
      <c r="S41" s="120"/>
      <c r="T41" s="120"/>
      <c r="U41" s="120"/>
      <c r="V41" s="120"/>
      <c r="W41" s="120">
        <v>445</v>
      </c>
      <c r="X41" s="120"/>
      <c r="Y41" s="120"/>
      <c r="Z41" s="120"/>
      <c r="AA41" s="120"/>
      <c r="AB41" s="120"/>
      <c r="AC41" s="120"/>
      <c r="AD41" s="120"/>
      <c r="AE41" s="120">
        <v>9618</v>
      </c>
      <c r="AF41" s="120"/>
      <c r="AG41" s="120"/>
      <c r="AH41" s="120"/>
      <c r="AI41" s="120"/>
      <c r="AJ41" s="120"/>
      <c r="AK41" s="120"/>
      <c r="AL41" s="120"/>
      <c r="AM41" s="120">
        <v>7587012</v>
      </c>
      <c r="AN41" s="120"/>
      <c r="AO41" s="120"/>
      <c r="AP41" s="120"/>
      <c r="AQ41" s="120"/>
      <c r="AR41" s="120"/>
      <c r="AS41" s="120"/>
      <c r="AT41" s="120"/>
      <c r="AU41" s="120">
        <v>741</v>
      </c>
      <c r="AV41" s="120"/>
      <c r="AW41" s="120"/>
      <c r="AX41" s="120"/>
      <c r="AY41" s="120"/>
      <c r="AZ41" s="120"/>
      <c r="BA41" s="120"/>
      <c r="BB41" s="120"/>
      <c r="BC41" s="120">
        <v>10239</v>
      </c>
      <c r="BD41" s="120"/>
      <c r="BE41" s="120"/>
      <c r="BF41" s="120"/>
      <c r="BG41" s="120"/>
      <c r="BH41" s="120"/>
      <c r="BI41" s="120"/>
      <c r="BJ41" s="120"/>
    </row>
    <row r="42" spans="7:62" ht="13.5">
      <c r="G42" s="99">
        <v>23</v>
      </c>
      <c r="H42" s="99"/>
      <c r="I42" s="99"/>
      <c r="N42" s="63"/>
      <c r="O42" s="121">
        <v>4178933</v>
      </c>
      <c r="P42" s="121"/>
      <c r="Q42" s="121"/>
      <c r="R42" s="121"/>
      <c r="S42" s="121"/>
      <c r="T42" s="121"/>
      <c r="U42" s="121"/>
      <c r="V42" s="121"/>
      <c r="W42" s="121">
        <v>466</v>
      </c>
      <c r="X42" s="121"/>
      <c r="Y42" s="121"/>
      <c r="Z42" s="121"/>
      <c r="AA42" s="121"/>
      <c r="AB42" s="121"/>
      <c r="AC42" s="121"/>
      <c r="AD42" s="121"/>
      <c r="AE42" s="121">
        <v>8968</v>
      </c>
      <c r="AF42" s="121"/>
      <c r="AG42" s="121"/>
      <c r="AH42" s="121"/>
      <c r="AI42" s="121"/>
      <c r="AJ42" s="121"/>
      <c r="AK42" s="121"/>
      <c r="AL42" s="121"/>
      <c r="AM42" s="121">
        <v>7299403</v>
      </c>
      <c r="AN42" s="121"/>
      <c r="AO42" s="121"/>
      <c r="AP42" s="121"/>
      <c r="AQ42" s="121"/>
      <c r="AR42" s="121"/>
      <c r="AS42" s="121"/>
      <c r="AT42" s="121"/>
      <c r="AU42" s="121">
        <v>758</v>
      </c>
      <c r="AV42" s="121"/>
      <c r="AW42" s="121"/>
      <c r="AX42" s="121"/>
      <c r="AY42" s="121"/>
      <c r="AZ42" s="121"/>
      <c r="BA42" s="121"/>
      <c r="BB42" s="121"/>
      <c r="BC42" s="121">
        <v>9630</v>
      </c>
      <c r="BD42" s="121"/>
      <c r="BE42" s="121"/>
      <c r="BF42" s="121"/>
      <c r="BG42" s="121"/>
      <c r="BH42" s="121"/>
      <c r="BI42" s="121"/>
      <c r="BJ42" s="121"/>
    </row>
    <row r="43" spans="2:62" ht="7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ht="13.5">
      <c r="B44" s="93" t="s">
        <v>185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 t="s">
        <v>199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 t="s">
        <v>200</v>
      </c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5"/>
    </row>
    <row r="45" spans="2:62" ht="13.5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 t="s">
        <v>206</v>
      </c>
      <c r="P45" s="94"/>
      <c r="Q45" s="94"/>
      <c r="R45" s="94"/>
      <c r="S45" s="94"/>
      <c r="T45" s="94"/>
      <c r="U45" s="94"/>
      <c r="V45" s="94"/>
      <c r="W45" s="94" t="s">
        <v>207</v>
      </c>
      <c r="X45" s="94"/>
      <c r="Y45" s="94"/>
      <c r="Z45" s="94"/>
      <c r="AA45" s="94"/>
      <c r="AB45" s="94"/>
      <c r="AC45" s="94"/>
      <c r="AD45" s="94"/>
      <c r="AE45" s="94" t="s">
        <v>208</v>
      </c>
      <c r="AF45" s="94"/>
      <c r="AG45" s="94"/>
      <c r="AH45" s="94"/>
      <c r="AI45" s="94"/>
      <c r="AJ45" s="94"/>
      <c r="AK45" s="94"/>
      <c r="AL45" s="94"/>
      <c r="AM45" s="94" t="s">
        <v>206</v>
      </c>
      <c r="AN45" s="94"/>
      <c r="AO45" s="94"/>
      <c r="AP45" s="94"/>
      <c r="AQ45" s="94"/>
      <c r="AR45" s="94"/>
      <c r="AS45" s="94"/>
      <c r="AT45" s="94"/>
      <c r="AU45" s="94" t="s">
        <v>207</v>
      </c>
      <c r="AV45" s="94"/>
      <c r="AW45" s="94"/>
      <c r="AX45" s="94"/>
      <c r="AY45" s="94"/>
      <c r="AZ45" s="94"/>
      <c r="BA45" s="94"/>
      <c r="BB45" s="94"/>
      <c r="BC45" s="94" t="s">
        <v>208</v>
      </c>
      <c r="BD45" s="94"/>
      <c r="BE45" s="94"/>
      <c r="BF45" s="94"/>
      <c r="BG45" s="94"/>
      <c r="BH45" s="94"/>
      <c r="BI45" s="94"/>
      <c r="BJ45" s="95"/>
    </row>
    <row r="46" spans="14:62" ht="13.5">
      <c r="N46" s="62"/>
      <c r="U46" s="122" t="s">
        <v>209</v>
      </c>
      <c r="V46" s="122"/>
      <c r="AK46" s="122" t="s">
        <v>209</v>
      </c>
      <c r="AL46" s="122"/>
      <c r="AS46" s="122" t="s">
        <v>209</v>
      </c>
      <c r="AT46" s="122"/>
      <c r="BI46" s="122" t="s">
        <v>209</v>
      </c>
      <c r="BJ46" s="122"/>
    </row>
    <row r="47" ht="7.5" customHeight="1">
      <c r="N47" s="63"/>
    </row>
    <row r="48" spans="3:62" ht="13.5">
      <c r="C48" s="96" t="s">
        <v>187</v>
      </c>
      <c r="D48" s="96"/>
      <c r="E48" s="96"/>
      <c r="F48" s="96"/>
      <c r="G48" s="92">
        <v>19</v>
      </c>
      <c r="H48" s="92"/>
      <c r="I48" s="92"/>
      <c r="J48" s="96" t="s">
        <v>185</v>
      </c>
      <c r="K48" s="96"/>
      <c r="L48" s="96"/>
      <c r="M48" s="96"/>
      <c r="N48" s="63"/>
      <c r="O48" s="104">
        <v>4203198</v>
      </c>
      <c r="P48" s="104"/>
      <c r="Q48" s="104"/>
      <c r="R48" s="104"/>
      <c r="S48" s="104"/>
      <c r="T48" s="104"/>
      <c r="U48" s="104"/>
      <c r="V48" s="104"/>
      <c r="W48" s="104">
        <v>749</v>
      </c>
      <c r="X48" s="104"/>
      <c r="Y48" s="104"/>
      <c r="Z48" s="104"/>
      <c r="AA48" s="104"/>
      <c r="AB48" s="104"/>
      <c r="AC48" s="104"/>
      <c r="AD48" s="104"/>
      <c r="AE48" s="104">
        <v>5612</v>
      </c>
      <c r="AF48" s="104"/>
      <c r="AG48" s="104"/>
      <c r="AH48" s="104"/>
      <c r="AI48" s="104"/>
      <c r="AJ48" s="104"/>
      <c r="AK48" s="104"/>
      <c r="AL48" s="104"/>
      <c r="AM48" s="104">
        <v>5967242</v>
      </c>
      <c r="AN48" s="104"/>
      <c r="AO48" s="104"/>
      <c r="AP48" s="104"/>
      <c r="AQ48" s="104"/>
      <c r="AR48" s="104"/>
      <c r="AS48" s="104"/>
      <c r="AT48" s="104"/>
      <c r="AU48" s="104">
        <v>556</v>
      </c>
      <c r="AV48" s="104"/>
      <c r="AW48" s="104"/>
      <c r="AX48" s="104"/>
      <c r="AY48" s="104"/>
      <c r="AZ48" s="104"/>
      <c r="BA48" s="104"/>
      <c r="BB48" s="104"/>
      <c r="BC48" s="104">
        <v>10732</v>
      </c>
      <c r="BD48" s="104"/>
      <c r="BE48" s="104"/>
      <c r="BF48" s="104"/>
      <c r="BG48" s="104"/>
      <c r="BH48" s="104"/>
      <c r="BI48" s="104"/>
      <c r="BJ48" s="104"/>
    </row>
    <row r="49" spans="7:62" ht="13.5">
      <c r="G49" s="92">
        <v>20</v>
      </c>
      <c r="H49" s="92"/>
      <c r="I49" s="92"/>
      <c r="N49" s="63"/>
      <c r="O49" s="120">
        <v>3499785</v>
      </c>
      <c r="P49" s="120"/>
      <c r="Q49" s="120"/>
      <c r="R49" s="120"/>
      <c r="S49" s="120"/>
      <c r="T49" s="120"/>
      <c r="U49" s="120"/>
      <c r="V49" s="120"/>
      <c r="W49" s="120">
        <v>789</v>
      </c>
      <c r="X49" s="120"/>
      <c r="Y49" s="120"/>
      <c r="Z49" s="120"/>
      <c r="AA49" s="120"/>
      <c r="AB49" s="120"/>
      <c r="AC49" s="120"/>
      <c r="AD49" s="120"/>
      <c r="AE49" s="120">
        <v>4436</v>
      </c>
      <c r="AF49" s="120"/>
      <c r="AG49" s="120"/>
      <c r="AH49" s="120"/>
      <c r="AI49" s="120"/>
      <c r="AJ49" s="120"/>
      <c r="AK49" s="120"/>
      <c r="AL49" s="120"/>
      <c r="AM49" s="120">
        <v>6342393</v>
      </c>
      <c r="AN49" s="120"/>
      <c r="AO49" s="120"/>
      <c r="AP49" s="120"/>
      <c r="AQ49" s="120"/>
      <c r="AR49" s="120"/>
      <c r="AS49" s="120"/>
      <c r="AT49" s="120"/>
      <c r="AU49" s="120">
        <v>512</v>
      </c>
      <c r="AV49" s="120"/>
      <c r="AW49" s="120"/>
      <c r="AX49" s="120"/>
      <c r="AY49" s="120"/>
      <c r="AZ49" s="120"/>
      <c r="BA49" s="120"/>
      <c r="BB49" s="120"/>
      <c r="BC49" s="120">
        <v>12387</v>
      </c>
      <c r="BD49" s="120"/>
      <c r="BE49" s="120"/>
      <c r="BF49" s="120"/>
      <c r="BG49" s="120"/>
      <c r="BH49" s="120"/>
      <c r="BI49" s="120"/>
      <c r="BJ49" s="120"/>
    </row>
    <row r="50" spans="7:62" ht="13.5">
      <c r="G50" s="92">
        <v>21</v>
      </c>
      <c r="H50" s="92"/>
      <c r="I50" s="92"/>
      <c r="N50" s="63"/>
      <c r="O50" s="120">
        <v>4296688</v>
      </c>
      <c r="P50" s="120"/>
      <c r="Q50" s="120"/>
      <c r="R50" s="120"/>
      <c r="S50" s="120"/>
      <c r="T50" s="120"/>
      <c r="U50" s="120"/>
      <c r="V50" s="120"/>
      <c r="W50" s="120">
        <v>803</v>
      </c>
      <c r="X50" s="120"/>
      <c r="Y50" s="120"/>
      <c r="Z50" s="120"/>
      <c r="AA50" s="120"/>
      <c r="AB50" s="120"/>
      <c r="AC50" s="120"/>
      <c r="AD50" s="120"/>
      <c r="AE50" s="120">
        <v>5351</v>
      </c>
      <c r="AF50" s="120"/>
      <c r="AG50" s="120"/>
      <c r="AH50" s="120"/>
      <c r="AI50" s="120"/>
      <c r="AJ50" s="120"/>
      <c r="AK50" s="120"/>
      <c r="AL50" s="120"/>
      <c r="AM50" s="120">
        <v>6748270</v>
      </c>
      <c r="AN50" s="120"/>
      <c r="AO50" s="120"/>
      <c r="AP50" s="120"/>
      <c r="AQ50" s="120"/>
      <c r="AR50" s="120"/>
      <c r="AS50" s="120"/>
      <c r="AT50" s="120"/>
      <c r="AU50" s="120">
        <v>571</v>
      </c>
      <c r="AV50" s="120"/>
      <c r="AW50" s="120"/>
      <c r="AX50" s="120"/>
      <c r="AY50" s="120"/>
      <c r="AZ50" s="120"/>
      <c r="BA50" s="120"/>
      <c r="BB50" s="120"/>
      <c r="BC50" s="120">
        <v>11818</v>
      </c>
      <c r="BD50" s="120"/>
      <c r="BE50" s="120"/>
      <c r="BF50" s="120"/>
      <c r="BG50" s="120"/>
      <c r="BH50" s="120"/>
      <c r="BI50" s="120"/>
      <c r="BJ50" s="120"/>
    </row>
    <row r="51" spans="7:62" ht="13.5">
      <c r="G51" s="92">
        <v>22</v>
      </c>
      <c r="H51" s="92"/>
      <c r="I51" s="92"/>
      <c r="N51" s="63"/>
      <c r="O51" s="120">
        <v>4110015</v>
      </c>
      <c r="P51" s="120"/>
      <c r="Q51" s="120"/>
      <c r="R51" s="120"/>
      <c r="S51" s="120"/>
      <c r="T51" s="120"/>
      <c r="U51" s="120"/>
      <c r="V51" s="120"/>
      <c r="W51" s="120">
        <v>794</v>
      </c>
      <c r="X51" s="120"/>
      <c r="Y51" s="120"/>
      <c r="Z51" s="120"/>
      <c r="AA51" s="120"/>
      <c r="AB51" s="120"/>
      <c r="AC51" s="120"/>
      <c r="AD51" s="120"/>
      <c r="AE51" s="120">
        <v>5176</v>
      </c>
      <c r="AF51" s="120"/>
      <c r="AG51" s="120"/>
      <c r="AH51" s="120"/>
      <c r="AI51" s="120"/>
      <c r="AJ51" s="120"/>
      <c r="AK51" s="120"/>
      <c r="AL51" s="120"/>
      <c r="AM51" s="120">
        <v>6333490</v>
      </c>
      <c r="AN51" s="120"/>
      <c r="AO51" s="120"/>
      <c r="AP51" s="120"/>
      <c r="AQ51" s="120"/>
      <c r="AR51" s="120"/>
      <c r="AS51" s="120"/>
      <c r="AT51" s="120"/>
      <c r="AU51" s="120">
        <v>531</v>
      </c>
      <c r="AV51" s="120"/>
      <c r="AW51" s="120"/>
      <c r="AX51" s="120"/>
      <c r="AY51" s="120"/>
      <c r="AZ51" s="120"/>
      <c r="BA51" s="120"/>
      <c r="BB51" s="120"/>
      <c r="BC51" s="120">
        <v>11927</v>
      </c>
      <c r="BD51" s="120"/>
      <c r="BE51" s="120"/>
      <c r="BF51" s="120"/>
      <c r="BG51" s="120"/>
      <c r="BH51" s="120"/>
      <c r="BI51" s="120"/>
      <c r="BJ51" s="120"/>
    </row>
    <row r="52" spans="7:62" ht="13.5">
      <c r="G52" s="99">
        <v>23</v>
      </c>
      <c r="H52" s="99"/>
      <c r="I52" s="99"/>
      <c r="N52" s="63"/>
      <c r="O52" s="121">
        <v>3928310</v>
      </c>
      <c r="P52" s="121"/>
      <c r="Q52" s="121"/>
      <c r="R52" s="121"/>
      <c r="S52" s="121"/>
      <c r="T52" s="121"/>
      <c r="U52" s="121"/>
      <c r="V52" s="121"/>
      <c r="W52" s="121">
        <v>787</v>
      </c>
      <c r="X52" s="121"/>
      <c r="Y52" s="121"/>
      <c r="Z52" s="121"/>
      <c r="AA52" s="121"/>
      <c r="AB52" s="121"/>
      <c r="AC52" s="121"/>
      <c r="AD52" s="121"/>
      <c r="AE52" s="121">
        <v>4991</v>
      </c>
      <c r="AF52" s="121"/>
      <c r="AG52" s="121"/>
      <c r="AH52" s="121"/>
      <c r="AI52" s="121"/>
      <c r="AJ52" s="121"/>
      <c r="AK52" s="121"/>
      <c r="AL52" s="121"/>
      <c r="AM52" s="121">
        <v>6010766</v>
      </c>
      <c r="AN52" s="121"/>
      <c r="AO52" s="121"/>
      <c r="AP52" s="121"/>
      <c r="AQ52" s="121"/>
      <c r="AR52" s="121"/>
      <c r="AS52" s="121"/>
      <c r="AT52" s="121"/>
      <c r="AU52" s="121">
        <v>621</v>
      </c>
      <c r="AV52" s="121"/>
      <c r="AW52" s="121"/>
      <c r="AX52" s="121"/>
      <c r="AY52" s="121"/>
      <c r="AZ52" s="121"/>
      <c r="BA52" s="121"/>
      <c r="BB52" s="121"/>
      <c r="BC52" s="121">
        <v>9679</v>
      </c>
      <c r="BD52" s="121"/>
      <c r="BE52" s="121"/>
      <c r="BF52" s="121"/>
      <c r="BG52" s="121"/>
      <c r="BH52" s="121"/>
      <c r="BI52" s="121"/>
      <c r="BJ52" s="121"/>
    </row>
    <row r="53" spans="2:62" ht="7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" ht="13.5">
      <c r="B54" s="118" t="s">
        <v>189</v>
      </c>
      <c r="C54" s="118"/>
      <c r="D54" s="118"/>
      <c r="E54" s="6" t="s">
        <v>190</v>
      </c>
      <c r="F54" s="3" t="s">
        <v>204</v>
      </c>
    </row>
    <row r="56" spans="2:62" ht="12.75" customHeight="1">
      <c r="B56" s="92" t="s">
        <v>211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</row>
    <row r="57" ht="12.75" customHeight="1">
      <c r="BJ57" s="5" t="s">
        <v>194</v>
      </c>
    </row>
    <row r="58" spans="2:62" ht="13.5">
      <c r="B58" s="93" t="s">
        <v>185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 t="s">
        <v>213</v>
      </c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94" t="s">
        <v>212</v>
      </c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94" t="s">
        <v>199</v>
      </c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94" t="s">
        <v>200</v>
      </c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4"/>
    </row>
    <row r="59" spans="2:62" ht="13.5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150" t="s">
        <v>201</v>
      </c>
      <c r="P59" s="151"/>
      <c r="Q59" s="151"/>
      <c r="R59" s="151"/>
      <c r="S59" s="150" t="s">
        <v>202</v>
      </c>
      <c r="T59" s="151"/>
      <c r="U59" s="151"/>
      <c r="V59" s="151"/>
      <c r="W59" s="150" t="s">
        <v>203</v>
      </c>
      <c r="X59" s="151"/>
      <c r="Y59" s="151"/>
      <c r="Z59" s="151"/>
      <c r="AA59" s="150" t="s">
        <v>201</v>
      </c>
      <c r="AB59" s="151"/>
      <c r="AC59" s="151"/>
      <c r="AD59" s="151"/>
      <c r="AE59" s="150" t="s">
        <v>202</v>
      </c>
      <c r="AF59" s="151"/>
      <c r="AG59" s="151"/>
      <c r="AH59" s="151"/>
      <c r="AI59" s="150" t="s">
        <v>203</v>
      </c>
      <c r="AJ59" s="151"/>
      <c r="AK59" s="151"/>
      <c r="AL59" s="151"/>
      <c r="AM59" s="150" t="s">
        <v>201</v>
      </c>
      <c r="AN59" s="151"/>
      <c r="AO59" s="151"/>
      <c r="AP59" s="151"/>
      <c r="AQ59" s="150" t="s">
        <v>202</v>
      </c>
      <c r="AR59" s="151"/>
      <c r="AS59" s="151"/>
      <c r="AT59" s="151"/>
      <c r="AU59" s="150" t="s">
        <v>203</v>
      </c>
      <c r="AV59" s="151"/>
      <c r="AW59" s="151"/>
      <c r="AX59" s="151"/>
      <c r="AY59" s="150" t="s">
        <v>201</v>
      </c>
      <c r="AZ59" s="151"/>
      <c r="BA59" s="151"/>
      <c r="BB59" s="151"/>
      <c r="BC59" s="150" t="s">
        <v>202</v>
      </c>
      <c r="BD59" s="151"/>
      <c r="BE59" s="151"/>
      <c r="BF59" s="151"/>
      <c r="BG59" s="150" t="s">
        <v>203</v>
      </c>
      <c r="BH59" s="151"/>
      <c r="BI59" s="151"/>
      <c r="BJ59" s="152"/>
    </row>
    <row r="60" ht="7.5" customHeight="1">
      <c r="N60" s="62"/>
    </row>
    <row r="61" spans="3:62" ht="13.5">
      <c r="C61" s="96" t="s">
        <v>187</v>
      </c>
      <c r="D61" s="96"/>
      <c r="E61" s="96"/>
      <c r="F61" s="96"/>
      <c r="G61" s="92">
        <v>19</v>
      </c>
      <c r="H61" s="92"/>
      <c r="I61" s="92"/>
      <c r="J61" s="96" t="s">
        <v>185</v>
      </c>
      <c r="K61" s="96"/>
      <c r="L61" s="96"/>
      <c r="M61" s="96"/>
      <c r="N61" s="63"/>
      <c r="O61" s="120" t="s">
        <v>214</v>
      </c>
      <c r="P61" s="120"/>
      <c r="Q61" s="120"/>
      <c r="R61" s="120"/>
      <c r="S61" s="104" t="s">
        <v>214</v>
      </c>
      <c r="T61" s="104"/>
      <c r="U61" s="104"/>
      <c r="V61" s="104"/>
      <c r="W61" s="104" t="s">
        <v>214</v>
      </c>
      <c r="X61" s="104"/>
      <c r="Y61" s="104"/>
      <c r="Z61" s="104"/>
      <c r="AA61" s="120">
        <v>19</v>
      </c>
      <c r="AB61" s="120"/>
      <c r="AC61" s="120"/>
      <c r="AD61" s="120"/>
      <c r="AE61" s="104">
        <v>11</v>
      </c>
      <c r="AF61" s="104"/>
      <c r="AG61" s="104"/>
      <c r="AH61" s="104"/>
      <c r="AI61" s="104">
        <v>8</v>
      </c>
      <c r="AJ61" s="104"/>
      <c r="AK61" s="104"/>
      <c r="AL61" s="104"/>
      <c r="AM61" s="104" t="s">
        <v>214</v>
      </c>
      <c r="AN61" s="104"/>
      <c r="AO61" s="104"/>
      <c r="AP61" s="104"/>
      <c r="AQ61" s="104" t="s">
        <v>214</v>
      </c>
      <c r="AR61" s="104"/>
      <c r="AS61" s="104"/>
      <c r="AT61" s="104"/>
      <c r="AU61" s="104" t="s">
        <v>214</v>
      </c>
      <c r="AV61" s="104"/>
      <c r="AW61" s="104"/>
      <c r="AX61" s="104"/>
      <c r="AY61" s="120" t="s">
        <v>215</v>
      </c>
      <c r="AZ61" s="120"/>
      <c r="BA61" s="120"/>
      <c r="BB61" s="120"/>
      <c r="BC61" s="104" t="s">
        <v>215</v>
      </c>
      <c r="BD61" s="104"/>
      <c r="BE61" s="104"/>
      <c r="BF61" s="104"/>
      <c r="BG61" s="104" t="s">
        <v>215</v>
      </c>
      <c r="BH61" s="104"/>
      <c r="BI61" s="104"/>
      <c r="BJ61" s="104"/>
    </row>
    <row r="62" spans="7:62" ht="13.5">
      <c r="G62" s="92">
        <v>20</v>
      </c>
      <c r="H62" s="92"/>
      <c r="I62" s="92"/>
      <c r="N62" s="63"/>
      <c r="O62" s="120">
        <v>2</v>
      </c>
      <c r="P62" s="120"/>
      <c r="Q62" s="120"/>
      <c r="R62" s="120"/>
      <c r="S62" s="120">
        <v>2</v>
      </c>
      <c r="T62" s="120"/>
      <c r="U62" s="120"/>
      <c r="V62" s="120"/>
      <c r="W62" s="120">
        <v>0</v>
      </c>
      <c r="X62" s="120"/>
      <c r="Y62" s="120"/>
      <c r="Z62" s="120"/>
      <c r="AA62" s="120">
        <v>13</v>
      </c>
      <c r="AB62" s="120"/>
      <c r="AC62" s="120"/>
      <c r="AD62" s="120"/>
      <c r="AE62" s="120">
        <v>6</v>
      </c>
      <c r="AF62" s="120"/>
      <c r="AG62" s="120"/>
      <c r="AH62" s="120"/>
      <c r="AI62" s="120">
        <v>7</v>
      </c>
      <c r="AJ62" s="120"/>
      <c r="AK62" s="120"/>
      <c r="AL62" s="120"/>
      <c r="AM62" s="104" t="s">
        <v>214</v>
      </c>
      <c r="AN62" s="104"/>
      <c r="AO62" s="104"/>
      <c r="AP62" s="104"/>
      <c r="AQ62" s="120" t="s">
        <v>214</v>
      </c>
      <c r="AR62" s="120"/>
      <c r="AS62" s="120"/>
      <c r="AT62" s="120"/>
      <c r="AU62" s="120" t="s">
        <v>214</v>
      </c>
      <c r="AV62" s="120"/>
      <c r="AW62" s="120"/>
      <c r="AX62" s="120"/>
      <c r="AY62" s="120" t="s">
        <v>215</v>
      </c>
      <c r="AZ62" s="120"/>
      <c r="BA62" s="120"/>
      <c r="BB62" s="120"/>
      <c r="BC62" s="120" t="s">
        <v>215</v>
      </c>
      <c r="BD62" s="120"/>
      <c r="BE62" s="120"/>
      <c r="BF62" s="120"/>
      <c r="BG62" s="120" t="s">
        <v>215</v>
      </c>
      <c r="BH62" s="120"/>
      <c r="BI62" s="120"/>
      <c r="BJ62" s="120"/>
    </row>
    <row r="63" spans="7:62" ht="13.5">
      <c r="G63" s="92">
        <v>21</v>
      </c>
      <c r="H63" s="92"/>
      <c r="I63" s="92"/>
      <c r="N63" s="63"/>
      <c r="O63" s="120">
        <v>5</v>
      </c>
      <c r="P63" s="120"/>
      <c r="Q63" s="120"/>
      <c r="R63" s="120"/>
      <c r="S63" s="120">
        <v>3</v>
      </c>
      <c r="T63" s="120"/>
      <c r="U63" s="120"/>
      <c r="V63" s="120"/>
      <c r="W63" s="120">
        <v>2</v>
      </c>
      <c r="X63" s="120"/>
      <c r="Y63" s="120"/>
      <c r="Z63" s="120"/>
      <c r="AA63" s="120">
        <v>18</v>
      </c>
      <c r="AB63" s="120"/>
      <c r="AC63" s="120"/>
      <c r="AD63" s="120"/>
      <c r="AE63" s="120">
        <v>10</v>
      </c>
      <c r="AF63" s="120"/>
      <c r="AG63" s="120"/>
      <c r="AH63" s="120"/>
      <c r="AI63" s="120">
        <v>8</v>
      </c>
      <c r="AJ63" s="120"/>
      <c r="AK63" s="120"/>
      <c r="AL63" s="120"/>
      <c r="AM63" s="104" t="s">
        <v>214</v>
      </c>
      <c r="AN63" s="104"/>
      <c r="AO63" s="104"/>
      <c r="AP63" s="104"/>
      <c r="AQ63" s="120" t="s">
        <v>214</v>
      </c>
      <c r="AR63" s="120"/>
      <c r="AS63" s="120"/>
      <c r="AT63" s="120"/>
      <c r="AU63" s="120" t="s">
        <v>214</v>
      </c>
      <c r="AV63" s="120"/>
      <c r="AW63" s="120"/>
      <c r="AX63" s="120"/>
      <c r="AY63" s="120" t="s">
        <v>215</v>
      </c>
      <c r="AZ63" s="120"/>
      <c r="BA63" s="120"/>
      <c r="BB63" s="120"/>
      <c r="BC63" s="120" t="s">
        <v>215</v>
      </c>
      <c r="BD63" s="120"/>
      <c r="BE63" s="120"/>
      <c r="BF63" s="120"/>
      <c r="BG63" s="120" t="s">
        <v>215</v>
      </c>
      <c r="BH63" s="120"/>
      <c r="BI63" s="120"/>
      <c r="BJ63" s="120"/>
    </row>
    <row r="64" spans="7:62" ht="13.5">
      <c r="G64" s="92">
        <v>22</v>
      </c>
      <c r="H64" s="92"/>
      <c r="I64" s="92"/>
      <c r="N64" s="63"/>
      <c r="O64" s="120">
        <v>8</v>
      </c>
      <c r="P64" s="120"/>
      <c r="Q64" s="120"/>
      <c r="R64" s="120"/>
      <c r="S64" s="120">
        <v>4</v>
      </c>
      <c r="T64" s="120"/>
      <c r="U64" s="120"/>
      <c r="V64" s="120"/>
      <c r="W64" s="120">
        <v>4</v>
      </c>
      <c r="X64" s="120"/>
      <c r="Y64" s="120"/>
      <c r="Z64" s="120"/>
      <c r="AA64" s="120">
        <f>SUM(AE64:AL64)</f>
        <v>18</v>
      </c>
      <c r="AB64" s="120"/>
      <c r="AC64" s="120"/>
      <c r="AD64" s="120"/>
      <c r="AE64" s="120">
        <v>10</v>
      </c>
      <c r="AF64" s="120"/>
      <c r="AG64" s="120"/>
      <c r="AH64" s="120"/>
      <c r="AI64" s="120">
        <v>8</v>
      </c>
      <c r="AJ64" s="120"/>
      <c r="AK64" s="120"/>
      <c r="AL64" s="120"/>
      <c r="AM64" s="104" t="s">
        <v>214</v>
      </c>
      <c r="AN64" s="104"/>
      <c r="AO64" s="104"/>
      <c r="AP64" s="104"/>
      <c r="AQ64" s="120" t="s">
        <v>214</v>
      </c>
      <c r="AR64" s="120"/>
      <c r="AS64" s="120"/>
      <c r="AT64" s="120"/>
      <c r="AU64" s="120" t="s">
        <v>214</v>
      </c>
      <c r="AV64" s="120"/>
      <c r="AW64" s="120"/>
      <c r="AX64" s="120"/>
      <c r="AY64" s="120" t="s">
        <v>215</v>
      </c>
      <c r="AZ64" s="120"/>
      <c r="BA64" s="120"/>
      <c r="BB64" s="120"/>
      <c r="BC64" s="120" t="s">
        <v>215</v>
      </c>
      <c r="BD64" s="120"/>
      <c r="BE64" s="120"/>
      <c r="BF64" s="120"/>
      <c r="BG64" s="120" t="s">
        <v>215</v>
      </c>
      <c r="BH64" s="120"/>
      <c r="BI64" s="120"/>
      <c r="BJ64" s="120"/>
    </row>
    <row r="65" spans="7:62" ht="13.5">
      <c r="G65" s="99">
        <v>23</v>
      </c>
      <c r="H65" s="99"/>
      <c r="I65" s="99"/>
      <c r="N65" s="63"/>
      <c r="O65" s="121">
        <f>SUM(S65:Z65)</f>
        <v>4</v>
      </c>
      <c r="P65" s="121"/>
      <c r="Q65" s="121"/>
      <c r="R65" s="121"/>
      <c r="S65" s="121">
        <v>1</v>
      </c>
      <c r="T65" s="121"/>
      <c r="U65" s="121"/>
      <c r="V65" s="121"/>
      <c r="W65" s="121">
        <v>3</v>
      </c>
      <c r="X65" s="121"/>
      <c r="Y65" s="121"/>
      <c r="Z65" s="121"/>
      <c r="AA65" s="121">
        <f>SUM(AE65:AL65)</f>
        <v>17</v>
      </c>
      <c r="AB65" s="121"/>
      <c r="AC65" s="121"/>
      <c r="AD65" s="121"/>
      <c r="AE65" s="121">
        <v>12</v>
      </c>
      <c r="AF65" s="121"/>
      <c r="AG65" s="121"/>
      <c r="AH65" s="121"/>
      <c r="AI65" s="121">
        <v>5</v>
      </c>
      <c r="AJ65" s="121"/>
      <c r="AK65" s="121"/>
      <c r="AL65" s="121"/>
      <c r="AM65" s="121" t="s">
        <v>215</v>
      </c>
      <c r="AN65" s="121"/>
      <c r="AO65" s="121"/>
      <c r="AP65" s="121"/>
      <c r="AQ65" s="121" t="s">
        <v>215</v>
      </c>
      <c r="AR65" s="121"/>
      <c r="AS65" s="121"/>
      <c r="AT65" s="121"/>
      <c r="AU65" s="121" t="s">
        <v>215</v>
      </c>
      <c r="AV65" s="121"/>
      <c r="AW65" s="121"/>
      <c r="AX65" s="121"/>
      <c r="AY65" s="121">
        <f>SUM(BC65:BJ65)</f>
        <v>3</v>
      </c>
      <c r="AZ65" s="121"/>
      <c r="BA65" s="121"/>
      <c r="BB65" s="121"/>
      <c r="BC65" s="121">
        <v>2</v>
      </c>
      <c r="BD65" s="121"/>
      <c r="BE65" s="121"/>
      <c r="BF65" s="121"/>
      <c r="BG65" s="121">
        <v>1</v>
      </c>
      <c r="BH65" s="121"/>
      <c r="BI65" s="121"/>
      <c r="BJ65" s="121"/>
    </row>
    <row r="66" spans="2:62" ht="7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6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3:6" ht="13.5">
      <c r="C67" s="109" t="s">
        <v>188</v>
      </c>
      <c r="D67" s="109"/>
      <c r="E67" s="6" t="s">
        <v>190</v>
      </c>
      <c r="F67" s="3" t="s">
        <v>479</v>
      </c>
    </row>
    <row r="68" spans="2:6" ht="13.5">
      <c r="B68" s="108" t="s">
        <v>189</v>
      </c>
      <c r="C68" s="108"/>
      <c r="D68" s="108"/>
      <c r="E68" s="6" t="s">
        <v>190</v>
      </c>
      <c r="F68" s="3" t="s">
        <v>204</v>
      </c>
    </row>
  </sheetData>
  <sheetProtection/>
  <mergeCells count="316">
    <mergeCell ref="AY6:BJ6"/>
    <mergeCell ref="AY7:BJ7"/>
    <mergeCell ref="AM6:AX8"/>
    <mergeCell ref="O5:AX5"/>
    <mergeCell ref="O6:Z6"/>
    <mergeCell ref="O7:Z7"/>
    <mergeCell ref="O8:Z8"/>
    <mergeCell ref="AA6:AL6"/>
    <mergeCell ref="AA7:AL7"/>
    <mergeCell ref="AM11:AX11"/>
    <mergeCell ref="AY11:BJ11"/>
    <mergeCell ref="AA12:AL12"/>
    <mergeCell ref="AM12:AX12"/>
    <mergeCell ref="AY12:BJ12"/>
    <mergeCell ref="O13:Z13"/>
    <mergeCell ref="AA13:AL13"/>
    <mergeCell ref="AM13:AX13"/>
    <mergeCell ref="AY13:BJ13"/>
    <mergeCell ref="O12:Z12"/>
    <mergeCell ref="B3:BJ3"/>
    <mergeCell ref="B5:N8"/>
    <mergeCell ref="C10:F10"/>
    <mergeCell ref="J10:M10"/>
    <mergeCell ref="G10:I10"/>
    <mergeCell ref="O10:Z10"/>
    <mergeCell ref="AA10:AL10"/>
    <mergeCell ref="AM10:AX10"/>
    <mergeCell ref="AY10:BJ10"/>
    <mergeCell ref="AA8:AL8"/>
    <mergeCell ref="W22:Z22"/>
    <mergeCell ref="AA22:AD22"/>
    <mergeCell ref="G11:I11"/>
    <mergeCell ref="G12:I12"/>
    <mergeCell ref="G13:I13"/>
    <mergeCell ref="G14:I14"/>
    <mergeCell ref="O14:Z14"/>
    <mergeCell ref="AA14:AL14"/>
    <mergeCell ref="O11:Z11"/>
    <mergeCell ref="AA11:AL11"/>
    <mergeCell ref="AU22:AX22"/>
    <mergeCell ref="AY22:BB22"/>
    <mergeCell ref="AM14:AX14"/>
    <mergeCell ref="AY14:BJ14"/>
    <mergeCell ref="B16:D16"/>
    <mergeCell ref="B18:BJ18"/>
    <mergeCell ref="B19:BJ19"/>
    <mergeCell ref="B21:N22"/>
    <mergeCell ref="O22:R22"/>
    <mergeCell ref="S22:V22"/>
    <mergeCell ref="BC22:BF22"/>
    <mergeCell ref="BG22:BJ22"/>
    <mergeCell ref="O21:Z21"/>
    <mergeCell ref="AA21:AL21"/>
    <mergeCell ref="AM21:AX21"/>
    <mergeCell ref="AY21:BJ21"/>
    <mergeCell ref="AE22:AH22"/>
    <mergeCell ref="AI22:AL22"/>
    <mergeCell ref="AM22:AP22"/>
    <mergeCell ref="AQ22:AT22"/>
    <mergeCell ref="C24:F24"/>
    <mergeCell ref="J24:M24"/>
    <mergeCell ref="G24:I24"/>
    <mergeCell ref="S24:V24"/>
    <mergeCell ref="W24:Z24"/>
    <mergeCell ref="AA24:AD24"/>
    <mergeCell ref="G25:I25"/>
    <mergeCell ref="G26:I26"/>
    <mergeCell ref="G27:I27"/>
    <mergeCell ref="G28:I28"/>
    <mergeCell ref="O24:R24"/>
    <mergeCell ref="O25:R25"/>
    <mergeCell ref="O26:R26"/>
    <mergeCell ref="O27:R27"/>
    <mergeCell ref="O28:R28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B30:D30"/>
    <mergeCell ref="B32:BJ32"/>
    <mergeCell ref="B34:N35"/>
    <mergeCell ref="O35:V35"/>
    <mergeCell ref="W35:AD35"/>
    <mergeCell ref="AE35:AL35"/>
    <mergeCell ref="AM35:AT35"/>
    <mergeCell ref="AU35:BB35"/>
    <mergeCell ref="BC35:BJ35"/>
    <mergeCell ref="O34:AL34"/>
    <mergeCell ref="AM34:BJ34"/>
    <mergeCell ref="C38:F38"/>
    <mergeCell ref="J38:M38"/>
    <mergeCell ref="G38:I38"/>
    <mergeCell ref="U36:V36"/>
    <mergeCell ref="AK36:AL36"/>
    <mergeCell ref="AS36:AT36"/>
    <mergeCell ref="BI36:BJ36"/>
    <mergeCell ref="O38:V38"/>
    <mergeCell ref="W38:AD38"/>
    <mergeCell ref="AE38:AL38"/>
    <mergeCell ref="AM38:AT38"/>
    <mergeCell ref="AU38:BB38"/>
    <mergeCell ref="BC38:BJ38"/>
    <mergeCell ref="G39:I39"/>
    <mergeCell ref="G40:I40"/>
    <mergeCell ref="AU39:BB39"/>
    <mergeCell ref="BC39:BJ39"/>
    <mergeCell ref="AU40:BB40"/>
    <mergeCell ref="BC40:BJ40"/>
    <mergeCell ref="G41:I41"/>
    <mergeCell ref="G42:I42"/>
    <mergeCell ref="O39:V39"/>
    <mergeCell ref="W39:AD39"/>
    <mergeCell ref="AE39:AL39"/>
    <mergeCell ref="AM39:AT39"/>
    <mergeCell ref="O40:V40"/>
    <mergeCell ref="W40:AD40"/>
    <mergeCell ref="AE40:AL40"/>
    <mergeCell ref="AM40:AT40"/>
    <mergeCell ref="O41:V41"/>
    <mergeCell ref="W41:AD41"/>
    <mergeCell ref="AE41:AL41"/>
    <mergeCell ref="AM41:AT41"/>
    <mergeCell ref="AU41:BB41"/>
    <mergeCell ref="BC41:BJ41"/>
    <mergeCell ref="O42:V42"/>
    <mergeCell ref="W42:AD42"/>
    <mergeCell ref="AE42:AL42"/>
    <mergeCell ref="AM42:AT42"/>
    <mergeCell ref="AU42:BB42"/>
    <mergeCell ref="BC42:BJ42"/>
    <mergeCell ref="B44:N45"/>
    <mergeCell ref="O44:AL44"/>
    <mergeCell ref="AM44:BJ44"/>
    <mergeCell ref="O45:V45"/>
    <mergeCell ref="W45:AD45"/>
    <mergeCell ref="AE45:AL45"/>
    <mergeCell ref="AM45:AT45"/>
    <mergeCell ref="AU45:BB45"/>
    <mergeCell ref="BC45:BJ45"/>
    <mergeCell ref="U46:V46"/>
    <mergeCell ref="AK46:AL46"/>
    <mergeCell ref="AS46:AT46"/>
    <mergeCell ref="BI46:BJ46"/>
    <mergeCell ref="C48:F48"/>
    <mergeCell ref="G48:I48"/>
    <mergeCell ref="J48:M48"/>
    <mergeCell ref="O48:V48"/>
    <mergeCell ref="W48:AD48"/>
    <mergeCell ref="AE48:AL48"/>
    <mergeCell ref="BC48:BJ48"/>
    <mergeCell ref="G49:I49"/>
    <mergeCell ref="O49:V49"/>
    <mergeCell ref="W49:AD49"/>
    <mergeCell ref="AE49:AL49"/>
    <mergeCell ref="AM49:AT49"/>
    <mergeCell ref="AU49:BB49"/>
    <mergeCell ref="BC49:BJ49"/>
    <mergeCell ref="W50:AD50"/>
    <mergeCell ref="AE50:AL50"/>
    <mergeCell ref="AM50:AT50"/>
    <mergeCell ref="AU50:BB50"/>
    <mergeCell ref="AM48:AT48"/>
    <mergeCell ref="AU48:BB48"/>
    <mergeCell ref="BC50:BJ50"/>
    <mergeCell ref="G51:I51"/>
    <mergeCell ref="O51:V51"/>
    <mergeCell ref="W51:AD51"/>
    <mergeCell ref="AE51:AL51"/>
    <mergeCell ref="AM51:AT51"/>
    <mergeCell ref="AU51:BB51"/>
    <mergeCell ref="BC51:BJ51"/>
    <mergeCell ref="G50:I50"/>
    <mergeCell ref="O50:V50"/>
    <mergeCell ref="BC52:BJ52"/>
    <mergeCell ref="B54:D54"/>
    <mergeCell ref="B56:BJ56"/>
    <mergeCell ref="B58:N59"/>
    <mergeCell ref="G52:I52"/>
    <mergeCell ref="O52:V52"/>
    <mergeCell ref="W52:AD52"/>
    <mergeCell ref="AE52:AL52"/>
    <mergeCell ref="AM52:AT52"/>
    <mergeCell ref="AU52:BB52"/>
    <mergeCell ref="G63:I63"/>
    <mergeCell ref="G64:I64"/>
    <mergeCell ref="G65:I65"/>
    <mergeCell ref="S65:V65"/>
    <mergeCell ref="C61:F61"/>
    <mergeCell ref="J61:M61"/>
    <mergeCell ref="G61:I61"/>
    <mergeCell ref="G62:I62"/>
    <mergeCell ref="S64:V64"/>
    <mergeCell ref="O59:R59"/>
    <mergeCell ref="S59:V59"/>
    <mergeCell ref="W59:Z59"/>
    <mergeCell ref="AY59:BB59"/>
    <mergeCell ref="BC59:BF59"/>
    <mergeCell ref="AI61:AL61"/>
    <mergeCell ref="AM61:AP61"/>
    <mergeCell ref="AQ61:AT61"/>
    <mergeCell ref="AU61:AX61"/>
    <mergeCell ref="AY61:BB61"/>
    <mergeCell ref="O58:Z58"/>
    <mergeCell ref="AA58:AL58"/>
    <mergeCell ref="AM58:AX58"/>
    <mergeCell ref="AY58:BJ58"/>
    <mergeCell ref="AA59:AD59"/>
    <mergeCell ref="AE59:AH59"/>
    <mergeCell ref="AI59:AL59"/>
    <mergeCell ref="AM59:AP59"/>
    <mergeCell ref="AQ59:AT59"/>
    <mergeCell ref="AU59:AX59"/>
    <mergeCell ref="BG59:BJ59"/>
    <mergeCell ref="O61:R61"/>
    <mergeCell ref="O62:R62"/>
    <mergeCell ref="O63:R63"/>
    <mergeCell ref="O64:R64"/>
    <mergeCell ref="O65:R65"/>
    <mergeCell ref="S61:V61"/>
    <mergeCell ref="W61:Z61"/>
    <mergeCell ref="AA61:AD61"/>
    <mergeCell ref="AE61:AH61"/>
    <mergeCell ref="BC61:BF61"/>
    <mergeCell ref="BG61:BJ61"/>
    <mergeCell ref="S62:V62"/>
    <mergeCell ref="W62:Z62"/>
    <mergeCell ref="AA62:AD62"/>
    <mergeCell ref="AE62:AH62"/>
    <mergeCell ref="AI62:AL62"/>
    <mergeCell ref="AM62:AP62"/>
    <mergeCell ref="AQ62:AT62"/>
    <mergeCell ref="AY62:BB62"/>
    <mergeCell ref="BG62:BJ62"/>
    <mergeCell ref="S63:V63"/>
    <mergeCell ref="W63:Z63"/>
    <mergeCell ref="AA63:AD63"/>
    <mergeCell ref="AE63:AH63"/>
    <mergeCell ref="AI63:AL63"/>
    <mergeCell ref="AM63:AP63"/>
    <mergeCell ref="W64:Z64"/>
    <mergeCell ref="AA64:AD64"/>
    <mergeCell ref="AE64:AH64"/>
    <mergeCell ref="AI64:AL64"/>
    <mergeCell ref="AU62:AX62"/>
    <mergeCell ref="BC64:BF64"/>
    <mergeCell ref="BC62:BF62"/>
    <mergeCell ref="AM64:AP64"/>
    <mergeCell ref="BG64:BJ64"/>
    <mergeCell ref="AQ63:AT63"/>
    <mergeCell ref="AU63:AX63"/>
    <mergeCell ref="AY63:BB63"/>
    <mergeCell ref="BC63:BF63"/>
    <mergeCell ref="BG63:BJ63"/>
    <mergeCell ref="AQ64:AT64"/>
    <mergeCell ref="AU64:AX64"/>
    <mergeCell ref="AY64:BB64"/>
    <mergeCell ref="C67:D67"/>
    <mergeCell ref="B68:D68"/>
    <mergeCell ref="W65:Z6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66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39</v>
      </c>
    </row>
    <row r="2" ht="10.5" customHeight="1"/>
    <row r="3" spans="2:62" ht="18" customHeight="1">
      <c r="B3" s="91" t="s">
        <v>40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110" t="s">
        <v>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 t="s">
        <v>25</v>
      </c>
      <c r="P5" s="111"/>
      <c r="Q5" s="111"/>
      <c r="R5" s="111"/>
      <c r="S5" s="111"/>
      <c r="T5" s="111"/>
      <c r="U5" s="175" t="s">
        <v>41</v>
      </c>
      <c r="V5" s="111"/>
      <c r="W5" s="111"/>
      <c r="X5" s="111"/>
      <c r="Y5" s="111"/>
      <c r="Z5" s="111"/>
      <c r="AA5" s="175" t="s">
        <v>42</v>
      </c>
      <c r="AB5" s="111"/>
      <c r="AC5" s="111"/>
      <c r="AD5" s="111"/>
      <c r="AE5" s="111"/>
      <c r="AF5" s="111"/>
      <c r="AG5" s="111" t="s">
        <v>43</v>
      </c>
      <c r="AH5" s="111"/>
      <c r="AI5" s="111"/>
      <c r="AJ5" s="111"/>
      <c r="AK5" s="111"/>
      <c r="AL5" s="111"/>
      <c r="AM5" s="111" t="s">
        <v>44</v>
      </c>
      <c r="AN5" s="111"/>
      <c r="AO5" s="111"/>
      <c r="AP5" s="111"/>
      <c r="AQ5" s="111"/>
      <c r="AR5" s="111"/>
      <c r="AS5" s="111" t="s">
        <v>45</v>
      </c>
      <c r="AT5" s="111"/>
      <c r="AU5" s="111"/>
      <c r="AV5" s="111"/>
      <c r="AW5" s="111"/>
      <c r="AX5" s="111"/>
      <c r="AY5" s="111" t="s">
        <v>46</v>
      </c>
      <c r="AZ5" s="111"/>
      <c r="BA5" s="111"/>
      <c r="BB5" s="111"/>
      <c r="BC5" s="111"/>
      <c r="BD5" s="111"/>
      <c r="BE5" s="111" t="s">
        <v>47</v>
      </c>
      <c r="BF5" s="111"/>
      <c r="BG5" s="111"/>
      <c r="BH5" s="111"/>
      <c r="BI5" s="111"/>
      <c r="BJ5" s="114"/>
    </row>
    <row r="6" spans="2:62" ht="13.5"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5"/>
    </row>
    <row r="7" ht="13.5">
      <c r="N7" s="62"/>
    </row>
    <row r="8" spans="3:62" ht="13.5">
      <c r="C8" s="96" t="s">
        <v>9</v>
      </c>
      <c r="D8" s="96"/>
      <c r="E8" s="96"/>
      <c r="F8" s="96"/>
      <c r="G8" s="92">
        <v>19</v>
      </c>
      <c r="H8" s="92"/>
      <c r="I8" s="92"/>
      <c r="J8" s="96" t="s">
        <v>3</v>
      </c>
      <c r="K8" s="96"/>
      <c r="L8" s="96"/>
      <c r="M8" s="96"/>
      <c r="N8" s="63"/>
      <c r="O8" s="120">
        <v>2266</v>
      </c>
      <c r="P8" s="120"/>
      <c r="Q8" s="120"/>
      <c r="R8" s="120"/>
      <c r="S8" s="120"/>
      <c r="T8" s="120"/>
      <c r="U8" s="104">
        <v>898</v>
      </c>
      <c r="V8" s="104"/>
      <c r="W8" s="104"/>
      <c r="X8" s="104"/>
      <c r="Y8" s="104"/>
      <c r="Z8" s="104"/>
      <c r="AA8" s="104">
        <v>404</v>
      </c>
      <c r="AB8" s="104"/>
      <c r="AC8" s="104"/>
      <c r="AD8" s="104"/>
      <c r="AE8" s="104"/>
      <c r="AF8" s="104"/>
      <c r="AG8" s="104">
        <v>219</v>
      </c>
      <c r="AH8" s="104"/>
      <c r="AI8" s="104"/>
      <c r="AJ8" s="104"/>
      <c r="AK8" s="104"/>
      <c r="AL8" s="104"/>
      <c r="AM8" s="104">
        <v>181</v>
      </c>
      <c r="AN8" s="104"/>
      <c r="AO8" s="104"/>
      <c r="AP8" s="104"/>
      <c r="AQ8" s="104"/>
      <c r="AR8" s="104"/>
      <c r="AS8" s="104">
        <v>206</v>
      </c>
      <c r="AT8" s="104"/>
      <c r="AU8" s="104"/>
      <c r="AV8" s="104"/>
      <c r="AW8" s="104"/>
      <c r="AX8" s="104"/>
      <c r="AY8" s="104">
        <v>358</v>
      </c>
      <c r="AZ8" s="104"/>
      <c r="BA8" s="104"/>
      <c r="BB8" s="104"/>
      <c r="BC8" s="104"/>
      <c r="BD8" s="104"/>
      <c r="BE8" s="104">
        <v>724</v>
      </c>
      <c r="BF8" s="104"/>
      <c r="BG8" s="104"/>
      <c r="BH8" s="104"/>
      <c r="BI8" s="104"/>
      <c r="BJ8" s="104"/>
    </row>
    <row r="9" spans="7:62" ht="13.5">
      <c r="G9" s="92">
        <v>20</v>
      </c>
      <c r="H9" s="92"/>
      <c r="I9" s="92"/>
      <c r="N9" s="63"/>
      <c r="O9" s="120">
        <v>2489</v>
      </c>
      <c r="P9" s="120"/>
      <c r="Q9" s="120"/>
      <c r="R9" s="120"/>
      <c r="S9" s="120"/>
      <c r="T9" s="120"/>
      <c r="U9" s="120">
        <v>1059</v>
      </c>
      <c r="V9" s="120"/>
      <c r="W9" s="120"/>
      <c r="X9" s="120"/>
      <c r="Y9" s="120"/>
      <c r="Z9" s="120"/>
      <c r="AA9" s="120">
        <v>381</v>
      </c>
      <c r="AB9" s="120"/>
      <c r="AC9" s="120"/>
      <c r="AD9" s="120"/>
      <c r="AE9" s="120"/>
      <c r="AF9" s="120"/>
      <c r="AG9" s="120">
        <v>199</v>
      </c>
      <c r="AH9" s="120"/>
      <c r="AI9" s="120"/>
      <c r="AJ9" s="120"/>
      <c r="AK9" s="120"/>
      <c r="AL9" s="120"/>
      <c r="AM9" s="120">
        <v>369</v>
      </c>
      <c r="AN9" s="120"/>
      <c r="AO9" s="120"/>
      <c r="AP9" s="120"/>
      <c r="AQ9" s="120"/>
      <c r="AR9" s="120"/>
      <c r="AS9" s="120">
        <v>174</v>
      </c>
      <c r="AT9" s="120"/>
      <c r="AU9" s="120"/>
      <c r="AV9" s="120"/>
      <c r="AW9" s="120"/>
      <c r="AX9" s="120"/>
      <c r="AY9" s="120">
        <v>307</v>
      </c>
      <c r="AZ9" s="120"/>
      <c r="BA9" s="120"/>
      <c r="BB9" s="120"/>
      <c r="BC9" s="120"/>
      <c r="BD9" s="120"/>
      <c r="BE9" s="120">
        <v>724</v>
      </c>
      <c r="BF9" s="120"/>
      <c r="BG9" s="120"/>
      <c r="BH9" s="120"/>
      <c r="BI9" s="120"/>
      <c r="BJ9" s="120"/>
    </row>
    <row r="10" spans="7:62" ht="13.5">
      <c r="G10" s="92">
        <v>21</v>
      </c>
      <c r="H10" s="92"/>
      <c r="I10" s="92"/>
      <c r="N10" s="63"/>
      <c r="O10" s="120">
        <v>2305</v>
      </c>
      <c r="P10" s="120"/>
      <c r="Q10" s="120"/>
      <c r="R10" s="120"/>
      <c r="S10" s="120"/>
      <c r="T10" s="120"/>
      <c r="U10" s="120">
        <v>944</v>
      </c>
      <c r="V10" s="120"/>
      <c r="W10" s="120"/>
      <c r="X10" s="120"/>
      <c r="Y10" s="120"/>
      <c r="Z10" s="120"/>
      <c r="AA10" s="120">
        <v>393</v>
      </c>
      <c r="AB10" s="120"/>
      <c r="AC10" s="120"/>
      <c r="AD10" s="120"/>
      <c r="AE10" s="120"/>
      <c r="AF10" s="120"/>
      <c r="AG10" s="120">
        <v>150</v>
      </c>
      <c r="AH10" s="120"/>
      <c r="AI10" s="120"/>
      <c r="AJ10" s="120"/>
      <c r="AK10" s="120"/>
      <c r="AL10" s="120"/>
      <c r="AM10" s="120">
        <v>315</v>
      </c>
      <c r="AN10" s="120"/>
      <c r="AO10" s="120"/>
      <c r="AP10" s="120"/>
      <c r="AQ10" s="120"/>
      <c r="AR10" s="120"/>
      <c r="AS10" s="120">
        <v>225</v>
      </c>
      <c r="AT10" s="120"/>
      <c r="AU10" s="120"/>
      <c r="AV10" s="120"/>
      <c r="AW10" s="120"/>
      <c r="AX10" s="120"/>
      <c r="AY10" s="120">
        <v>278</v>
      </c>
      <c r="AZ10" s="120"/>
      <c r="BA10" s="120"/>
      <c r="BB10" s="120"/>
      <c r="BC10" s="120"/>
      <c r="BD10" s="120"/>
      <c r="BE10" s="120">
        <v>686</v>
      </c>
      <c r="BF10" s="120"/>
      <c r="BG10" s="120"/>
      <c r="BH10" s="120"/>
      <c r="BI10" s="120"/>
      <c r="BJ10" s="120"/>
    </row>
    <row r="11" spans="7:62" ht="13.5">
      <c r="G11" s="92">
        <v>22</v>
      </c>
      <c r="H11" s="92"/>
      <c r="I11" s="92"/>
      <c r="N11" s="63"/>
      <c r="O11" s="120">
        <v>2119</v>
      </c>
      <c r="P11" s="120"/>
      <c r="Q11" s="120"/>
      <c r="R11" s="120"/>
      <c r="S11" s="120"/>
      <c r="T11" s="120"/>
      <c r="U11" s="120">
        <v>962</v>
      </c>
      <c r="V11" s="120"/>
      <c r="W11" s="120"/>
      <c r="X11" s="120"/>
      <c r="Y11" s="120"/>
      <c r="Z11" s="120"/>
      <c r="AA11" s="120">
        <v>270</v>
      </c>
      <c r="AB11" s="120"/>
      <c r="AC11" s="120"/>
      <c r="AD11" s="120"/>
      <c r="AE11" s="120"/>
      <c r="AF11" s="120"/>
      <c r="AG11" s="120">
        <v>222</v>
      </c>
      <c r="AH11" s="120"/>
      <c r="AI11" s="120"/>
      <c r="AJ11" s="120"/>
      <c r="AK11" s="120"/>
      <c r="AL11" s="120"/>
      <c r="AM11" s="120">
        <v>230</v>
      </c>
      <c r="AN11" s="120"/>
      <c r="AO11" s="120"/>
      <c r="AP11" s="120"/>
      <c r="AQ11" s="120"/>
      <c r="AR11" s="120"/>
      <c r="AS11" s="120">
        <v>168</v>
      </c>
      <c r="AT11" s="120"/>
      <c r="AU11" s="120"/>
      <c r="AV11" s="120"/>
      <c r="AW11" s="120"/>
      <c r="AX11" s="120"/>
      <c r="AY11" s="120">
        <v>267</v>
      </c>
      <c r="AZ11" s="120"/>
      <c r="BA11" s="120"/>
      <c r="BB11" s="120"/>
      <c r="BC11" s="120"/>
      <c r="BD11" s="120"/>
      <c r="BE11" s="120">
        <v>655</v>
      </c>
      <c r="BF11" s="120"/>
      <c r="BG11" s="120"/>
      <c r="BH11" s="120"/>
      <c r="BI11" s="120"/>
      <c r="BJ11" s="120"/>
    </row>
    <row r="12" spans="7:62" ht="13.5">
      <c r="G12" s="99">
        <v>23</v>
      </c>
      <c r="H12" s="99"/>
      <c r="I12" s="99"/>
      <c r="N12" s="63"/>
      <c r="O12" s="121">
        <f>SUM(U12:BD12)</f>
        <v>2291</v>
      </c>
      <c r="P12" s="121"/>
      <c r="Q12" s="121"/>
      <c r="R12" s="121"/>
      <c r="S12" s="121"/>
      <c r="T12" s="121"/>
      <c r="U12" s="121">
        <v>1048</v>
      </c>
      <c r="V12" s="121"/>
      <c r="W12" s="121"/>
      <c r="X12" s="121"/>
      <c r="Y12" s="121"/>
      <c r="Z12" s="121"/>
      <c r="AA12" s="121">
        <v>326</v>
      </c>
      <c r="AB12" s="121"/>
      <c r="AC12" s="121"/>
      <c r="AD12" s="121"/>
      <c r="AE12" s="121"/>
      <c r="AF12" s="121"/>
      <c r="AG12" s="121">
        <v>233</v>
      </c>
      <c r="AH12" s="121"/>
      <c r="AI12" s="121"/>
      <c r="AJ12" s="121"/>
      <c r="AK12" s="121"/>
      <c r="AL12" s="121"/>
      <c r="AM12" s="121">
        <v>244</v>
      </c>
      <c r="AN12" s="121"/>
      <c r="AO12" s="121"/>
      <c r="AP12" s="121"/>
      <c r="AQ12" s="121"/>
      <c r="AR12" s="121"/>
      <c r="AS12" s="121">
        <v>182</v>
      </c>
      <c r="AT12" s="121"/>
      <c r="AU12" s="121"/>
      <c r="AV12" s="121"/>
      <c r="AW12" s="121"/>
      <c r="AX12" s="121"/>
      <c r="AY12" s="121">
        <v>258</v>
      </c>
      <c r="AZ12" s="121"/>
      <c r="BA12" s="121"/>
      <c r="BB12" s="121"/>
      <c r="BC12" s="121"/>
      <c r="BD12" s="121"/>
      <c r="BE12" s="121">
        <v>636</v>
      </c>
      <c r="BF12" s="121"/>
      <c r="BG12" s="121"/>
      <c r="BH12" s="121"/>
      <c r="BI12" s="121"/>
      <c r="BJ12" s="121"/>
    </row>
    <row r="13" spans="2:62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3:8" ht="13.5">
      <c r="C14" s="109" t="s">
        <v>10</v>
      </c>
      <c r="D14" s="109"/>
      <c r="E14" s="4" t="s">
        <v>48</v>
      </c>
      <c r="F14" s="176">
        <v>-1</v>
      </c>
      <c r="G14" s="176"/>
      <c r="H14" s="7" t="s">
        <v>49</v>
      </c>
    </row>
    <row r="15" spans="6:8" ht="13.5">
      <c r="F15" s="177">
        <v>-2</v>
      </c>
      <c r="G15" s="177"/>
      <c r="H15" s="8" t="s">
        <v>475</v>
      </c>
    </row>
    <row r="16" ht="13.5">
      <c r="H16" s="3" t="s">
        <v>50</v>
      </c>
    </row>
    <row r="17" spans="2:6" ht="13.5">
      <c r="B17" s="108" t="s">
        <v>11</v>
      </c>
      <c r="C17" s="108"/>
      <c r="D17" s="108"/>
      <c r="E17" s="4" t="s">
        <v>48</v>
      </c>
      <c r="F17" s="3" t="s">
        <v>51</v>
      </c>
    </row>
    <row r="20" spans="2:62" ht="18" customHeight="1">
      <c r="B20" s="91" t="s">
        <v>52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</row>
    <row r="21" ht="12.75" customHeight="1">
      <c r="BJ21" s="5" t="s">
        <v>24</v>
      </c>
    </row>
    <row r="22" spans="2:62" ht="13.5">
      <c r="B22" s="110" t="s">
        <v>3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 t="s">
        <v>53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 t="s">
        <v>54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 t="s">
        <v>55</v>
      </c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4"/>
    </row>
    <row r="23" spans="2:62" ht="13.5"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5"/>
    </row>
    <row r="24" ht="13.5">
      <c r="N24" s="62"/>
    </row>
    <row r="25" spans="3:62" ht="13.5">
      <c r="C25" s="96" t="s">
        <v>9</v>
      </c>
      <c r="D25" s="96"/>
      <c r="E25" s="96"/>
      <c r="F25" s="96"/>
      <c r="G25" s="92">
        <v>19</v>
      </c>
      <c r="H25" s="92"/>
      <c r="I25" s="92"/>
      <c r="J25" s="96" t="s">
        <v>3</v>
      </c>
      <c r="K25" s="96"/>
      <c r="L25" s="96"/>
      <c r="M25" s="96"/>
      <c r="N25" s="63"/>
      <c r="O25" s="104">
        <v>4203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04">
        <v>1405</v>
      </c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04">
        <v>14694</v>
      </c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</row>
    <row r="26" spans="7:62" ht="13.5">
      <c r="G26" s="92">
        <v>20</v>
      </c>
      <c r="H26" s="92"/>
      <c r="I26" s="92"/>
      <c r="N26" s="63"/>
      <c r="O26" s="104">
        <v>5218</v>
      </c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04">
        <v>3299</v>
      </c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04">
        <v>20583</v>
      </c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</row>
    <row r="27" spans="7:62" ht="13.5">
      <c r="G27" s="92">
        <v>21</v>
      </c>
      <c r="H27" s="92"/>
      <c r="I27" s="92"/>
      <c r="N27" s="63"/>
      <c r="O27" s="104">
        <v>10304</v>
      </c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04">
        <v>6058</v>
      </c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04">
        <v>31510</v>
      </c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</row>
    <row r="28" spans="7:62" ht="13.5">
      <c r="G28" s="92">
        <v>22</v>
      </c>
      <c r="H28" s="92"/>
      <c r="I28" s="92"/>
      <c r="N28" s="63"/>
      <c r="O28" s="104">
        <v>12691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04">
        <v>5295</v>
      </c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04">
        <v>31369</v>
      </c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</row>
    <row r="29" spans="7:62" ht="13.5">
      <c r="G29" s="99">
        <v>23</v>
      </c>
      <c r="H29" s="99"/>
      <c r="I29" s="99"/>
      <c r="N29" s="63"/>
      <c r="O29" s="121">
        <v>13392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1">
        <v>7232</v>
      </c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21">
        <v>34429</v>
      </c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</row>
    <row r="30" spans="2:62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3:8" ht="13.5">
      <c r="C31" s="109" t="s">
        <v>10</v>
      </c>
      <c r="D31" s="109"/>
      <c r="E31" s="4" t="s">
        <v>56</v>
      </c>
      <c r="F31" s="176">
        <v>-1</v>
      </c>
      <c r="G31" s="176"/>
      <c r="H31" s="3" t="s">
        <v>57</v>
      </c>
    </row>
    <row r="32" spans="6:8" ht="13.5">
      <c r="F32" s="181">
        <v>-2</v>
      </c>
      <c r="G32" s="181"/>
      <c r="H32" s="3" t="s">
        <v>58</v>
      </c>
    </row>
    <row r="33" spans="6:8" ht="13.5">
      <c r="F33" s="181">
        <v>-3</v>
      </c>
      <c r="G33" s="181"/>
      <c r="H33" s="3" t="s">
        <v>59</v>
      </c>
    </row>
    <row r="34" spans="2:6" ht="13.5">
      <c r="B34" s="108" t="s">
        <v>11</v>
      </c>
      <c r="C34" s="108"/>
      <c r="D34" s="108"/>
      <c r="E34" s="4" t="s">
        <v>12</v>
      </c>
      <c r="F34" s="3" t="s">
        <v>51</v>
      </c>
    </row>
    <row r="37" spans="2:62" ht="18" customHeight="1">
      <c r="B37" s="91" t="s">
        <v>60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</row>
    <row r="38" spans="2:62" ht="12.75" customHeight="1">
      <c r="B38" s="92" t="s">
        <v>61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</row>
    <row r="39" spans="2:62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 ht="13.5">
      <c r="B40" s="110" t="s">
        <v>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75" t="s">
        <v>62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75" t="s">
        <v>63</v>
      </c>
      <c r="X40" s="111"/>
      <c r="Y40" s="111"/>
      <c r="Z40" s="111"/>
      <c r="AA40" s="111"/>
      <c r="AB40" s="111"/>
      <c r="AC40" s="111"/>
      <c r="AD40" s="111"/>
      <c r="AE40" s="111"/>
      <c r="AF40" s="111"/>
      <c r="AG40" s="183" t="s">
        <v>64</v>
      </c>
      <c r="AH40" s="184"/>
      <c r="AI40" s="184"/>
      <c r="AJ40" s="184"/>
      <c r="AK40" s="184"/>
      <c r="AL40" s="184"/>
      <c r="AM40" s="184"/>
      <c r="AN40" s="184"/>
      <c r="AO40" s="184"/>
      <c r="AP40" s="184"/>
      <c r="AQ40" s="175" t="s">
        <v>65</v>
      </c>
      <c r="AR40" s="111"/>
      <c r="AS40" s="111"/>
      <c r="AT40" s="111"/>
      <c r="AU40" s="111"/>
      <c r="AV40" s="111"/>
      <c r="AW40" s="111"/>
      <c r="AX40" s="111"/>
      <c r="AY40" s="111"/>
      <c r="AZ40" s="111"/>
      <c r="BA40" s="175" t="s">
        <v>471</v>
      </c>
      <c r="BB40" s="111"/>
      <c r="BC40" s="111"/>
      <c r="BD40" s="111"/>
      <c r="BE40" s="111"/>
      <c r="BF40" s="111"/>
      <c r="BG40" s="111"/>
      <c r="BH40" s="111"/>
      <c r="BI40" s="111"/>
      <c r="BJ40" s="114"/>
    </row>
    <row r="41" spans="2:62" ht="13.5">
      <c r="B41" s="158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65"/>
    </row>
    <row r="42" spans="2:62" ht="13.5"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5"/>
    </row>
    <row r="43" ht="13.5">
      <c r="L43" s="62"/>
    </row>
    <row r="44" spans="3:62" ht="13.5">
      <c r="C44" s="96" t="s">
        <v>9</v>
      </c>
      <c r="D44" s="96"/>
      <c r="E44" s="96"/>
      <c r="F44" s="92">
        <v>19</v>
      </c>
      <c r="G44" s="92"/>
      <c r="H44" s="92"/>
      <c r="I44" s="96" t="s">
        <v>3</v>
      </c>
      <c r="J44" s="96"/>
      <c r="K44" s="96"/>
      <c r="L44" s="63"/>
      <c r="M44" s="187">
        <v>3265</v>
      </c>
      <c r="N44" s="187"/>
      <c r="O44" s="187"/>
      <c r="P44" s="187"/>
      <c r="Q44" s="187"/>
      <c r="R44" s="187"/>
      <c r="S44" s="187"/>
      <c r="T44" s="187"/>
      <c r="U44" s="187"/>
      <c r="V44" s="187"/>
      <c r="W44" s="187">
        <v>217</v>
      </c>
      <c r="X44" s="187"/>
      <c r="Y44" s="187"/>
      <c r="Z44" s="187"/>
      <c r="AA44" s="187"/>
      <c r="AB44" s="187"/>
      <c r="AC44" s="187"/>
      <c r="AD44" s="187"/>
      <c r="AE44" s="187"/>
      <c r="AF44" s="187"/>
      <c r="AG44" s="189">
        <v>-1839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20">
        <v>93</v>
      </c>
      <c r="AR44" s="120"/>
      <c r="AS44" s="120"/>
      <c r="AT44" s="120"/>
      <c r="AU44" s="120"/>
      <c r="AV44" s="120"/>
      <c r="AW44" s="120"/>
      <c r="AX44" s="120"/>
      <c r="AY44" s="120"/>
      <c r="AZ44" s="120"/>
      <c r="BA44" s="187">
        <v>219</v>
      </c>
      <c r="BB44" s="187"/>
      <c r="BC44" s="187"/>
      <c r="BD44" s="187"/>
      <c r="BE44" s="187"/>
      <c r="BF44" s="187"/>
      <c r="BG44" s="187"/>
      <c r="BH44" s="187"/>
      <c r="BI44" s="187"/>
      <c r="BJ44" s="187"/>
    </row>
    <row r="45" spans="6:62" ht="13.5">
      <c r="F45" s="92">
        <v>20</v>
      </c>
      <c r="G45" s="92"/>
      <c r="H45" s="92"/>
      <c r="L45" s="63"/>
      <c r="M45" s="187">
        <v>3330</v>
      </c>
      <c r="N45" s="187"/>
      <c r="O45" s="187"/>
      <c r="P45" s="187"/>
      <c r="Q45" s="187"/>
      <c r="R45" s="187"/>
      <c r="S45" s="187"/>
      <c r="T45" s="187"/>
      <c r="U45" s="187"/>
      <c r="V45" s="187"/>
      <c r="W45" s="187">
        <v>290</v>
      </c>
      <c r="X45" s="187"/>
      <c r="Y45" s="187"/>
      <c r="Z45" s="187"/>
      <c r="AA45" s="187"/>
      <c r="AB45" s="187"/>
      <c r="AC45" s="187"/>
      <c r="AD45" s="187"/>
      <c r="AE45" s="187"/>
      <c r="AF45" s="187"/>
      <c r="AG45" s="190">
        <v>373</v>
      </c>
      <c r="AH45" s="190"/>
      <c r="AI45" s="190"/>
      <c r="AJ45" s="190"/>
      <c r="AK45" s="190"/>
      <c r="AL45" s="190"/>
      <c r="AM45" s="190"/>
      <c r="AN45" s="190"/>
      <c r="AO45" s="190"/>
      <c r="AP45" s="190"/>
      <c r="AQ45" s="120">
        <v>86</v>
      </c>
      <c r="AR45" s="120"/>
      <c r="AS45" s="120"/>
      <c r="AT45" s="120"/>
      <c r="AU45" s="120"/>
      <c r="AV45" s="120"/>
      <c r="AW45" s="120"/>
      <c r="AX45" s="120"/>
      <c r="AY45" s="120"/>
      <c r="AZ45" s="120"/>
      <c r="BA45" s="187">
        <v>176</v>
      </c>
      <c r="BB45" s="187"/>
      <c r="BC45" s="187"/>
      <c r="BD45" s="187"/>
      <c r="BE45" s="187"/>
      <c r="BF45" s="187"/>
      <c r="BG45" s="187"/>
      <c r="BH45" s="187"/>
      <c r="BI45" s="187"/>
      <c r="BJ45" s="187"/>
    </row>
    <row r="46" spans="6:62" ht="13.5">
      <c r="F46" s="92">
        <v>21</v>
      </c>
      <c r="G46" s="92"/>
      <c r="H46" s="92"/>
      <c r="L46" s="63"/>
      <c r="M46" s="187">
        <v>3414</v>
      </c>
      <c r="N46" s="187"/>
      <c r="O46" s="187"/>
      <c r="P46" s="187"/>
      <c r="Q46" s="187"/>
      <c r="R46" s="187"/>
      <c r="S46" s="187"/>
      <c r="T46" s="187"/>
      <c r="U46" s="187"/>
      <c r="V46" s="187"/>
      <c r="W46" s="187">
        <v>340</v>
      </c>
      <c r="X46" s="187"/>
      <c r="Y46" s="187"/>
      <c r="Z46" s="187"/>
      <c r="AA46" s="187"/>
      <c r="AB46" s="187"/>
      <c r="AC46" s="187"/>
      <c r="AD46" s="187"/>
      <c r="AE46" s="187"/>
      <c r="AF46" s="187"/>
      <c r="AG46" s="190">
        <v>359</v>
      </c>
      <c r="AH46" s="190"/>
      <c r="AI46" s="190"/>
      <c r="AJ46" s="190"/>
      <c r="AK46" s="190"/>
      <c r="AL46" s="190"/>
      <c r="AM46" s="190"/>
      <c r="AN46" s="190"/>
      <c r="AO46" s="190"/>
      <c r="AP46" s="190"/>
      <c r="AQ46" s="120">
        <v>0</v>
      </c>
      <c r="AR46" s="120"/>
      <c r="AS46" s="120"/>
      <c r="AT46" s="120"/>
      <c r="AU46" s="120"/>
      <c r="AV46" s="120"/>
      <c r="AW46" s="120"/>
      <c r="AX46" s="120"/>
      <c r="AY46" s="120"/>
      <c r="AZ46" s="120"/>
      <c r="BA46" s="187">
        <v>220</v>
      </c>
      <c r="BB46" s="187"/>
      <c r="BC46" s="187"/>
      <c r="BD46" s="187"/>
      <c r="BE46" s="187"/>
      <c r="BF46" s="187"/>
      <c r="BG46" s="187"/>
      <c r="BH46" s="187"/>
      <c r="BI46" s="187"/>
      <c r="BJ46" s="187"/>
    </row>
    <row r="47" spans="6:62" ht="13.5">
      <c r="F47" s="92">
        <v>22</v>
      </c>
      <c r="G47" s="92"/>
      <c r="H47" s="92"/>
      <c r="L47" s="63"/>
      <c r="M47" s="187">
        <v>3507</v>
      </c>
      <c r="N47" s="187"/>
      <c r="O47" s="187"/>
      <c r="P47" s="187"/>
      <c r="Q47" s="187"/>
      <c r="R47" s="187"/>
      <c r="S47" s="187"/>
      <c r="T47" s="187"/>
      <c r="U47" s="187"/>
      <c r="V47" s="187"/>
      <c r="W47" s="187">
        <v>349</v>
      </c>
      <c r="X47" s="187"/>
      <c r="Y47" s="187"/>
      <c r="Z47" s="187"/>
      <c r="AA47" s="187"/>
      <c r="AB47" s="187"/>
      <c r="AC47" s="187"/>
      <c r="AD47" s="187"/>
      <c r="AE47" s="187"/>
      <c r="AF47" s="187"/>
      <c r="AG47" s="120">
        <v>361</v>
      </c>
      <c r="AH47" s="120"/>
      <c r="AI47" s="120"/>
      <c r="AJ47" s="120"/>
      <c r="AK47" s="120"/>
      <c r="AL47" s="120"/>
      <c r="AM47" s="120"/>
      <c r="AN47" s="120"/>
      <c r="AO47" s="120"/>
      <c r="AP47" s="120"/>
      <c r="AQ47" s="120">
        <v>0</v>
      </c>
      <c r="AR47" s="120"/>
      <c r="AS47" s="120"/>
      <c r="AT47" s="120"/>
      <c r="AU47" s="120"/>
      <c r="AV47" s="120"/>
      <c r="AW47" s="120"/>
      <c r="AX47" s="120"/>
      <c r="AY47" s="120"/>
      <c r="AZ47" s="120"/>
      <c r="BA47" s="187">
        <v>209</v>
      </c>
      <c r="BB47" s="187"/>
      <c r="BC47" s="187"/>
      <c r="BD47" s="187"/>
      <c r="BE47" s="187"/>
      <c r="BF47" s="187"/>
      <c r="BG47" s="187"/>
      <c r="BH47" s="187"/>
      <c r="BI47" s="187"/>
      <c r="BJ47" s="187"/>
    </row>
    <row r="48" spans="6:62" ht="13.5">
      <c r="F48" s="99">
        <v>23</v>
      </c>
      <c r="G48" s="99"/>
      <c r="H48" s="99"/>
      <c r="L48" s="63"/>
      <c r="M48" s="188">
        <v>3603</v>
      </c>
      <c r="N48" s="188"/>
      <c r="O48" s="188"/>
      <c r="P48" s="188"/>
      <c r="Q48" s="188"/>
      <c r="R48" s="188"/>
      <c r="S48" s="188"/>
      <c r="T48" s="188"/>
      <c r="U48" s="188"/>
      <c r="V48" s="188"/>
      <c r="W48" s="188">
        <v>348</v>
      </c>
      <c r="X48" s="188"/>
      <c r="Y48" s="188"/>
      <c r="Z48" s="188"/>
      <c r="AA48" s="188"/>
      <c r="AB48" s="188"/>
      <c r="AC48" s="188"/>
      <c r="AD48" s="188"/>
      <c r="AE48" s="188"/>
      <c r="AF48" s="188"/>
      <c r="AG48" s="124">
        <v>329</v>
      </c>
      <c r="AH48" s="124"/>
      <c r="AI48" s="124"/>
      <c r="AJ48" s="124"/>
      <c r="AK48" s="124"/>
      <c r="AL48" s="124"/>
      <c r="AM48" s="124"/>
      <c r="AN48" s="124"/>
      <c r="AO48" s="124"/>
      <c r="AP48" s="124"/>
      <c r="AQ48" s="121">
        <v>0</v>
      </c>
      <c r="AR48" s="121"/>
      <c r="AS48" s="121"/>
      <c r="AT48" s="121"/>
      <c r="AU48" s="121"/>
      <c r="AV48" s="121"/>
      <c r="AW48" s="121"/>
      <c r="AX48" s="121"/>
      <c r="AY48" s="121"/>
      <c r="AZ48" s="121"/>
      <c r="BA48" s="188">
        <v>181</v>
      </c>
      <c r="BB48" s="188"/>
      <c r="BC48" s="188"/>
      <c r="BD48" s="188"/>
      <c r="BE48" s="188"/>
      <c r="BF48" s="188"/>
      <c r="BG48" s="188"/>
      <c r="BH48" s="188"/>
      <c r="BI48" s="188"/>
      <c r="BJ48" s="188"/>
    </row>
    <row r="49" spans="2:62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6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3.5">
      <c r="B50" s="110" t="s">
        <v>3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75" t="s">
        <v>66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75" t="s">
        <v>67</v>
      </c>
      <c r="X50" s="111"/>
      <c r="Y50" s="111"/>
      <c r="Z50" s="111"/>
      <c r="AA50" s="111"/>
      <c r="AB50" s="111"/>
      <c r="AC50" s="111"/>
      <c r="AD50" s="111"/>
      <c r="AE50" s="111"/>
      <c r="AF50" s="111"/>
      <c r="AG50" s="175" t="s">
        <v>68</v>
      </c>
      <c r="AH50" s="111"/>
      <c r="AI50" s="111"/>
      <c r="AJ50" s="111"/>
      <c r="AK50" s="111"/>
      <c r="AL50" s="111"/>
      <c r="AM50" s="111"/>
      <c r="AN50" s="111"/>
      <c r="AO50" s="111"/>
      <c r="AP50" s="111"/>
      <c r="AQ50" s="175" t="s">
        <v>69</v>
      </c>
      <c r="AR50" s="111"/>
      <c r="AS50" s="111"/>
      <c r="AT50" s="111"/>
      <c r="AU50" s="111"/>
      <c r="AV50" s="111"/>
      <c r="AW50" s="111"/>
      <c r="AX50" s="111"/>
      <c r="AY50" s="111"/>
      <c r="AZ50" s="111"/>
      <c r="BA50" s="175" t="s">
        <v>70</v>
      </c>
      <c r="BB50" s="111"/>
      <c r="BC50" s="111"/>
      <c r="BD50" s="111"/>
      <c r="BE50" s="111"/>
      <c r="BF50" s="111"/>
      <c r="BG50" s="111"/>
      <c r="BH50" s="111"/>
      <c r="BI50" s="111"/>
      <c r="BJ50" s="114"/>
    </row>
    <row r="51" spans="2:62" ht="13.5">
      <c r="B51" s="158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65"/>
    </row>
    <row r="52" spans="2:62" ht="13.5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5"/>
    </row>
    <row r="53" ht="13.5">
      <c r="L53" s="62"/>
    </row>
    <row r="54" spans="3:62" ht="13.5">
      <c r="C54" s="96" t="s">
        <v>9</v>
      </c>
      <c r="D54" s="96"/>
      <c r="E54" s="96"/>
      <c r="F54" s="92">
        <v>19</v>
      </c>
      <c r="G54" s="92"/>
      <c r="H54" s="92"/>
      <c r="I54" s="96" t="s">
        <v>3</v>
      </c>
      <c r="J54" s="96"/>
      <c r="K54" s="96"/>
      <c r="L54" s="63"/>
      <c r="M54" s="187">
        <v>18</v>
      </c>
      <c r="N54" s="187"/>
      <c r="O54" s="187"/>
      <c r="P54" s="187"/>
      <c r="Q54" s="187"/>
      <c r="R54" s="187"/>
      <c r="S54" s="187"/>
      <c r="T54" s="187"/>
      <c r="U54" s="187"/>
      <c r="V54" s="187"/>
      <c r="W54" s="120">
        <v>1103</v>
      </c>
      <c r="X54" s="120"/>
      <c r="Y54" s="120"/>
      <c r="Z54" s="120"/>
      <c r="AA54" s="120"/>
      <c r="AB54" s="120"/>
      <c r="AC54" s="120"/>
      <c r="AD54" s="120"/>
      <c r="AE54" s="120"/>
      <c r="AF54" s="120"/>
      <c r="AG54" s="187">
        <v>266</v>
      </c>
      <c r="AH54" s="187"/>
      <c r="AI54" s="187"/>
      <c r="AJ54" s="187"/>
      <c r="AK54" s="187"/>
      <c r="AL54" s="187"/>
      <c r="AM54" s="187"/>
      <c r="AN54" s="187"/>
      <c r="AO54" s="187"/>
      <c r="AP54" s="187"/>
      <c r="AQ54" s="187">
        <v>250</v>
      </c>
      <c r="AR54" s="187"/>
      <c r="AS54" s="187"/>
      <c r="AT54" s="187"/>
      <c r="AU54" s="187"/>
      <c r="AV54" s="187"/>
      <c r="AW54" s="187"/>
      <c r="AX54" s="187"/>
      <c r="AY54" s="187"/>
      <c r="AZ54" s="187"/>
      <c r="BA54" s="187">
        <v>27</v>
      </c>
      <c r="BB54" s="187"/>
      <c r="BC54" s="187"/>
      <c r="BD54" s="187"/>
      <c r="BE54" s="187"/>
      <c r="BF54" s="187"/>
      <c r="BG54" s="187"/>
      <c r="BH54" s="187"/>
      <c r="BI54" s="187"/>
      <c r="BJ54" s="187"/>
    </row>
    <row r="55" spans="6:62" ht="13.5">
      <c r="F55" s="92">
        <v>20</v>
      </c>
      <c r="G55" s="92"/>
      <c r="H55" s="92"/>
      <c r="L55" s="63"/>
      <c r="M55" s="187">
        <v>15</v>
      </c>
      <c r="N55" s="187"/>
      <c r="O55" s="187"/>
      <c r="P55" s="187"/>
      <c r="Q55" s="187"/>
      <c r="R55" s="187"/>
      <c r="S55" s="187"/>
      <c r="T55" s="187"/>
      <c r="U55" s="187"/>
      <c r="V55" s="187"/>
      <c r="W55" s="187">
        <v>1174</v>
      </c>
      <c r="X55" s="187"/>
      <c r="Y55" s="187"/>
      <c r="Z55" s="187"/>
      <c r="AA55" s="187"/>
      <c r="AB55" s="187"/>
      <c r="AC55" s="187"/>
      <c r="AD55" s="187"/>
      <c r="AE55" s="187"/>
      <c r="AF55" s="187"/>
      <c r="AG55" s="187">
        <v>277</v>
      </c>
      <c r="AH55" s="187"/>
      <c r="AI55" s="187"/>
      <c r="AJ55" s="187"/>
      <c r="AK55" s="187"/>
      <c r="AL55" s="187"/>
      <c r="AM55" s="187"/>
      <c r="AN55" s="187"/>
      <c r="AO55" s="187"/>
      <c r="AP55" s="187"/>
      <c r="AQ55" s="187">
        <v>265</v>
      </c>
      <c r="AR55" s="187"/>
      <c r="AS55" s="187"/>
      <c r="AT55" s="187"/>
      <c r="AU55" s="187"/>
      <c r="AV55" s="187"/>
      <c r="AW55" s="187"/>
      <c r="AX55" s="187"/>
      <c r="AY55" s="187"/>
      <c r="AZ55" s="187"/>
      <c r="BA55" s="187">
        <v>26</v>
      </c>
      <c r="BB55" s="187"/>
      <c r="BC55" s="187"/>
      <c r="BD55" s="187"/>
      <c r="BE55" s="187"/>
      <c r="BF55" s="187"/>
      <c r="BG55" s="187"/>
      <c r="BH55" s="187"/>
      <c r="BI55" s="187"/>
      <c r="BJ55" s="187"/>
    </row>
    <row r="56" spans="6:62" ht="13.5">
      <c r="F56" s="92">
        <v>21</v>
      </c>
      <c r="G56" s="92"/>
      <c r="H56" s="92"/>
      <c r="L56" s="63"/>
      <c r="M56" s="191">
        <v>0</v>
      </c>
      <c r="N56" s="191"/>
      <c r="O56" s="191"/>
      <c r="P56" s="191"/>
      <c r="Q56" s="191"/>
      <c r="R56" s="191"/>
      <c r="S56" s="191"/>
      <c r="T56" s="191"/>
      <c r="U56" s="191"/>
      <c r="V56" s="191"/>
      <c r="W56" s="187">
        <v>1398</v>
      </c>
      <c r="X56" s="187"/>
      <c r="Y56" s="187"/>
      <c r="Z56" s="187"/>
      <c r="AA56" s="187"/>
      <c r="AB56" s="187"/>
      <c r="AC56" s="187"/>
      <c r="AD56" s="187"/>
      <c r="AE56" s="187"/>
      <c r="AF56" s="187"/>
      <c r="AG56" s="187">
        <v>272</v>
      </c>
      <c r="AH56" s="187"/>
      <c r="AI56" s="187"/>
      <c r="AJ56" s="187"/>
      <c r="AK56" s="187"/>
      <c r="AL56" s="187"/>
      <c r="AM56" s="187"/>
      <c r="AN56" s="187"/>
      <c r="AO56" s="187"/>
      <c r="AP56" s="187"/>
      <c r="AQ56" s="187">
        <v>258</v>
      </c>
      <c r="AR56" s="187"/>
      <c r="AS56" s="187"/>
      <c r="AT56" s="187"/>
      <c r="AU56" s="187"/>
      <c r="AV56" s="187"/>
      <c r="AW56" s="187"/>
      <c r="AX56" s="187"/>
      <c r="AY56" s="187"/>
      <c r="AZ56" s="187"/>
      <c r="BA56" s="187">
        <v>32</v>
      </c>
      <c r="BB56" s="187"/>
      <c r="BC56" s="187"/>
      <c r="BD56" s="187"/>
      <c r="BE56" s="187"/>
      <c r="BF56" s="187"/>
      <c r="BG56" s="187"/>
      <c r="BH56" s="187"/>
      <c r="BI56" s="187"/>
      <c r="BJ56" s="187"/>
    </row>
    <row r="57" spans="6:62" ht="13.5">
      <c r="F57" s="92">
        <v>22</v>
      </c>
      <c r="G57" s="92"/>
      <c r="H57" s="92"/>
      <c r="L57" s="63"/>
      <c r="M57" s="191">
        <v>0</v>
      </c>
      <c r="N57" s="191"/>
      <c r="O57" s="191"/>
      <c r="P57" s="191"/>
      <c r="Q57" s="191"/>
      <c r="R57" s="191"/>
      <c r="S57" s="191"/>
      <c r="T57" s="191"/>
      <c r="U57" s="191"/>
      <c r="V57" s="191"/>
      <c r="W57" s="187">
        <v>1572</v>
      </c>
      <c r="X57" s="187"/>
      <c r="Y57" s="187"/>
      <c r="Z57" s="187"/>
      <c r="AA57" s="187"/>
      <c r="AB57" s="187"/>
      <c r="AC57" s="187"/>
      <c r="AD57" s="187"/>
      <c r="AE57" s="187"/>
      <c r="AF57" s="187"/>
      <c r="AG57" s="187">
        <v>278</v>
      </c>
      <c r="AH57" s="187"/>
      <c r="AI57" s="187"/>
      <c r="AJ57" s="187"/>
      <c r="AK57" s="187"/>
      <c r="AL57" s="187"/>
      <c r="AM57" s="187"/>
      <c r="AN57" s="187"/>
      <c r="AO57" s="187"/>
      <c r="AP57" s="187"/>
      <c r="AQ57" s="187">
        <v>271</v>
      </c>
      <c r="AR57" s="187"/>
      <c r="AS57" s="187"/>
      <c r="AT57" s="187"/>
      <c r="AU57" s="187"/>
      <c r="AV57" s="187"/>
      <c r="AW57" s="187"/>
      <c r="AX57" s="187"/>
      <c r="AY57" s="187"/>
      <c r="AZ57" s="187"/>
      <c r="BA57" s="187">
        <v>22</v>
      </c>
      <c r="BB57" s="187"/>
      <c r="BC57" s="187"/>
      <c r="BD57" s="187"/>
      <c r="BE57" s="187"/>
      <c r="BF57" s="187"/>
      <c r="BG57" s="187"/>
      <c r="BH57" s="187"/>
      <c r="BI57" s="187"/>
      <c r="BJ57" s="187"/>
    </row>
    <row r="58" spans="6:62" ht="13.5">
      <c r="F58" s="99">
        <v>23</v>
      </c>
      <c r="G58" s="99"/>
      <c r="H58" s="99"/>
      <c r="L58" s="63"/>
      <c r="M58" s="192">
        <v>0</v>
      </c>
      <c r="N58" s="192"/>
      <c r="O58" s="192"/>
      <c r="P58" s="192"/>
      <c r="Q58" s="192"/>
      <c r="R58" s="192"/>
      <c r="S58" s="192"/>
      <c r="T58" s="192"/>
      <c r="U58" s="192"/>
      <c r="V58" s="192"/>
      <c r="W58" s="188">
        <v>1523</v>
      </c>
      <c r="X58" s="188"/>
      <c r="Y58" s="188"/>
      <c r="Z58" s="188"/>
      <c r="AA58" s="188"/>
      <c r="AB58" s="188"/>
      <c r="AC58" s="188"/>
      <c r="AD58" s="188"/>
      <c r="AE58" s="188"/>
      <c r="AF58" s="188"/>
      <c r="AG58" s="188">
        <v>281</v>
      </c>
      <c r="AH58" s="188"/>
      <c r="AI58" s="188"/>
      <c r="AJ58" s="188"/>
      <c r="AK58" s="188"/>
      <c r="AL58" s="188"/>
      <c r="AM58" s="188"/>
      <c r="AN58" s="188"/>
      <c r="AO58" s="188"/>
      <c r="AP58" s="188"/>
      <c r="AQ58" s="188">
        <v>282</v>
      </c>
      <c r="AR58" s="188"/>
      <c r="AS58" s="188"/>
      <c r="AT58" s="188"/>
      <c r="AU58" s="188"/>
      <c r="AV58" s="188"/>
      <c r="AW58" s="188"/>
      <c r="AX58" s="188"/>
      <c r="AY58" s="188"/>
      <c r="AZ58" s="188"/>
      <c r="BA58" s="188">
        <v>49</v>
      </c>
      <c r="BB58" s="188"/>
      <c r="BC58" s="188"/>
      <c r="BD58" s="188"/>
      <c r="BE58" s="188"/>
      <c r="BF58" s="188"/>
      <c r="BG58" s="188"/>
      <c r="BH58" s="188"/>
      <c r="BI58" s="188"/>
      <c r="BJ58" s="188"/>
    </row>
    <row r="59" spans="2:62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6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3:8" ht="13.5">
      <c r="C60" s="109" t="s">
        <v>10</v>
      </c>
      <c r="D60" s="109"/>
      <c r="E60" s="4" t="s">
        <v>12</v>
      </c>
      <c r="F60" s="176">
        <v>-1</v>
      </c>
      <c r="G60" s="176"/>
      <c r="H60" s="7" t="s">
        <v>72</v>
      </c>
    </row>
    <row r="61" spans="6:8" ht="13.5">
      <c r="F61" s="177">
        <v>-2</v>
      </c>
      <c r="G61" s="177"/>
      <c r="H61" s="8" t="s">
        <v>73</v>
      </c>
    </row>
    <row r="62" spans="6:8" ht="13.5">
      <c r="F62" s="177">
        <v>-3</v>
      </c>
      <c r="G62" s="177"/>
      <c r="H62" s="8" t="s">
        <v>74</v>
      </c>
    </row>
    <row r="63" spans="6:8" ht="13.5">
      <c r="F63" s="177">
        <v>-4</v>
      </c>
      <c r="G63" s="177"/>
      <c r="H63" s="8" t="s">
        <v>75</v>
      </c>
    </row>
    <row r="64" ht="13.5">
      <c r="H64" s="8" t="s">
        <v>77</v>
      </c>
    </row>
    <row r="65" spans="6:8" ht="13.5">
      <c r="F65" s="177">
        <v>-5</v>
      </c>
      <c r="G65" s="177"/>
      <c r="H65" s="8" t="s">
        <v>76</v>
      </c>
    </row>
    <row r="66" spans="2:6" ht="13.5">
      <c r="B66" s="108" t="s">
        <v>11</v>
      </c>
      <c r="C66" s="108"/>
      <c r="D66" s="108"/>
      <c r="E66" s="4" t="s">
        <v>12</v>
      </c>
      <c r="F66" s="3" t="s">
        <v>71</v>
      </c>
    </row>
  </sheetData>
  <sheetProtection/>
  <mergeCells count="178">
    <mergeCell ref="B66:D66"/>
    <mergeCell ref="C60:D60"/>
    <mergeCell ref="F60:G60"/>
    <mergeCell ref="F61:G61"/>
    <mergeCell ref="F62:G62"/>
    <mergeCell ref="F63:G63"/>
    <mergeCell ref="F65:G65"/>
    <mergeCell ref="F58:H58"/>
    <mergeCell ref="M58:V58"/>
    <mergeCell ref="W58:AF58"/>
    <mergeCell ref="AG58:AP58"/>
    <mergeCell ref="AQ58:AZ58"/>
    <mergeCell ref="BA58:BJ58"/>
    <mergeCell ref="F57:H57"/>
    <mergeCell ref="M57:V57"/>
    <mergeCell ref="W57:AF57"/>
    <mergeCell ref="AG57:AP57"/>
    <mergeCell ref="AQ57:AZ57"/>
    <mergeCell ref="BA57:BJ57"/>
    <mergeCell ref="F56:H56"/>
    <mergeCell ref="M56:V56"/>
    <mergeCell ref="W56:AF56"/>
    <mergeCell ref="AG56:AP56"/>
    <mergeCell ref="AQ56:AZ56"/>
    <mergeCell ref="BA56:BJ56"/>
    <mergeCell ref="AQ54:AZ54"/>
    <mergeCell ref="BA54:BJ54"/>
    <mergeCell ref="F55:H55"/>
    <mergeCell ref="M55:V55"/>
    <mergeCell ref="W55:AF55"/>
    <mergeCell ref="AG55:AP55"/>
    <mergeCell ref="AQ55:AZ55"/>
    <mergeCell ref="BA55:BJ55"/>
    <mergeCell ref="C54:E54"/>
    <mergeCell ref="F54:H54"/>
    <mergeCell ref="I54:K54"/>
    <mergeCell ref="M54:V54"/>
    <mergeCell ref="W54:AF54"/>
    <mergeCell ref="AG54:AP54"/>
    <mergeCell ref="W48:AF48"/>
    <mergeCell ref="AG48:AP48"/>
    <mergeCell ref="AQ48:AZ48"/>
    <mergeCell ref="BA48:BJ48"/>
    <mergeCell ref="B50:L52"/>
    <mergeCell ref="M50:V52"/>
    <mergeCell ref="W50:AF52"/>
    <mergeCell ref="AG50:AP52"/>
    <mergeCell ref="AQ50:AZ52"/>
    <mergeCell ref="BA50:BJ52"/>
    <mergeCell ref="W46:AF46"/>
    <mergeCell ref="AG46:AP46"/>
    <mergeCell ref="AQ46:AZ46"/>
    <mergeCell ref="BA46:BJ46"/>
    <mergeCell ref="W47:AF47"/>
    <mergeCell ref="AG47:AP47"/>
    <mergeCell ref="AQ47:AZ47"/>
    <mergeCell ref="BA47:BJ47"/>
    <mergeCell ref="W44:AF44"/>
    <mergeCell ref="AG44:AP44"/>
    <mergeCell ref="AQ44:AZ44"/>
    <mergeCell ref="BA44:BJ44"/>
    <mergeCell ref="W45:AF45"/>
    <mergeCell ref="AG45:AP45"/>
    <mergeCell ref="AQ45:AZ45"/>
    <mergeCell ref="BA45:BJ45"/>
    <mergeCell ref="F48:H48"/>
    <mergeCell ref="M44:V44"/>
    <mergeCell ref="M45:V45"/>
    <mergeCell ref="M46:V46"/>
    <mergeCell ref="M47:V47"/>
    <mergeCell ref="M48:V48"/>
    <mergeCell ref="C44:E44"/>
    <mergeCell ref="F44:H44"/>
    <mergeCell ref="I44:K44"/>
    <mergeCell ref="F45:H45"/>
    <mergeCell ref="F46:H46"/>
    <mergeCell ref="F47:H47"/>
    <mergeCell ref="B34:D34"/>
    <mergeCell ref="B37:BJ37"/>
    <mergeCell ref="B38:BJ38"/>
    <mergeCell ref="B40:L42"/>
    <mergeCell ref="M40:V42"/>
    <mergeCell ref="W40:AF42"/>
    <mergeCell ref="AG40:AP42"/>
    <mergeCell ref="AQ40:AZ42"/>
    <mergeCell ref="BA40:BJ42"/>
    <mergeCell ref="AE29:AT29"/>
    <mergeCell ref="AU29:BJ29"/>
    <mergeCell ref="C31:D31"/>
    <mergeCell ref="F31:G31"/>
    <mergeCell ref="F32:G32"/>
    <mergeCell ref="F33:G33"/>
    <mergeCell ref="AE26:AT26"/>
    <mergeCell ref="AU26:BJ26"/>
    <mergeCell ref="AE27:AT27"/>
    <mergeCell ref="AU27:BJ27"/>
    <mergeCell ref="AE28:AT28"/>
    <mergeCell ref="AU28:BJ28"/>
    <mergeCell ref="G26:I26"/>
    <mergeCell ref="G27:I27"/>
    <mergeCell ref="G28:I28"/>
    <mergeCell ref="G29:I29"/>
    <mergeCell ref="O25:AD25"/>
    <mergeCell ref="O26:AD26"/>
    <mergeCell ref="O27:AD27"/>
    <mergeCell ref="O28:AD28"/>
    <mergeCell ref="O29:AD29"/>
    <mergeCell ref="B22:N23"/>
    <mergeCell ref="O22:AD23"/>
    <mergeCell ref="AE22:AT23"/>
    <mergeCell ref="AU22:BJ23"/>
    <mergeCell ref="C25:F25"/>
    <mergeCell ref="J25:M25"/>
    <mergeCell ref="G25:I25"/>
    <mergeCell ref="AE25:AT25"/>
    <mergeCell ref="AU25:BJ25"/>
    <mergeCell ref="BE12:BJ12"/>
    <mergeCell ref="C14:D14"/>
    <mergeCell ref="F14:G14"/>
    <mergeCell ref="F15:G15"/>
    <mergeCell ref="B17:D17"/>
    <mergeCell ref="B20:BJ20"/>
    <mergeCell ref="U12:Z12"/>
    <mergeCell ref="AA12:AF12"/>
    <mergeCell ref="AG12:AL12"/>
    <mergeCell ref="AM12:AR12"/>
    <mergeCell ref="AS12:AX12"/>
    <mergeCell ref="AY12:BD12"/>
    <mergeCell ref="BE10:BJ10"/>
    <mergeCell ref="U11:Z11"/>
    <mergeCell ref="AA11:AF11"/>
    <mergeCell ref="AG11:AL11"/>
    <mergeCell ref="AM11:AR11"/>
    <mergeCell ref="AS11:AX11"/>
    <mergeCell ref="AY11:BD11"/>
    <mergeCell ref="BE11:BJ11"/>
    <mergeCell ref="U10:Z10"/>
    <mergeCell ref="AA10:AF10"/>
    <mergeCell ref="AG10:AL10"/>
    <mergeCell ref="AM10:AR10"/>
    <mergeCell ref="AS10:AX10"/>
    <mergeCell ref="AY10:BD10"/>
    <mergeCell ref="BE8:BJ8"/>
    <mergeCell ref="U9:Z9"/>
    <mergeCell ref="AA9:AF9"/>
    <mergeCell ref="AG9:AL9"/>
    <mergeCell ref="AM9:AR9"/>
    <mergeCell ref="AS9:AX9"/>
    <mergeCell ref="AY9:BD9"/>
    <mergeCell ref="BE9:BJ9"/>
    <mergeCell ref="U8:Z8"/>
    <mergeCell ref="AA8:AF8"/>
    <mergeCell ref="AG8:AL8"/>
    <mergeCell ref="AM8:AR8"/>
    <mergeCell ref="AS8:AX8"/>
    <mergeCell ref="AY8:BD8"/>
    <mergeCell ref="G12:I12"/>
    <mergeCell ref="O8:T8"/>
    <mergeCell ref="O9:T9"/>
    <mergeCell ref="O10:T10"/>
    <mergeCell ref="O11:T11"/>
    <mergeCell ref="O12:T12"/>
    <mergeCell ref="C8:F8"/>
    <mergeCell ref="J8:M8"/>
    <mergeCell ref="G8:I8"/>
    <mergeCell ref="G9:I9"/>
    <mergeCell ref="G10:I10"/>
    <mergeCell ref="G11:I11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BE5:BJ6"/>
  </mergeCells>
  <printOptions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59"/>
  <sheetViews>
    <sheetView zoomScalePageLayoutView="0" workbookViewId="0" topLeftCell="A1">
      <selection activeCell="B4" sqref="B4:AN4"/>
    </sheetView>
  </sheetViews>
  <sheetFormatPr defaultColWidth="9.140625" defaultRowHeight="15"/>
  <cols>
    <col min="1" max="63" width="1.57421875" style="0" customWidth="1"/>
  </cols>
  <sheetData>
    <row r="1" ht="10.5" customHeight="1">
      <c r="A1" s="11" t="s">
        <v>78</v>
      </c>
    </row>
    <row r="2" ht="10.5" customHeight="1"/>
    <row r="3" ht="18" customHeight="1"/>
    <row r="4" spans="2:62" ht="12.75" customHeight="1">
      <c r="B4" s="92" t="s">
        <v>79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</row>
    <row r="5" spans="40:62" ht="12.75" customHeight="1">
      <c r="AN5" s="88" t="s">
        <v>184</v>
      </c>
      <c r="BJ5" s="5"/>
    </row>
    <row r="6" spans="2:62" ht="13.5">
      <c r="B6" s="156" t="s">
        <v>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10"/>
      <c r="O6" s="114" t="s">
        <v>80</v>
      </c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2:62" ht="13.5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12"/>
      <c r="O7" s="193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4:62" ht="13.5">
      <c r="N8" s="62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3:62" ht="13.5">
      <c r="C9" s="96" t="s">
        <v>9</v>
      </c>
      <c r="D9" s="96"/>
      <c r="E9" s="96"/>
      <c r="F9" s="96"/>
      <c r="G9" s="92">
        <v>19</v>
      </c>
      <c r="H9" s="92"/>
      <c r="I9" s="92"/>
      <c r="J9" s="96" t="s">
        <v>3</v>
      </c>
      <c r="K9" s="96"/>
      <c r="L9" s="96"/>
      <c r="M9" s="96"/>
      <c r="N9" s="63"/>
      <c r="Q9" s="195">
        <v>441</v>
      </c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6" t="s">
        <v>478</v>
      </c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59"/>
      <c r="AN9" s="59"/>
      <c r="AO9" s="59"/>
      <c r="AP9" s="59"/>
      <c r="AQ9" s="59"/>
      <c r="AR9" s="59"/>
      <c r="AS9" s="59"/>
      <c r="AT9" s="86"/>
      <c r="AU9" s="86"/>
      <c r="AV9" s="86"/>
      <c r="AW9" s="86"/>
      <c r="AX9" s="86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7:62" ht="13.5">
      <c r="G10" s="92">
        <v>20</v>
      </c>
      <c r="H10" s="92"/>
      <c r="I10" s="92"/>
      <c r="N10" s="63"/>
      <c r="Q10" s="195">
        <v>441</v>
      </c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 t="s">
        <v>478</v>
      </c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59"/>
      <c r="AN10" s="59"/>
      <c r="AO10" s="59"/>
      <c r="AP10" s="59"/>
      <c r="AQ10" s="59"/>
      <c r="AR10" s="59"/>
      <c r="AS10" s="59"/>
      <c r="AT10" s="86"/>
      <c r="AU10" s="86"/>
      <c r="AV10" s="86"/>
      <c r="AW10" s="86"/>
      <c r="AX10" s="86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7:62" ht="13.5">
      <c r="G11" s="92">
        <v>21</v>
      </c>
      <c r="H11" s="92"/>
      <c r="I11" s="92"/>
      <c r="N11" s="63"/>
      <c r="Q11" s="195">
        <v>441</v>
      </c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6" t="s">
        <v>478</v>
      </c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59"/>
      <c r="AN11" s="59"/>
      <c r="AO11" s="59"/>
      <c r="AP11" s="59"/>
      <c r="AQ11" s="59"/>
      <c r="AR11" s="59"/>
      <c r="AS11" s="59"/>
      <c r="AT11" s="86"/>
      <c r="AU11" s="86"/>
      <c r="AV11" s="86"/>
      <c r="AW11" s="86"/>
      <c r="AX11" s="86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7:62" ht="13.5">
      <c r="G12" s="92">
        <v>22</v>
      </c>
      <c r="H12" s="92"/>
      <c r="I12" s="92"/>
      <c r="N12" s="63"/>
      <c r="Q12" s="195">
        <v>441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 t="s">
        <v>478</v>
      </c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59"/>
      <c r="AN12" s="59"/>
      <c r="AO12" s="59"/>
      <c r="AP12" s="59"/>
      <c r="AQ12" s="59"/>
      <c r="AR12" s="59"/>
      <c r="AS12" s="59"/>
      <c r="AT12" s="86"/>
      <c r="AU12" s="86"/>
      <c r="AV12" s="86"/>
      <c r="AW12" s="86"/>
      <c r="AX12" s="86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7:62" ht="13.5">
      <c r="G13" s="99">
        <v>23</v>
      </c>
      <c r="H13" s="99"/>
      <c r="I13" s="99"/>
      <c r="N13" s="63"/>
      <c r="Q13" s="198">
        <v>441</v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 t="s">
        <v>478</v>
      </c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58"/>
      <c r="AN13" s="58"/>
      <c r="AO13" s="58"/>
      <c r="AP13" s="58"/>
      <c r="AQ13" s="58"/>
      <c r="AR13" s="58"/>
      <c r="AS13" s="58"/>
      <c r="AT13" s="87"/>
      <c r="AU13" s="87"/>
      <c r="AV13" s="87"/>
      <c r="AW13" s="87"/>
      <c r="AX13" s="87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2:62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3:6" ht="13.5">
      <c r="C15" s="109" t="s">
        <v>10</v>
      </c>
      <c r="D15" s="109"/>
      <c r="E15" s="4" t="s">
        <v>81</v>
      </c>
      <c r="F15" s="3" t="s">
        <v>82</v>
      </c>
    </row>
    <row r="16" spans="2:6" ht="13.5">
      <c r="B16" s="108" t="s">
        <v>11</v>
      </c>
      <c r="C16" s="108"/>
      <c r="D16" s="108"/>
      <c r="E16" s="4" t="s">
        <v>12</v>
      </c>
      <c r="F16" s="3" t="s">
        <v>83</v>
      </c>
    </row>
    <row r="22" spans="2:62" ht="12.75" customHeight="1">
      <c r="B22" s="92" t="s">
        <v>84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</row>
    <row r="23" spans="2:62" ht="12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2:62" ht="13.5">
      <c r="B24" s="110" t="s">
        <v>3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 t="s">
        <v>85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 t="s">
        <v>86</v>
      </c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 t="s">
        <v>87</v>
      </c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 t="s">
        <v>88</v>
      </c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4"/>
    </row>
    <row r="25" spans="2:62" ht="13.5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5"/>
    </row>
    <row r="26" ht="13.5">
      <c r="N26" s="62"/>
    </row>
    <row r="27" spans="3:62" ht="13.5">
      <c r="C27" s="96" t="s">
        <v>9</v>
      </c>
      <c r="D27" s="96"/>
      <c r="E27" s="96"/>
      <c r="F27" s="96"/>
      <c r="G27" s="92">
        <v>19</v>
      </c>
      <c r="H27" s="92"/>
      <c r="I27" s="92"/>
      <c r="J27" s="96" t="s">
        <v>3</v>
      </c>
      <c r="K27" s="96"/>
      <c r="L27" s="96"/>
      <c r="M27" s="96"/>
      <c r="N27" s="63"/>
      <c r="O27" s="117">
        <v>4083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>
        <v>8969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>
        <v>949</v>
      </c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>
        <v>770</v>
      </c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</row>
    <row r="28" spans="7:62" ht="13.5">
      <c r="G28" s="92">
        <v>20</v>
      </c>
      <c r="H28" s="92"/>
      <c r="I28" s="92"/>
      <c r="N28" s="63"/>
      <c r="O28" s="117">
        <v>4432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>
        <v>8116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>
        <v>856</v>
      </c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>
        <v>706</v>
      </c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</row>
    <row r="29" spans="7:62" ht="13.5">
      <c r="G29" s="92">
        <v>21</v>
      </c>
      <c r="H29" s="92"/>
      <c r="I29" s="92"/>
      <c r="N29" s="63"/>
      <c r="O29" s="117">
        <v>4741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>
        <v>7712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>
        <v>823</v>
      </c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>
        <v>723</v>
      </c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</row>
    <row r="30" spans="7:62" ht="13.5">
      <c r="G30" s="92">
        <v>22</v>
      </c>
      <c r="H30" s="92"/>
      <c r="I30" s="92"/>
      <c r="N30" s="63"/>
      <c r="O30" s="117">
        <v>4338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>
        <v>7140</v>
      </c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>
        <v>785</v>
      </c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>
        <v>662</v>
      </c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</row>
    <row r="31" spans="7:62" ht="13.5">
      <c r="G31" s="99">
        <v>23</v>
      </c>
      <c r="H31" s="99"/>
      <c r="I31" s="99"/>
      <c r="N31" s="63"/>
      <c r="O31" s="116">
        <v>4261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>
        <v>6935</v>
      </c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>
        <v>721</v>
      </c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>
        <v>653</v>
      </c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</row>
    <row r="32" spans="2:62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2:50" ht="13.5">
      <c r="B33" s="110" t="s">
        <v>3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 t="s">
        <v>89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 t="s">
        <v>90</v>
      </c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 t="s">
        <v>91</v>
      </c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4"/>
    </row>
    <row r="34" spans="2:50" ht="13.5"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5"/>
    </row>
    <row r="35" ht="13.5">
      <c r="N35" s="62"/>
    </row>
    <row r="36" spans="3:50" ht="13.5">
      <c r="C36" s="96" t="s">
        <v>9</v>
      </c>
      <c r="D36" s="96"/>
      <c r="E36" s="96"/>
      <c r="F36" s="96"/>
      <c r="G36" s="92">
        <v>19</v>
      </c>
      <c r="H36" s="92"/>
      <c r="I36" s="92"/>
      <c r="J36" s="96" t="s">
        <v>3</v>
      </c>
      <c r="K36" s="96"/>
      <c r="L36" s="96"/>
      <c r="M36" s="96"/>
      <c r="N36" s="63"/>
      <c r="O36" s="117">
        <v>3504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>
        <v>32596</v>
      </c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>
        <v>3753</v>
      </c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</row>
    <row r="37" spans="7:50" ht="13.5">
      <c r="G37" s="92">
        <v>20</v>
      </c>
      <c r="H37" s="92"/>
      <c r="I37" s="92"/>
      <c r="N37" s="63"/>
      <c r="O37" s="117">
        <v>3159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>
        <v>36186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>
        <v>3830</v>
      </c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</row>
    <row r="38" spans="7:50" ht="13.5">
      <c r="G38" s="92">
        <v>21</v>
      </c>
      <c r="H38" s="92"/>
      <c r="I38" s="92"/>
      <c r="N38" s="63"/>
      <c r="O38" s="117">
        <v>2978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>
        <v>39915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>
        <v>4082</v>
      </c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</row>
    <row r="39" spans="7:50" ht="13.5">
      <c r="G39" s="92">
        <v>22</v>
      </c>
      <c r="H39" s="92"/>
      <c r="I39" s="92"/>
      <c r="N39" s="63"/>
      <c r="O39" s="117">
        <v>5563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>
        <v>44058</v>
      </c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>
        <v>4475</v>
      </c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</row>
    <row r="40" spans="7:50" ht="13.5">
      <c r="G40" s="99">
        <v>23</v>
      </c>
      <c r="H40" s="99"/>
      <c r="I40" s="99"/>
      <c r="N40" s="63"/>
      <c r="O40" s="116">
        <v>5815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>
        <v>48034</v>
      </c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>
        <v>4599</v>
      </c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</row>
    <row r="41" spans="2:50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2:6" ht="13.5">
      <c r="B42" s="118" t="s">
        <v>11</v>
      </c>
      <c r="C42" s="118"/>
      <c r="D42" s="118"/>
      <c r="E42" s="4" t="s">
        <v>12</v>
      </c>
      <c r="F42" s="3" t="s">
        <v>92</v>
      </c>
    </row>
    <row r="48" spans="2:62" ht="12.75" customHeight="1">
      <c r="B48" s="92" t="s">
        <v>93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</row>
    <row r="49" spans="2:62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88" t="s">
        <v>184</v>
      </c>
    </row>
    <row r="50" spans="2:62" ht="13.5">
      <c r="B50" s="110" t="s">
        <v>3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 t="s">
        <v>94</v>
      </c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 t="s">
        <v>95</v>
      </c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 t="s">
        <v>96</v>
      </c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4"/>
    </row>
    <row r="51" spans="2:62" ht="13.5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5"/>
    </row>
    <row r="52" ht="13.5">
      <c r="N52" s="62"/>
    </row>
    <row r="53" spans="3:62" ht="13.5">
      <c r="C53" s="96" t="s">
        <v>9</v>
      </c>
      <c r="D53" s="96"/>
      <c r="E53" s="96"/>
      <c r="F53" s="96"/>
      <c r="G53" s="92">
        <v>19</v>
      </c>
      <c r="H53" s="92"/>
      <c r="I53" s="92"/>
      <c r="J53" s="96" t="s">
        <v>3</v>
      </c>
      <c r="K53" s="96"/>
      <c r="L53" s="96"/>
      <c r="M53" s="96"/>
      <c r="N53" s="63"/>
      <c r="O53" s="117">
        <v>138</v>
      </c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>
        <v>22</v>
      </c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>
        <v>6</v>
      </c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</row>
    <row r="54" spans="7:62" ht="13.5">
      <c r="G54" s="92">
        <v>20</v>
      </c>
      <c r="H54" s="92"/>
      <c r="I54" s="92"/>
      <c r="N54" s="63"/>
      <c r="O54" s="117">
        <v>139</v>
      </c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>
        <v>23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>
        <v>6</v>
      </c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  <row r="55" spans="7:62" ht="13.5">
      <c r="G55" s="92">
        <v>21</v>
      </c>
      <c r="H55" s="92"/>
      <c r="I55" s="92"/>
      <c r="N55" s="63"/>
      <c r="O55" s="117">
        <v>140</v>
      </c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>
        <v>24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>
        <v>6</v>
      </c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7:62" ht="13.5">
      <c r="G56" s="92">
        <v>22</v>
      </c>
      <c r="H56" s="92"/>
      <c r="I56" s="92"/>
      <c r="N56" s="63"/>
      <c r="O56" s="117">
        <v>139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>
        <v>24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>
        <v>5</v>
      </c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</row>
    <row r="57" spans="7:62" ht="13.5">
      <c r="G57" s="99">
        <v>23</v>
      </c>
      <c r="H57" s="99"/>
      <c r="I57" s="99"/>
      <c r="N57" s="63"/>
      <c r="O57" s="116">
        <v>139</v>
      </c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>
        <v>24</v>
      </c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>
        <v>5</v>
      </c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</row>
    <row r="58" spans="2:62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" ht="13.5">
      <c r="B59" s="118" t="s">
        <v>11</v>
      </c>
      <c r="C59" s="118"/>
      <c r="D59" s="118"/>
      <c r="E59" s="4" t="s">
        <v>12</v>
      </c>
      <c r="F59" s="3" t="s">
        <v>97</v>
      </c>
    </row>
  </sheetData>
  <sheetProtection/>
  <mergeCells count="110">
    <mergeCell ref="B59:D59"/>
    <mergeCell ref="AE53:AT53"/>
    <mergeCell ref="AU53:BJ53"/>
    <mergeCell ref="AE54:AT54"/>
    <mergeCell ref="AU54:BJ54"/>
    <mergeCell ref="AE55:AT55"/>
    <mergeCell ref="AU55:BJ55"/>
    <mergeCell ref="G57:I57"/>
    <mergeCell ref="O54:AD54"/>
    <mergeCell ref="O55:AD55"/>
    <mergeCell ref="O56:AD56"/>
    <mergeCell ref="O57:AD57"/>
    <mergeCell ref="AE56:AT56"/>
    <mergeCell ref="Q11:AA11"/>
    <mergeCell ref="AB11:AL11"/>
    <mergeCell ref="AU56:BJ56"/>
    <mergeCell ref="AE57:AT57"/>
    <mergeCell ref="AU57:BJ57"/>
    <mergeCell ref="O53:AD53"/>
    <mergeCell ref="O31:Z31"/>
    <mergeCell ref="C53:F53"/>
    <mergeCell ref="J53:M53"/>
    <mergeCell ref="G53:I53"/>
    <mergeCell ref="G54:I54"/>
    <mergeCell ref="G55:I55"/>
    <mergeCell ref="G56:I56"/>
    <mergeCell ref="B42:D42"/>
    <mergeCell ref="B48:BJ48"/>
    <mergeCell ref="B50:N51"/>
    <mergeCell ref="O50:AD51"/>
    <mergeCell ref="AE50:AT51"/>
    <mergeCell ref="AU50:BJ51"/>
    <mergeCell ref="G39:I39"/>
    <mergeCell ref="O39:Z39"/>
    <mergeCell ref="AA39:AL39"/>
    <mergeCell ref="AM39:AX39"/>
    <mergeCell ref="G40:I40"/>
    <mergeCell ref="O40:Z40"/>
    <mergeCell ref="AA40:AL40"/>
    <mergeCell ref="AM40:AX40"/>
    <mergeCell ref="G37:I37"/>
    <mergeCell ref="O37:Z37"/>
    <mergeCell ref="AA37:AL37"/>
    <mergeCell ref="AM37:AX37"/>
    <mergeCell ref="G38:I38"/>
    <mergeCell ref="O38:Z38"/>
    <mergeCell ref="AA38:AL38"/>
    <mergeCell ref="AM38:AX38"/>
    <mergeCell ref="C36:F36"/>
    <mergeCell ref="G36:I36"/>
    <mergeCell ref="J36:M36"/>
    <mergeCell ref="O36:Z36"/>
    <mergeCell ref="AA36:AL36"/>
    <mergeCell ref="AM36:AX36"/>
    <mergeCell ref="AA31:AL31"/>
    <mergeCell ref="AM31:AX31"/>
    <mergeCell ref="AY31:BJ31"/>
    <mergeCell ref="B33:N34"/>
    <mergeCell ref="O33:Z34"/>
    <mergeCell ref="AA33:AL34"/>
    <mergeCell ref="AM33:AX34"/>
    <mergeCell ref="AA29:AL29"/>
    <mergeCell ref="AM29:AX29"/>
    <mergeCell ref="AY29:BJ29"/>
    <mergeCell ref="O30:Z30"/>
    <mergeCell ref="AA30:AL30"/>
    <mergeCell ref="AM30:AX30"/>
    <mergeCell ref="AY30:BJ30"/>
    <mergeCell ref="AY27:BJ27"/>
    <mergeCell ref="G28:I28"/>
    <mergeCell ref="G29:I29"/>
    <mergeCell ref="G30:I30"/>
    <mergeCell ref="G31:I31"/>
    <mergeCell ref="O28:Z28"/>
    <mergeCell ref="AA28:AL28"/>
    <mergeCell ref="AM28:AX28"/>
    <mergeCell ref="AY28:BJ28"/>
    <mergeCell ref="O29:Z29"/>
    <mergeCell ref="C27:F27"/>
    <mergeCell ref="J27:M27"/>
    <mergeCell ref="G27:I27"/>
    <mergeCell ref="O27:Z27"/>
    <mergeCell ref="AA27:AL27"/>
    <mergeCell ref="AM27:AX27"/>
    <mergeCell ref="C15:D15"/>
    <mergeCell ref="B16:D16"/>
    <mergeCell ref="B22:BJ22"/>
    <mergeCell ref="B24:N25"/>
    <mergeCell ref="O24:Z25"/>
    <mergeCell ref="AA24:AL25"/>
    <mergeCell ref="AM24:AX25"/>
    <mergeCell ref="AY24:BJ25"/>
    <mergeCell ref="Q13:AA13"/>
    <mergeCell ref="AB13:AL13"/>
    <mergeCell ref="G10:I10"/>
    <mergeCell ref="G11:I11"/>
    <mergeCell ref="G12:I12"/>
    <mergeCell ref="G13:I13"/>
    <mergeCell ref="Q12:AA12"/>
    <mergeCell ref="AB12:AL12"/>
    <mergeCell ref="Q10:AA10"/>
    <mergeCell ref="AB10:AL10"/>
    <mergeCell ref="B6:N7"/>
    <mergeCell ref="C9:F9"/>
    <mergeCell ref="J9:M9"/>
    <mergeCell ref="G9:I9"/>
    <mergeCell ref="O6:AN7"/>
    <mergeCell ref="B4:AN4"/>
    <mergeCell ref="Q9:AA9"/>
    <mergeCell ref="AB9:AL9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62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98</v>
      </c>
    </row>
    <row r="2" ht="10.5" customHeight="1"/>
    <row r="3" spans="2:62" ht="18" customHeight="1">
      <c r="B3" s="91" t="s">
        <v>99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ht="12.75" customHeight="1"/>
    <row r="5" spans="2:62" ht="13.5">
      <c r="B5" s="93" t="s">
        <v>100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 t="s">
        <v>101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200" t="s">
        <v>102</v>
      </c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1"/>
    </row>
    <row r="6" spans="2:62" ht="13.5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 t="s">
        <v>103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19" t="s">
        <v>106</v>
      </c>
      <c r="AF6" s="94"/>
      <c r="AG6" s="94"/>
      <c r="AH6" s="94"/>
      <c r="AI6" s="94"/>
      <c r="AJ6" s="94"/>
      <c r="AK6" s="94"/>
      <c r="AL6" s="94"/>
      <c r="AM6" s="200" t="s">
        <v>103</v>
      </c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2" t="s">
        <v>106</v>
      </c>
      <c r="BD6" s="200"/>
      <c r="BE6" s="200"/>
      <c r="BF6" s="200"/>
      <c r="BG6" s="200"/>
      <c r="BH6" s="200"/>
      <c r="BI6" s="200"/>
      <c r="BJ6" s="201"/>
    </row>
    <row r="7" spans="2:62" ht="13.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19" t="s">
        <v>104</v>
      </c>
      <c r="P7" s="94"/>
      <c r="Q7" s="94"/>
      <c r="R7" s="94"/>
      <c r="S7" s="94"/>
      <c r="T7" s="94"/>
      <c r="U7" s="94"/>
      <c r="V7" s="94"/>
      <c r="W7" s="119" t="s">
        <v>105</v>
      </c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202" t="s">
        <v>104</v>
      </c>
      <c r="AN7" s="200"/>
      <c r="AO7" s="200"/>
      <c r="AP7" s="200"/>
      <c r="AQ7" s="200"/>
      <c r="AR7" s="200"/>
      <c r="AS7" s="200"/>
      <c r="AT7" s="200"/>
      <c r="AU7" s="202" t="s">
        <v>105</v>
      </c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1"/>
    </row>
    <row r="8" spans="2:62" ht="13.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1"/>
    </row>
    <row r="9" spans="14:62" ht="13.5">
      <c r="N9" s="6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53"/>
      <c r="AK9" s="122" t="s">
        <v>107</v>
      </c>
      <c r="AL9" s="122"/>
      <c r="AM9" s="71"/>
      <c r="AN9" s="9"/>
      <c r="AO9" s="9"/>
      <c r="AP9" s="9"/>
      <c r="AQ9" s="9"/>
      <c r="AR9" s="9"/>
      <c r="AS9" s="9"/>
      <c r="AT9" s="9"/>
      <c r="BH9" s="53"/>
      <c r="BI9" s="208" t="s">
        <v>107</v>
      </c>
      <c r="BJ9" s="208"/>
    </row>
    <row r="10" spans="14:46" ht="13.5">
      <c r="N10" s="6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74"/>
      <c r="AN10" s="10"/>
      <c r="AO10" s="10"/>
      <c r="AP10" s="10"/>
      <c r="AQ10" s="10"/>
      <c r="AR10" s="10"/>
      <c r="AS10" s="10"/>
      <c r="AT10" s="10"/>
    </row>
    <row r="11" spans="3:62" ht="13.5">
      <c r="C11" s="205" t="s">
        <v>108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63"/>
      <c r="O11" s="117">
        <f>SUM(O16:V20,O22:V26,O28:V32,O34:V38,O40:V43,O48:V50,O55:V60)</f>
        <v>5879</v>
      </c>
      <c r="P11" s="117"/>
      <c r="Q11" s="117"/>
      <c r="R11" s="117"/>
      <c r="S11" s="117"/>
      <c r="T11" s="117"/>
      <c r="U11" s="117"/>
      <c r="V11" s="117"/>
      <c r="W11" s="117">
        <f>SUM(W16:AD20,W22:AD26,W28:AD32,W34:AD38,W40:AD43,W48:AD50,W55:AD60)</f>
        <v>7920</v>
      </c>
      <c r="X11" s="117"/>
      <c r="Y11" s="117"/>
      <c r="Z11" s="117"/>
      <c r="AA11" s="117"/>
      <c r="AB11" s="117"/>
      <c r="AC11" s="117"/>
      <c r="AD11" s="117"/>
      <c r="AE11" s="117">
        <f>SUM(AE16:AL20,AE22:AL26,AE28:AL32,AE34:AL38,AE40:AL43,AE48:AL50,AE55:AL60)</f>
        <v>1213</v>
      </c>
      <c r="AF11" s="117"/>
      <c r="AG11" s="117"/>
      <c r="AH11" s="117"/>
      <c r="AI11" s="117"/>
      <c r="AJ11" s="117"/>
      <c r="AK11" s="117"/>
      <c r="AL11" s="117"/>
      <c r="AM11" s="203">
        <f>SUM(AM16:AT20,AM22:AT26,AM28:AT32,AM34:AT38,AM40:AT43,AM48:AT50,AM55:AT60)</f>
        <v>5347</v>
      </c>
      <c r="AN11" s="116"/>
      <c r="AO11" s="116"/>
      <c r="AP11" s="116"/>
      <c r="AQ11" s="116"/>
      <c r="AR11" s="116"/>
      <c r="AS11" s="116"/>
      <c r="AT11" s="116"/>
      <c r="AU11" s="103">
        <f>SUM(AU16:BB20,AU22:BB26,AU28:BB32,AU34:BB38,AU40:BB43,AU48:BB50,AU55:BB60)</f>
        <v>8007</v>
      </c>
      <c r="AV11" s="103"/>
      <c r="AW11" s="103"/>
      <c r="AX11" s="103"/>
      <c r="AY11" s="103"/>
      <c r="AZ11" s="103"/>
      <c r="BA11" s="103"/>
      <c r="BB11" s="103"/>
      <c r="BC11" s="103">
        <f>SUM(BC16:BJ20,BC22:BJ26,BC28:BJ32,BC34:BJ38,BC40:BJ43,BC48:BJ50,BC55:BJ60)</f>
        <v>1187</v>
      </c>
      <c r="BD11" s="103"/>
      <c r="BE11" s="103"/>
      <c r="BF11" s="103"/>
      <c r="BG11" s="103"/>
      <c r="BH11" s="103"/>
      <c r="BI11" s="103"/>
      <c r="BJ11" s="103"/>
    </row>
    <row r="12" spans="3:62" ht="13.5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3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77"/>
      <c r="AN12" s="58"/>
      <c r="AO12" s="58"/>
      <c r="AP12" s="58"/>
      <c r="AQ12" s="58"/>
      <c r="AR12" s="58"/>
      <c r="AS12" s="58"/>
      <c r="AT12" s="58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</row>
    <row r="13" spans="14:46" ht="13.5">
      <c r="N13" s="6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74"/>
      <c r="AN13" s="10"/>
      <c r="AO13" s="10"/>
      <c r="AP13" s="10"/>
      <c r="AQ13" s="10"/>
      <c r="AR13" s="10"/>
      <c r="AS13" s="10"/>
      <c r="AT13" s="10"/>
    </row>
    <row r="14" spans="3:46" ht="13.5">
      <c r="C14" s="204" t="s">
        <v>109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6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74"/>
      <c r="AN14" s="10"/>
      <c r="AO14" s="10"/>
      <c r="AP14" s="10"/>
      <c r="AQ14" s="10"/>
      <c r="AR14" s="10"/>
      <c r="AS14" s="10"/>
      <c r="AT14" s="10"/>
    </row>
    <row r="15" spans="3:46" ht="12" customHeight="1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6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74"/>
      <c r="AN15" s="10"/>
      <c r="AO15" s="10"/>
      <c r="AP15" s="10"/>
      <c r="AQ15" s="10"/>
      <c r="AR15" s="10"/>
      <c r="AS15" s="10"/>
      <c r="AT15" s="10"/>
    </row>
    <row r="16" spans="3:62" ht="13.5">
      <c r="C16" s="96" t="s">
        <v>110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73"/>
      <c r="O16" s="117">
        <v>156</v>
      </c>
      <c r="P16" s="117"/>
      <c r="Q16" s="117"/>
      <c r="R16" s="117"/>
      <c r="S16" s="117"/>
      <c r="T16" s="117"/>
      <c r="U16" s="117"/>
      <c r="V16" s="117"/>
      <c r="W16" s="117">
        <v>0</v>
      </c>
      <c r="X16" s="117"/>
      <c r="Y16" s="117"/>
      <c r="Z16" s="117"/>
      <c r="AA16" s="117"/>
      <c r="AB16" s="117"/>
      <c r="AC16" s="117"/>
      <c r="AD16" s="117"/>
      <c r="AE16" s="117">
        <v>54</v>
      </c>
      <c r="AF16" s="117"/>
      <c r="AG16" s="117"/>
      <c r="AH16" s="117"/>
      <c r="AI16" s="117"/>
      <c r="AJ16" s="117"/>
      <c r="AK16" s="117"/>
      <c r="AL16" s="117"/>
      <c r="AM16" s="203">
        <v>112</v>
      </c>
      <c r="AN16" s="116"/>
      <c r="AO16" s="116"/>
      <c r="AP16" s="116"/>
      <c r="AQ16" s="116"/>
      <c r="AR16" s="116"/>
      <c r="AS16" s="116"/>
      <c r="AT16" s="116"/>
      <c r="AU16" s="103">
        <v>0</v>
      </c>
      <c r="AV16" s="103"/>
      <c r="AW16" s="103"/>
      <c r="AX16" s="103"/>
      <c r="AY16" s="103"/>
      <c r="AZ16" s="103"/>
      <c r="BA16" s="103"/>
      <c r="BB16" s="103"/>
      <c r="BC16" s="103">
        <v>94</v>
      </c>
      <c r="BD16" s="103"/>
      <c r="BE16" s="103"/>
      <c r="BF16" s="103"/>
      <c r="BG16" s="103"/>
      <c r="BH16" s="103"/>
      <c r="BI16" s="103"/>
      <c r="BJ16" s="103"/>
    </row>
    <row r="17" spans="3:62" ht="13.5">
      <c r="C17" s="96" t="s">
        <v>111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73"/>
      <c r="O17" s="117">
        <v>60</v>
      </c>
      <c r="P17" s="117"/>
      <c r="Q17" s="117"/>
      <c r="R17" s="117"/>
      <c r="S17" s="117"/>
      <c r="T17" s="117"/>
      <c r="U17" s="117"/>
      <c r="V17" s="117"/>
      <c r="W17" s="117">
        <v>0</v>
      </c>
      <c r="X17" s="117"/>
      <c r="Y17" s="117"/>
      <c r="Z17" s="117"/>
      <c r="AA17" s="117"/>
      <c r="AB17" s="117"/>
      <c r="AC17" s="117"/>
      <c r="AD17" s="117"/>
      <c r="AE17" s="117">
        <v>62</v>
      </c>
      <c r="AF17" s="117"/>
      <c r="AG17" s="117"/>
      <c r="AH17" s="117"/>
      <c r="AI17" s="117"/>
      <c r="AJ17" s="117"/>
      <c r="AK17" s="117"/>
      <c r="AL17" s="117"/>
      <c r="AM17" s="203">
        <v>71</v>
      </c>
      <c r="AN17" s="116"/>
      <c r="AO17" s="116"/>
      <c r="AP17" s="116"/>
      <c r="AQ17" s="116"/>
      <c r="AR17" s="116"/>
      <c r="AS17" s="116"/>
      <c r="AT17" s="116"/>
      <c r="AU17" s="103">
        <v>0</v>
      </c>
      <c r="AV17" s="103"/>
      <c r="AW17" s="103"/>
      <c r="AX17" s="103"/>
      <c r="AY17" s="103"/>
      <c r="AZ17" s="103"/>
      <c r="BA17" s="103"/>
      <c r="BB17" s="103"/>
      <c r="BC17" s="103">
        <v>45</v>
      </c>
      <c r="BD17" s="103"/>
      <c r="BE17" s="103"/>
      <c r="BF17" s="103"/>
      <c r="BG17" s="103"/>
      <c r="BH17" s="103"/>
      <c r="BI17" s="103"/>
      <c r="BJ17" s="103"/>
    </row>
    <row r="18" spans="3:62" ht="13.5">
      <c r="C18" s="96" t="s">
        <v>112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73"/>
      <c r="O18" s="117">
        <v>2286</v>
      </c>
      <c r="P18" s="117"/>
      <c r="Q18" s="117"/>
      <c r="R18" s="117"/>
      <c r="S18" s="117"/>
      <c r="T18" s="117"/>
      <c r="U18" s="117"/>
      <c r="V18" s="117"/>
      <c r="W18" s="117">
        <v>0</v>
      </c>
      <c r="X18" s="117"/>
      <c r="Y18" s="117"/>
      <c r="Z18" s="117"/>
      <c r="AA18" s="117"/>
      <c r="AB18" s="117"/>
      <c r="AC18" s="117"/>
      <c r="AD18" s="117"/>
      <c r="AE18" s="117">
        <v>37</v>
      </c>
      <c r="AF18" s="117"/>
      <c r="AG18" s="117"/>
      <c r="AH18" s="117"/>
      <c r="AI18" s="117"/>
      <c r="AJ18" s="117"/>
      <c r="AK18" s="117"/>
      <c r="AL18" s="117"/>
      <c r="AM18" s="203">
        <v>2092</v>
      </c>
      <c r="AN18" s="116"/>
      <c r="AO18" s="116"/>
      <c r="AP18" s="116"/>
      <c r="AQ18" s="116"/>
      <c r="AR18" s="116"/>
      <c r="AS18" s="116"/>
      <c r="AT18" s="116"/>
      <c r="AU18" s="103">
        <v>0</v>
      </c>
      <c r="AV18" s="103"/>
      <c r="AW18" s="103"/>
      <c r="AX18" s="103"/>
      <c r="AY18" s="103"/>
      <c r="AZ18" s="103"/>
      <c r="BA18" s="103"/>
      <c r="BB18" s="103"/>
      <c r="BC18" s="103">
        <v>31</v>
      </c>
      <c r="BD18" s="103"/>
      <c r="BE18" s="103"/>
      <c r="BF18" s="103"/>
      <c r="BG18" s="103"/>
      <c r="BH18" s="103"/>
      <c r="BI18" s="103"/>
      <c r="BJ18" s="103"/>
    </row>
    <row r="19" spans="3:62" ht="13.5">
      <c r="C19" s="96" t="s">
        <v>113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73"/>
      <c r="O19" s="117">
        <v>160</v>
      </c>
      <c r="P19" s="117"/>
      <c r="Q19" s="117"/>
      <c r="R19" s="117"/>
      <c r="S19" s="117"/>
      <c r="T19" s="117"/>
      <c r="U19" s="117"/>
      <c r="V19" s="117"/>
      <c r="W19" s="117">
        <v>0</v>
      </c>
      <c r="X19" s="117"/>
      <c r="Y19" s="117"/>
      <c r="Z19" s="117"/>
      <c r="AA19" s="117"/>
      <c r="AB19" s="117"/>
      <c r="AC19" s="117"/>
      <c r="AD19" s="117"/>
      <c r="AE19" s="117">
        <v>53</v>
      </c>
      <c r="AF19" s="117"/>
      <c r="AG19" s="117"/>
      <c r="AH19" s="117"/>
      <c r="AI19" s="117"/>
      <c r="AJ19" s="117"/>
      <c r="AK19" s="117"/>
      <c r="AL19" s="117"/>
      <c r="AM19" s="203">
        <v>52</v>
      </c>
      <c r="AN19" s="116"/>
      <c r="AO19" s="116"/>
      <c r="AP19" s="116"/>
      <c r="AQ19" s="116"/>
      <c r="AR19" s="116"/>
      <c r="AS19" s="116"/>
      <c r="AT19" s="116"/>
      <c r="AU19" s="103">
        <v>0</v>
      </c>
      <c r="AV19" s="103"/>
      <c r="AW19" s="103"/>
      <c r="AX19" s="103"/>
      <c r="AY19" s="103"/>
      <c r="AZ19" s="103"/>
      <c r="BA19" s="103"/>
      <c r="BB19" s="103"/>
      <c r="BC19" s="103">
        <v>47</v>
      </c>
      <c r="BD19" s="103"/>
      <c r="BE19" s="103"/>
      <c r="BF19" s="103"/>
      <c r="BG19" s="103"/>
      <c r="BH19" s="103"/>
      <c r="BI19" s="103"/>
      <c r="BJ19" s="103"/>
    </row>
    <row r="20" spans="3:62" ht="13.5">
      <c r="C20" s="96" t="s">
        <v>114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73"/>
      <c r="O20" s="117">
        <v>170</v>
      </c>
      <c r="P20" s="117"/>
      <c r="Q20" s="117"/>
      <c r="R20" s="117"/>
      <c r="S20" s="117"/>
      <c r="T20" s="117"/>
      <c r="U20" s="117"/>
      <c r="V20" s="117"/>
      <c r="W20" s="117">
        <v>0</v>
      </c>
      <c r="X20" s="117"/>
      <c r="Y20" s="117"/>
      <c r="Z20" s="117"/>
      <c r="AA20" s="117"/>
      <c r="AB20" s="117"/>
      <c r="AC20" s="117"/>
      <c r="AD20" s="117"/>
      <c r="AE20" s="117">
        <v>63</v>
      </c>
      <c r="AF20" s="117"/>
      <c r="AG20" s="117"/>
      <c r="AH20" s="117"/>
      <c r="AI20" s="117"/>
      <c r="AJ20" s="117"/>
      <c r="AK20" s="117"/>
      <c r="AL20" s="117"/>
      <c r="AM20" s="203">
        <v>180</v>
      </c>
      <c r="AN20" s="116"/>
      <c r="AO20" s="116"/>
      <c r="AP20" s="116"/>
      <c r="AQ20" s="116"/>
      <c r="AR20" s="116"/>
      <c r="AS20" s="116"/>
      <c r="AT20" s="116"/>
      <c r="AU20" s="103">
        <v>0</v>
      </c>
      <c r="AV20" s="103"/>
      <c r="AW20" s="103"/>
      <c r="AX20" s="103"/>
      <c r="AY20" s="103"/>
      <c r="AZ20" s="103"/>
      <c r="BA20" s="103"/>
      <c r="BB20" s="103"/>
      <c r="BC20" s="103">
        <v>52</v>
      </c>
      <c r="BD20" s="103"/>
      <c r="BE20" s="103"/>
      <c r="BF20" s="103"/>
      <c r="BG20" s="103"/>
      <c r="BH20" s="103"/>
      <c r="BI20" s="103"/>
      <c r="BJ20" s="103"/>
    </row>
    <row r="21" spans="14:62" ht="12" customHeight="1">
      <c r="N21" s="6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75"/>
      <c r="AN21" s="76"/>
      <c r="AO21" s="76"/>
      <c r="AP21" s="76"/>
      <c r="AQ21" s="76"/>
      <c r="AR21" s="76"/>
      <c r="AS21" s="76"/>
      <c r="AT21" s="76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3:62" ht="13.5">
      <c r="C22" s="96" t="s">
        <v>115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73"/>
      <c r="O22" s="117">
        <v>132</v>
      </c>
      <c r="P22" s="117"/>
      <c r="Q22" s="117"/>
      <c r="R22" s="117"/>
      <c r="S22" s="117"/>
      <c r="T22" s="117"/>
      <c r="U22" s="117"/>
      <c r="V22" s="117"/>
      <c r="W22" s="117">
        <v>0</v>
      </c>
      <c r="X22" s="117"/>
      <c r="Y22" s="117"/>
      <c r="Z22" s="117"/>
      <c r="AA22" s="117"/>
      <c r="AB22" s="117"/>
      <c r="AC22" s="117"/>
      <c r="AD22" s="117"/>
      <c r="AE22" s="117">
        <v>29</v>
      </c>
      <c r="AF22" s="117"/>
      <c r="AG22" s="117"/>
      <c r="AH22" s="117"/>
      <c r="AI22" s="117"/>
      <c r="AJ22" s="117"/>
      <c r="AK22" s="117"/>
      <c r="AL22" s="117"/>
      <c r="AM22" s="203">
        <v>96</v>
      </c>
      <c r="AN22" s="116"/>
      <c r="AO22" s="116"/>
      <c r="AP22" s="116"/>
      <c r="AQ22" s="116"/>
      <c r="AR22" s="116"/>
      <c r="AS22" s="116"/>
      <c r="AT22" s="116"/>
      <c r="AU22" s="103">
        <v>0</v>
      </c>
      <c r="AV22" s="103"/>
      <c r="AW22" s="103"/>
      <c r="AX22" s="103"/>
      <c r="AY22" s="103"/>
      <c r="AZ22" s="103"/>
      <c r="BA22" s="103"/>
      <c r="BB22" s="103"/>
      <c r="BC22" s="103">
        <v>30</v>
      </c>
      <c r="BD22" s="103"/>
      <c r="BE22" s="103"/>
      <c r="BF22" s="103"/>
      <c r="BG22" s="103"/>
      <c r="BH22" s="103"/>
      <c r="BI22" s="103"/>
      <c r="BJ22" s="103"/>
    </row>
    <row r="23" spans="3:62" ht="13.5">
      <c r="C23" s="96" t="s">
        <v>116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73"/>
      <c r="O23" s="117">
        <v>56</v>
      </c>
      <c r="P23" s="117"/>
      <c r="Q23" s="117"/>
      <c r="R23" s="117"/>
      <c r="S23" s="117"/>
      <c r="T23" s="117"/>
      <c r="U23" s="117"/>
      <c r="V23" s="117"/>
      <c r="W23" s="117">
        <v>0</v>
      </c>
      <c r="X23" s="117"/>
      <c r="Y23" s="117"/>
      <c r="Z23" s="117"/>
      <c r="AA23" s="117"/>
      <c r="AB23" s="117"/>
      <c r="AC23" s="117"/>
      <c r="AD23" s="117"/>
      <c r="AE23" s="117">
        <v>50</v>
      </c>
      <c r="AF23" s="117"/>
      <c r="AG23" s="117"/>
      <c r="AH23" s="117"/>
      <c r="AI23" s="117"/>
      <c r="AJ23" s="117"/>
      <c r="AK23" s="117"/>
      <c r="AL23" s="117"/>
      <c r="AM23" s="203">
        <v>56</v>
      </c>
      <c r="AN23" s="116"/>
      <c r="AO23" s="116"/>
      <c r="AP23" s="116"/>
      <c r="AQ23" s="116"/>
      <c r="AR23" s="116"/>
      <c r="AS23" s="116"/>
      <c r="AT23" s="116"/>
      <c r="AU23" s="103">
        <v>0</v>
      </c>
      <c r="AV23" s="103"/>
      <c r="AW23" s="103"/>
      <c r="AX23" s="103"/>
      <c r="AY23" s="103"/>
      <c r="AZ23" s="103"/>
      <c r="BA23" s="103"/>
      <c r="BB23" s="103"/>
      <c r="BC23" s="103">
        <v>55</v>
      </c>
      <c r="BD23" s="103"/>
      <c r="BE23" s="103"/>
      <c r="BF23" s="103"/>
      <c r="BG23" s="103"/>
      <c r="BH23" s="103"/>
      <c r="BI23" s="103"/>
      <c r="BJ23" s="103"/>
    </row>
    <row r="24" spans="3:62" ht="13.5">
      <c r="C24" s="96" t="s">
        <v>117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73"/>
      <c r="O24" s="117">
        <v>197</v>
      </c>
      <c r="P24" s="117"/>
      <c r="Q24" s="117"/>
      <c r="R24" s="117"/>
      <c r="S24" s="117"/>
      <c r="T24" s="117"/>
      <c r="U24" s="117"/>
      <c r="V24" s="117"/>
      <c r="W24" s="117">
        <v>0</v>
      </c>
      <c r="X24" s="117"/>
      <c r="Y24" s="117"/>
      <c r="Z24" s="117"/>
      <c r="AA24" s="117"/>
      <c r="AB24" s="117"/>
      <c r="AC24" s="117"/>
      <c r="AD24" s="117"/>
      <c r="AE24" s="117">
        <v>43</v>
      </c>
      <c r="AF24" s="117"/>
      <c r="AG24" s="117"/>
      <c r="AH24" s="117"/>
      <c r="AI24" s="117"/>
      <c r="AJ24" s="117"/>
      <c r="AK24" s="117"/>
      <c r="AL24" s="117"/>
      <c r="AM24" s="203">
        <v>61</v>
      </c>
      <c r="AN24" s="116"/>
      <c r="AO24" s="116"/>
      <c r="AP24" s="116"/>
      <c r="AQ24" s="116"/>
      <c r="AR24" s="116"/>
      <c r="AS24" s="116"/>
      <c r="AT24" s="116"/>
      <c r="AU24" s="103">
        <v>0</v>
      </c>
      <c r="AV24" s="103"/>
      <c r="AW24" s="103"/>
      <c r="AX24" s="103"/>
      <c r="AY24" s="103"/>
      <c r="AZ24" s="103"/>
      <c r="BA24" s="103"/>
      <c r="BB24" s="103"/>
      <c r="BC24" s="103">
        <v>39</v>
      </c>
      <c r="BD24" s="103"/>
      <c r="BE24" s="103"/>
      <c r="BF24" s="103"/>
      <c r="BG24" s="103"/>
      <c r="BH24" s="103"/>
      <c r="BI24" s="103"/>
      <c r="BJ24" s="103"/>
    </row>
    <row r="25" spans="3:62" ht="13.5">
      <c r="C25" s="96" t="s">
        <v>118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73"/>
      <c r="O25" s="117">
        <v>359</v>
      </c>
      <c r="P25" s="117"/>
      <c r="Q25" s="117"/>
      <c r="R25" s="117"/>
      <c r="S25" s="117"/>
      <c r="T25" s="117"/>
      <c r="U25" s="117"/>
      <c r="V25" s="117"/>
      <c r="W25" s="117">
        <v>0</v>
      </c>
      <c r="X25" s="117"/>
      <c r="Y25" s="117"/>
      <c r="Z25" s="117"/>
      <c r="AA25" s="117"/>
      <c r="AB25" s="117"/>
      <c r="AC25" s="117"/>
      <c r="AD25" s="117"/>
      <c r="AE25" s="117">
        <v>39</v>
      </c>
      <c r="AF25" s="117"/>
      <c r="AG25" s="117"/>
      <c r="AH25" s="117"/>
      <c r="AI25" s="117"/>
      <c r="AJ25" s="117"/>
      <c r="AK25" s="117"/>
      <c r="AL25" s="117"/>
      <c r="AM25" s="203">
        <v>388</v>
      </c>
      <c r="AN25" s="116"/>
      <c r="AO25" s="116"/>
      <c r="AP25" s="116"/>
      <c r="AQ25" s="116"/>
      <c r="AR25" s="116"/>
      <c r="AS25" s="116"/>
      <c r="AT25" s="116"/>
      <c r="AU25" s="103">
        <v>0</v>
      </c>
      <c r="AV25" s="103"/>
      <c r="AW25" s="103"/>
      <c r="AX25" s="103"/>
      <c r="AY25" s="103"/>
      <c r="AZ25" s="103"/>
      <c r="BA25" s="103"/>
      <c r="BB25" s="103"/>
      <c r="BC25" s="103">
        <v>41</v>
      </c>
      <c r="BD25" s="103"/>
      <c r="BE25" s="103"/>
      <c r="BF25" s="103"/>
      <c r="BG25" s="103"/>
      <c r="BH25" s="103"/>
      <c r="BI25" s="103"/>
      <c r="BJ25" s="103"/>
    </row>
    <row r="26" spans="3:62" ht="13.5">
      <c r="C26" s="96" t="s">
        <v>119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73"/>
      <c r="O26" s="117">
        <v>186</v>
      </c>
      <c r="P26" s="117"/>
      <c r="Q26" s="117"/>
      <c r="R26" s="117"/>
      <c r="S26" s="117"/>
      <c r="T26" s="117"/>
      <c r="U26" s="117"/>
      <c r="V26" s="117"/>
      <c r="W26" s="117">
        <v>1025</v>
      </c>
      <c r="X26" s="117"/>
      <c r="Y26" s="117"/>
      <c r="Z26" s="117"/>
      <c r="AA26" s="117"/>
      <c r="AB26" s="117"/>
      <c r="AC26" s="117"/>
      <c r="AD26" s="117"/>
      <c r="AE26" s="117">
        <v>7</v>
      </c>
      <c r="AF26" s="117"/>
      <c r="AG26" s="117"/>
      <c r="AH26" s="117"/>
      <c r="AI26" s="117"/>
      <c r="AJ26" s="117"/>
      <c r="AK26" s="117"/>
      <c r="AL26" s="117"/>
      <c r="AM26" s="203">
        <v>190</v>
      </c>
      <c r="AN26" s="116"/>
      <c r="AO26" s="116"/>
      <c r="AP26" s="116"/>
      <c r="AQ26" s="116"/>
      <c r="AR26" s="116"/>
      <c r="AS26" s="116"/>
      <c r="AT26" s="116"/>
      <c r="AU26" s="103">
        <v>1097</v>
      </c>
      <c r="AV26" s="103"/>
      <c r="AW26" s="103"/>
      <c r="AX26" s="103"/>
      <c r="AY26" s="103"/>
      <c r="AZ26" s="103"/>
      <c r="BA26" s="103"/>
      <c r="BB26" s="103"/>
      <c r="BC26" s="103">
        <v>7</v>
      </c>
      <c r="BD26" s="103"/>
      <c r="BE26" s="103"/>
      <c r="BF26" s="103"/>
      <c r="BG26" s="103"/>
      <c r="BH26" s="103"/>
      <c r="BI26" s="103"/>
      <c r="BJ26" s="103"/>
    </row>
    <row r="27" spans="14:62" ht="12" customHeight="1">
      <c r="N27" s="6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75"/>
      <c r="AN27" s="76"/>
      <c r="AO27" s="76"/>
      <c r="AP27" s="76"/>
      <c r="AQ27" s="76"/>
      <c r="AR27" s="76"/>
      <c r="AS27" s="76"/>
      <c r="AT27" s="76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3:62" ht="13.5">
      <c r="C28" s="96" t="s">
        <v>120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73"/>
      <c r="O28" s="117">
        <v>377</v>
      </c>
      <c r="P28" s="117"/>
      <c r="Q28" s="117"/>
      <c r="R28" s="117"/>
      <c r="S28" s="117"/>
      <c r="T28" s="117"/>
      <c r="U28" s="117"/>
      <c r="V28" s="117"/>
      <c r="W28" s="117">
        <v>0</v>
      </c>
      <c r="X28" s="117"/>
      <c r="Y28" s="117"/>
      <c r="Z28" s="117"/>
      <c r="AA28" s="117"/>
      <c r="AB28" s="117"/>
      <c r="AC28" s="117"/>
      <c r="AD28" s="117"/>
      <c r="AE28" s="117">
        <v>57</v>
      </c>
      <c r="AF28" s="117"/>
      <c r="AG28" s="117"/>
      <c r="AH28" s="117"/>
      <c r="AI28" s="117"/>
      <c r="AJ28" s="117"/>
      <c r="AK28" s="117"/>
      <c r="AL28" s="117"/>
      <c r="AM28" s="203">
        <v>414</v>
      </c>
      <c r="AN28" s="116"/>
      <c r="AO28" s="116"/>
      <c r="AP28" s="116"/>
      <c r="AQ28" s="116"/>
      <c r="AR28" s="116"/>
      <c r="AS28" s="116"/>
      <c r="AT28" s="116"/>
      <c r="AU28" s="103">
        <v>0</v>
      </c>
      <c r="AV28" s="103"/>
      <c r="AW28" s="103"/>
      <c r="AX28" s="103"/>
      <c r="AY28" s="103"/>
      <c r="AZ28" s="103"/>
      <c r="BA28" s="103"/>
      <c r="BB28" s="103"/>
      <c r="BC28" s="103">
        <v>48</v>
      </c>
      <c r="BD28" s="103"/>
      <c r="BE28" s="103"/>
      <c r="BF28" s="103"/>
      <c r="BG28" s="103"/>
      <c r="BH28" s="103"/>
      <c r="BI28" s="103"/>
      <c r="BJ28" s="103"/>
    </row>
    <row r="29" spans="3:62" ht="13.5">
      <c r="C29" s="96" t="s">
        <v>121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73"/>
      <c r="O29" s="117">
        <v>652</v>
      </c>
      <c r="P29" s="117"/>
      <c r="Q29" s="117"/>
      <c r="R29" s="117"/>
      <c r="S29" s="117"/>
      <c r="T29" s="117"/>
      <c r="U29" s="117"/>
      <c r="V29" s="117"/>
      <c r="W29" s="117">
        <v>0</v>
      </c>
      <c r="X29" s="117"/>
      <c r="Y29" s="117"/>
      <c r="Z29" s="117"/>
      <c r="AA29" s="117"/>
      <c r="AB29" s="117"/>
      <c r="AC29" s="117"/>
      <c r="AD29" s="117"/>
      <c r="AE29" s="117">
        <v>27</v>
      </c>
      <c r="AF29" s="117"/>
      <c r="AG29" s="117"/>
      <c r="AH29" s="117"/>
      <c r="AI29" s="117"/>
      <c r="AJ29" s="117"/>
      <c r="AK29" s="117"/>
      <c r="AL29" s="117"/>
      <c r="AM29" s="203">
        <v>638</v>
      </c>
      <c r="AN29" s="116"/>
      <c r="AO29" s="116"/>
      <c r="AP29" s="116"/>
      <c r="AQ29" s="116"/>
      <c r="AR29" s="116"/>
      <c r="AS29" s="116"/>
      <c r="AT29" s="116"/>
      <c r="AU29" s="103">
        <v>0</v>
      </c>
      <c r="AV29" s="103"/>
      <c r="AW29" s="103"/>
      <c r="AX29" s="103"/>
      <c r="AY29" s="103"/>
      <c r="AZ29" s="103"/>
      <c r="BA29" s="103"/>
      <c r="BB29" s="103"/>
      <c r="BC29" s="103">
        <v>44</v>
      </c>
      <c r="BD29" s="103"/>
      <c r="BE29" s="103"/>
      <c r="BF29" s="103"/>
      <c r="BG29" s="103"/>
      <c r="BH29" s="103"/>
      <c r="BI29" s="103"/>
      <c r="BJ29" s="103"/>
    </row>
    <row r="30" spans="3:62" ht="13.5">
      <c r="C30" s="206" t="s">
        <v>122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73"/>
      <c r="O30" s="117">
        <v>34</v>
      </c>
      <c r="P30" s="117"/>
      <c r="Q30" s="117"/>
      <c r="R30" s="117"/>
      <c r="S30" s="117"/>
      <c r="T30" s="117"/>
      <c r="U30" s="117"/>
      <c r="V30" s="117"/>
      <c r="W30" s="117">
        <v>0</v>
      </c>
      <c r="X30" s="117"/>
      <c r="Y30" s="117"/>
      <c r="Z30" s="117"/>
      <c r="AA30" s="117"/>
      <c r="AB30" s="117"/>
      <c r="AC30" s="117"/>
      <c r="AD30" s="117"/>
      <c r="AE30" s="117">
        <v>5</v>
      </c>
      <c r="AF30" s="117"/>
      <c r="AG30" s="117"/>
      <c r="AH30" s="117"/>
      <c r="AI30" s="117"/>
      <c r="AJ30" s="117"/>
      <c r="AK30" s="117"/>
      <c r="AL30" s="117"/>
      <c r="AM30" s="203">
        <v>0</v>
      </c>
      <c r="AN30" s="116"/>
      <c r="AO30" s="116"/>
      <c r="AP30" s="116"/>
      <c r="AQ30" s="116"/>
      <c r="AR30" s="116"/>
      <c r="AS30" s="116"/>
      <c r="AT30" s="116"/>
      <c r="AU30" s="103">
        <v>0</v>
      </c>
      <c r="AV30" s="103"/>
      <c r="AW30" s="103"/>
      <c r="AX30" s="103"/>
      <c r="AY30" s="103"/>
      <c r="AZ30" s="103"/>
      <c r="BA30" s="103"/>
      <c r="BB30" s="103"/>
      <c r="BC30" s="103">
        <v>8</v>
      </c>
      <c r="BD30" s="103"/>
      <c r="BE30" s="103"/>
      <c r="BF30" s="103"/>
      <c r="BG30" s="103"/>
      <c r="BH30" s="103"/>
      <c r="BI30" s="103"/>
      <c r="BJ30" s="103"/>
    </row>
    <row r="31" spans="3:62" ht="13.5">
      <c r="C31" s="96" t="s">
        <v>123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73"/>
      <c r="O31" s="117">
        <v>581</v>
      </c>
      <c r="P31" s="117"/>
      <c r="Q31" s="117"/>
      <c r="R31" s="117"/>
      <c r="S31" s="117"/>
      <c r="T31" s="117"/>
      <c r="U31" s="117"/>
      <c r="V31" s="117"/>
      <c r="W31" s="117">
        <v>0</v>
      </c>
      <c r="X31" s="117"/>
      <c r="Y31" s="117"/>
      <c r="Z31" s="117"/>
      <c r="AA31" s="117"/>
      <c r="AB31" s="117"/>
      <c r="AC31" s="117"/>
      <c r="AD31" s="117"/>
      <c r="AE31" s="117">
        <v>31</v>
      </c>
      <c r="AF31" s="117"/>
      <c r="AG31" s="117"/>
      <c r="AH31" s="117"/>
      <c r="AI31" s="117"/>
      <c r="AJ31" s="117"/>
      <c r="AK31" s="117"/>
      <c r="AL31" s="117"/>
      <c r="AM31" s="203">
        <v>682</v>
      </c>
      <c r="AN31" s="116"/>
      <c r="AO31" s="116"/>
      <c r="AP31" s="116"/>
      <c r="AQ31" s="116"/>
      <c r="AR31" s="116"/>
      <c r="AS31" s="116"/>
      <c r="AT31" s="116"/>
      <c r="AU31" s="103">
        <v>0</v>
      </c>
      <c r="AV31" s="103"/>
      <c r="AW31" s="103"/>
      <c r="AX31" s="103"/>
      <c r="AY31" s="103"/>
      <c r="AZ31" s="103"/>
      <c r="BA31" s="103"/>
      <c r="BB31" s="103"/>
      <c r="BC31" s="103">
        <v>25</v>
      </c>
      <c r="BD31" s="103"/>
      <c r="BE31" s="103"/>
      <c r="BF31" s="103"/>
      <c r="BG31" s="103"/>
      <c r="BH31" s="103"/>
      <c r="BI31" s="103"/>
      <c r="BJ31" s="103"/>
    </row>
    <row r="32" spans="3:62" ht="13.5">
      <c r="C32" s="96" t="s">
        <v>124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73"/>
      <c r="O32" s="117">
        <v>0</v>
      </c>
      <c r="P32" s="117"/>
      <c r="Q32" s="117"/>
      <c r="R32" s="117"/>
      <c r="S32" s="117"/>
      <c r="T32" s="117"/>
      <c r="U32" s="117"/>
      <c r="V32" s="117"/>
      <c r="W32" s="117">
        <v>0</v>
      </c>
      <c r="X32" s="117"/>
      <c r="Y32" s="117"/>
      <c r="Z32" s="117"/>
      <c r="AA32" s="117"/>
      <c r="AB32" s="117"/>
      <c r="AC32" s="117"/>
      <c r="AD32" s="117"/>
      <c r="AE32" s="117">
        <v>41</v>
      </c>
      <c r="AF32" s="117"/>
      <c r="AG32" s="117"/>
      <c r="AH32" s="117"/>
      <c r="AI32" s="117"/>
      <c r="AJ32" s="117"/>
      <c r="AK32" s="117"/>
      <c r="AL32" s="117"/>
      <c r="AM32" s="203">
        <v>0</v>
      </c>
      <c r="AN32" s="116"/>
      <c r="AO32" s="116"/>
      <c r="AP32" s="116"/>
      <c r="AQ32" s="116"/>
      <c r="AR32" s="116"/>
      <c r="AS32" s="116"/>
      <c r="AT32" s="116"/>
      <c r="AU32" s="103">
        <v>0</v>
      </c>
      <c r="AV32" s="103"/>
      <c r="AW32" s="103"/>
      <c r="AX32" s="103"/>
      <c r="AY32" s="103"/>
      <c r="AZ32" s="103"/>
      <c r="BA32" s="103"/>
      <c r="BB32" s="103"/>
      <c r="BC32" s="103">
        <v>33</v>
      </c>
      <c r="BD32" s="103"/>
      <c r="BE32" s="103"/>
      <c r="BF32" s="103"/>
      <c r="BG32" s="103"/>
      <c r="BH32" s="103"/>
      <c r="BI32" s="103"/>
      <c r="BJ32" s="103"/>
    </row>
    <row r="33" spans="14:62" ht="12" customHeight="1">
      <c r="N33" s="63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75"/>
      <c r="AN33" s="76"/>
      <c r="AO33" s="76"/>
      <c r="AP33" s="76"/>
      <c r="AQ33" s="76"/>
      <c r="AR33" s="76"/>
      <c r="AS33" s="76"/>
      <c r="AT33" s="76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3:62" ht="13.5">
      <c r="C34" s="96" t="s">
        <v>125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73"/>
      <c r="O34" s="117">
        <v>86</v>
      </c>
      <c r="P34" s="117"/>
      <c r="Q34" s="117"/>
      <c r="R34" s="117"/>
      <c r="S34" s="117"/>
      <c r="T34" s="117"/>
      <c r="U34" s="117"/>
      <c r="V34" s="117"/>
      <c r="W34" s="117">
        <v>0</v>
      </c>
      <c r="X34" s="117"/>
      <c r="Y34" s="117"/>
      <c r="Z34" s="117"/>
      <c r="AA34" s="117"/>
      <c r="AB34" s="117"/>
      <c r="AC34" s="117"/>
      <c r="AD34" s="117"/>
      <c r="AE34" s="117">
        <v>58</v>
      </c>
      <c r="AF34" s="117"/>
      <c r="AG34" s="117"/>
      <c r="AH34" s="117"/>
      <c r="AI34" s="117"/>
      <c r="AJ34" s="117"/>
      <c r="AK34" s="117"/>
      <c r="AL34" s="117"/>
      <c r="AM34" s="203">
        <v>59</v>
      </c>
      <c r="AN34" s="116"/>
      <c r="AO34" s="116"/>
      <c r="AP34" s="116"/>
      <c r="AQ34" s="116"/>
      <c r="AR34" s="116"/>
      <c r="AS34" s="116"/>
      <c r="AT34" s="116"/>
      <c r="AU34" s="103">
        <v>0</v>
      </c>
      <c r="AV34" s="103"/>
      <c r="AW34" s="103"/>
      <c r="AX34" s="103"/>
      <c r="AY34" s="103"/>
      <c r="AZ34" s="103"/>
      <c r="BA34" s="103"/>
      <c r="BB34" s="103"/>
      <c r="BC34" s="103">
        <v>72</v>
      </c>
      <c r="BD34" s="103"/>
      <c r="BE34" s="103"/>
      <c r="BF34" s="103"/>
      <c r="BG34" s="103"/>
      <c r="BH34" s="103"/>
      <c r="BI34" s="103"/>
      <c r="BJ34" s="103"/>
    </row>
    <row r="35" spans="3:62" ht="13.5">
      <c r="C35" s="96" t="s">
        <v>126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73"/>
      <c r="O35" s="117">
        <v>234</v>
      </c>
      <c r="P35" s="117"/>
      <c r="Q35" s="117"/>
      <c r="R35" s="117"/>
      <c r="S35" s="117"/>
      <c r="T35" s="117"/>
      <c r="U35" s="117"/>
      <c r="V35" s="117"/>
      <c r="W35" s="117">
        <v>0</v>
      </c>
      <c r="X35" s="117"/>
      <c r="Y35" s="117"/>
      <c r="Z35" s="117"/>
      <c r="AA35" s="117"/>
      <c r="AB35" s="117"/>
      <c r="AC35" s="117"/>
      <c r="AD35" s="117"/>
      <c r="AE35" s="117">
        <v>77</v>
      </c>
      <c r="AF35" s="117"/>
      <c r="AG35" s="117"/>
      <c r="AH35" s="117"/>
      <c r="AI35" s="117"/>
      <c r="AJ35" s="117"/>
      <c r="AK35" s="117"/>
      <c r="AL35" s="117"/>
      <c r="AM35" s="203">
        <v>125</v>
      </c>
      <c r="AN35" s="116"/>
      <c r="AO35" s="116"/>
      <c r="AP35" s="116"/>
      <c r="AQ35" s="116"/>
      <c r="AR35" s="116"/>
      <c r="AS35" s="116"/>
      <c r="AT35" s="116"/>
      <c r="AU35" s="103">
        <v>0</v>
      </c>
      <c r="AV35" s="103"/>
      <c r="AW35" s="103"/>
      <c r="AX35" s="103"/>
      <c r="AY35" s="103"/>
      <c r="AZ35" s="103"/>
      <c r="BA35" s="103"/>
      <c r="BB35" s="103"/>
      <c r="BC35" s="103">
        <v>66</v>
      </c>
      <c r="BD35" s="103"/>
      <c r="BE35" s="103"/>
      <c r="BF35" s="103"/>
      <c r="BG35" s="103"/>
      <c r="BH35" s="103"/>
      <c r="BI35" s="103"/>
      <c r="BJ35" s="103"/>
    </row>
    <row r="36" spans="3:62" ht="13.5">
      <c r="C36" s="96" t="s">
        <v>127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73"/>
      <c r="O36" s="117">
        <v>32</v>
      </c>
      <c r="P36" s="117"/>
      <c r="Q36" s="117"/>
      <c r="R36" s="117"/>
      <c r="S36" s="117"/>
      <c r="T36" s="117"/>
      <c r="U36" s="117"/>
      <c r="V36" s="117"/>
      <c r="W36" s="117">
        <v>733</v>
      </c>
      <c r="X36" s="117"/>
      <c r="Y36" s="117"/>
      <c r="Z36" s="117"/>
      <c r="AA36" s="117"/>
      <c r="AB36" s="117"/>
      <c r="AC36" s="117"/>
      <c r="AD36" s="117"/>
      <c r="AE36" s="117">
        <v>39</v>
      </c>
      <c r="AF36" s="117"/>
      <c r="AG36" s="117"/>
      <c r="AH36" s="117"/>
      <c r="AI36" s="117"/>
      <c r="AJ36" s="117"/>
      <c r="AK36" s="117"/>
      <c r="AL36" s="117"/>
      <c r="AM36" s="203">
        <v>9</v>
      </c>
      <c r="AN36" s="116"/>
      <c r="AO36" s="116"/>
      <c r="AP36" s="116"/>
      <c r="AQ36" s="116"/>
      <c r="AR36" s="116"/>
      <c r="AS36" s="116"/>
      <c r="AT36" s="116"/>
      <c r="AU36" s="103">
        <v>903</v>
      </c>
      <c r="AV36" s="103"/>
      <c r="AW36" s="103"/>
      <c r="AX36" s="103"/>
      <c r="AY36" s="103"/>
      <c r="AZ36" s="103"/>
      <c r="BA36" s="103"/>
      <c r="BB36" s="103"/>
      <c r="BC36" s="103">
        <v>0</v>
      </c>
      <c r="BD36" s="103"/>
      <c r="BE36" s="103"/>
      <c r="BF36" s="103"/>
      <c r="BG36" s="103"/>
      <c r="BH36" s="103"/>
      <c r="BI36" s="103"/>
      <c r="BJ36" s="103"/>
    </row>
    <row r="37" spans="3:62" ht="13.5">
      <c r="C37" s="96" t="s">
        <v>128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73"/>
      <c r="O37" s="117">
        <v>0</v>
      </c>
      <c r="P37" s="117"/>
      <c r="Q37" s="117"/>
      <c r="R37" s="117"/>
      <c r="S37" s="117"/>
      <c r="T37" s="117"/>
      <c r="U37" s="117"/>
      <c r="V37" s="117"/>
      <c r="W37" s="117">
        <v>0</v>
      </c>
      <c r="X37" s="117"/>
      <c r="Y37" s="117"/>
      <c r="Z37" s="117"/>
      <c r="AA37" s="117"/>
      <c r="AB37" s="117"/>
      <c r="AC37" s="117"/>
      <c r="AD37" s="117"/>
      <c r="AE37" s="117">
        <v>72</v>
      </c>
      <c r="AF37" s="117"/>
      <c r="AG37" s="117"/>
      <c r="AH37" s="117"/>
      <c r="AI37" s="117"/>
      <c r="AJ37" s="117"/>
      <c r="AK37" s="117"/>
      <c r="AL37" s="117"/>
      <c r="AM37" s="203">
        <v>0</v>
      </c>
      <c r="AN37" s="116"/>
      <c r="AO37" s="116"/>
      <c r="AP37" s="116"/>
      <c r="AQ37" s="116"/>
      <c r="AR37" s="116"/>
      <c r="AS37" s="116"/>
      <c r="AT37" s="116"/>
      <c r="AU37" s="103">
        <v>0</v>
      </c>
      <c r="AV37" s="103"/>
      <c r="AW37" s="103"/>
      <c r="AX37" s="103"/>
      <c r="AY37" s="103"/>
      <c r="AZ37" s="103"/>
      <c r="BA37" s="103"/>
      <c r="BB37" s="103"/>
      <c r="BC37" s="103">
        <v>47</v>
      </c>
      <c r="BD37" s="103"/>
      <c r="BE37" s="103"/>
      <c r="BF37" s="103"/>
      <c r="BG37" s="103"/>
      <c r="BH37" s="103"/>
      <c r="BI37" s="103"/>
      <c r="BJ37" s="103"/>
    </row>
    <row r="38" spans="3:62" ht="13.5">
      <c r="C38" s="96" t="s">
        <v>129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73"/>
      <c r="O38" s="117">
        <v>121</v>
      </c>
      <c r="P38" s="117"/>
      <c r="Q38" s="117"/>
      <c r="R38" s="117"/>
      <c r="S38" s="117"/>
      <c r="T38" s="117"/>
      <c r="U38" s="117"/>
      <c r="V38" s="117"/>
      <c r="W38" s="117">
        <v>0</v>
      </c>
      <c r="X38" s="117"/>
      <c r="Y38" s="117"/>
      <c r="Z38" s="117"/>
      <c r="AA38" s="117"/>
      <c r="AB38" s="117"/>
      <c r="AC38" s="117"/>
      <c r="AD38" s="117"/>
      <c r="AE38" s="117">
        <v>23</v>
      </c>
      <c r="AF38" s="117"/>
      <c r="AG38" s="117"/>
      <c r="AH38" s="117"/>
      <c r="AI38" s="117"/>
      <c r="AJ38" s="117"/>
      <c r="AK38" s="117"/>
      <c r="AL38" s="117"/>
      <c r="AM38" s="203">
        <v>122</v>
      </c>
      <c r="AN38" s="116"/>
      <c r="AO38" s="116"/>
      <c r="AP38" s="116"/>
      <c r="AQ38" s="116"/>
      <c r="AR38" s="116"/>
      <c r="AS38" s="116"/>
      <c r="AT38" s="116"/>
      <c r="AU38" s="103">
        <v>0</v>
      </c>
      <c r="AV38" s="103"/>
      <c r="AW38" s="103"/>
      <c r="AX38" s="103"/>
      <c r="AY38" s="103"/>
      <c r="AZ38" s="103"/>
      <c r="BA38" s="103"/>
      <c r="BB38" s="103"/>
      <c r="BC38" s="103">
        <v>36</v>
      </c>
      <c r="BD38" s="103"/>
      <c r="BE38" s="103"/>
      <c r="BF38" s="103"/>
      <c r="BG38" s="103"/>
      <c r="BH38" s="103"/>
      <c r="BI38" s="103"/>
      <c r="BJ38" s="103"/>
    </row>
    <row r="39" spans="14:62" ht="12" customHeight="1">
      <c r="N39" s="63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75"/>
      <c r="AN39" s="76"/>
      <c r="AO39" s="76"/>
      <c r="AP39" s="76"/>
      <c r="AQ39" s="76"/>
      <c r="AR39" s="76"/>
      <c r="AS39" s="76"/>
      <c r="AT39" s="76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3:62" ht="13.5">
      <c r="C40" s="96" t="s">
        <v>130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73"/>
      <c r="O40" s="117">
        <v>0</v>
      </c>
      <c r="P40" s="117"/>
      <c r="Q40" s="117"/>
      <c r="R40" s="117"/>
      <c r="S40" s="117"/>
      <c r="T40" s="117"/>
      <c r="U40" s="117"/>
      <c r="V40" s="117"/>
      <c r="W40" s="117">
        <v>6162</v>
      </c>
      <c r="X40" s="117"/>
      <c r="Y40" s="117"/>
      <c r="Z40" s="117"/>
      <c r="AA40" s="117"/>
      <c r="AB40" s="117"/>
      <c r="AC40" s="117"/>
      <c r="AD40" s="117"/>
      <c r="AE40" s="117">
        <v>71</v>
      </c>
      <c r="AF40" s="117"/>
      <c r="AG40" s="117"/>
      <c r="AH40" s="117"/>
      <c r="AI40" s="117"/>
      <c r="AJ40" s="117"/>
      <c r="AK40" s="117"/>
      <c r="AL40" s="117"/>
      <c r="AM40" s="203">
        <v>0</v>
      </c>
      <c r="AN40" s="116"/>
      <c r="AO40" s="116"/>
      <c r="AP40" s="116"/>
      <c r="AQ40" s="116"/>
      <c r="AR40" s="116"/>
      <c r="AS40" s="116"/>
      <c r="AT40" s="116"/>
      <c r="AU40" s="103">
        <v>6007</v>
      </c>
      <c r="AV40" s="103"/>
      <c r="AW40" s="103"/>
      <c r="AX40" s="103"/>
      <c r="AY40" s="103"/>
      <c r="AZ40" s="103"/>
      <c r="BA40" s="103"/>
      <c r="BB40" s="103"/>
      <c r="BC40" s="103">
        <v>83</v>
      </c>
      <c r="BD40" s="103"/>
      <c r="BE40" s="103"/>
      <c r="BF40" s="103"/>
      <c r="BG40" s="103"/>
      <c r="BH40" s="103"/>
      <c r="BI40" s="103"/>
      <c r="BJ40" s="103"/>
    </row>
    <row r="41" spans="3:62" ht="13.5">
      <c r="C41" s="96" t="s">
        <v>131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73"/>
      <c r="O41" s="117">
        <v>0</v>
      </c>
      <c r="P41" s="117"/>
      <c r="Q41" s="117"/>
      <c r="R41" s="117"/>
      <c r="S41" s="117"/>
      <c r="T41" s="117"/>
      <c r="U41" s="117"/>
      <c r="V41" s="117"/>
      <c r="W41" s="117">
        <v>0</v>
      </c>
      <c r="X41" s="117"/>
      <c r="Y41" s="117"/>
      <c r="Z41" s="117"/>
      <c r="AA41" s="117"/>
      <c r="AB41" s="117"/>
      <c r="AC41" s="117"/>
      <c r="AD41" s="117"/>
      <c r="AE41" s="117">
        <v>24</v>
      </c>
      <c r="AF41" s="117"/>
      <c r="AG41" s="117"/>
      <c r="AH41" s="117"/>
      <c r="AI41" s="117"/>
      <c r="AJ41" s="117"/>
      <c r="AK41" s="117"/>
      <c r="AL41" s="117"/>
      <c r="AM41" s="203">
        <v>0</v>
      </c>
      <c r="AN41" s="116"/>
      <c r="AO41" s="116"/>
      <c r="AP41" s="116"/>
      <c r="AQ41" s="116"/>
      <c r="AR41" s="116"/>
      <c r="AS41" s="116"/>
      <c r="AT41" s="116"/>
      <c r="AU41" s="103">
        <v>0</v>
      </c>
      <c r="AV41" s="103"/>
      <c r="AW41" s="103"/>
      <c r="AX41" s="103"/>
      <c r="AY41" s="103"/>
      <c r="AZ41" s="103"/>
      <c r="BA41" s="103"/>
      <c r="BB41" s="103"/>
      <c r="BC41" s="103">
        <v>37</v>
      </c>
      <c r="BD41" s="103"/>
      <c r="BE41" s="103"/>
      <c r="BF41" s="103"/>
      <c r="BG41" s="103"/>
      <c r="BH41" s="103"/>
      <c r="BI41" s="103"/>
      <c r="BJ41" s="103"/>
    </row>
    <row r="42" spans="3:62" ht="13.5">
      <c r="C42" s="96" t="s">
        <v>132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73"/>
      <c r="O42" s="117">
        <v>0</v>
      </c>
      <c r="P42" s="117"/>
      <c r="Q42" s="117"/>
      <c r="R42" s="117"/>
      <c r="S42" s="117"/>
      <c r="T42" s="117"/>
      <c r="U42" s="117"/>
      <c r="V42" s="117"/>
      <c r="W42" s="117">
        <v>0</v>
      </c>
      <c r="X42" s="117"/>
      <c r="Y42" s="117"/>
      <c r="Z42" s="117"/>
      <c r="AA42" s="117"/>
      <c r="AB42" s="117"/>
      <c r="AC42" s="117"/>
      <c r="AD42" s="117"/>
      <c r="AE42" s="117">
        <v>25</v>
      </c>
      <c r="AF42" s="117"/>
      <c r="AG42" s="117"/>
      <c r="AH42" s="117"/>
      <c r="AI42" s="117"/>
      <c r="AJ42" s="117"/>
      <c r="AK42" s="117"/>
      <c r="AL42" s="117"/>
      <c r="AM42" s="203">
        <v>0</v>
      </c>
      <c r="AN42" s="116"/>
      <c r="AO42" s="116"/>
      <c r="AP42" s="116"/>
      <c r="AQ42" s="116"/>
      <c r="AR42" s="116"/>
      <c r="AS42" s="116"/>
      <c r="AT42" s="116"/>
      <c r="AU42" s="103">
        <v>0</v>
      </c>
      <c r="AV42" s="103"/>
      <c r="AW42" s="103"/>
      <c r="AX42" s="103"/>
      <c r="AY42" s="103"/>
      <c r="AZ42" s="103"/>
      <c r="BA42" s="103"/>
      <c r="BB42" s="103"/>
      <c r="BC42" s="103">
        <v>39</v>
      </c>
      <c r="BD42" s="103"/>
      <c r="BE42" s="103"/>
      <c r="BF42" s="103"/>
      <c r="BG42" s="103"/>
      <c r="BH42" s="103"/>
      <c r="BI42" s="103"/>
      <c r="BJ42" s="103"/>
    </row>
    <row r="43" spans="3:62" ht="13.5">
      <c r="C43" s="96" t="s">
        <v>133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73"/>
      <c r="O43" s="117">
        <v>0</v>
      </c>
      <c r="P43" s="117"/>
      <c r="Q43" s="117"/>
      <c r="R43" s="117"/>
      <c r="S43" s="117"/>
      <c r="T43" s="117"/>
      <c r="U43" s="117"/>
      <c r="V43" s="117"/>
      <c r="W43" s="117">
        <v>0</v>
      </c>
      <c r="X43" s="117"/>
      <c r="Y43" s="117"/>
      <c r="Z43" s="117"/>
      <c r="AA43" s="117"/>
      <c r="AB43" s="117"/>
      <c r="AC43" s="117"/>
      <c r="AD43" s="117"/>
      <c r="AE43" s="117">
        <v>40</v>
      </c>
      <c r="AF43" s="117"/>
      <c r="AG43" s="117"/>
      <c r="AH43" s="117"/>
      <c r="AI43" s="117"/>
      <c r="AJ43" s="117"/>
      <c r="AK43" s="117"/>
      <c r="AL43" s="117"/>
      <c r="AM43" s="203">
        <v>0</v>
      </c>
      <c r="AN43" s="116"/>
      <c r="AO43" s="116"/>
      <c r="AP43" s="116"/>
      <c r="AQ43" s="116"/>
      <c r="AR43" s="116"/>
      <c r="AS43" s="116"/>
      <c r="AT43" s="116"/>
      <c r="AU43" s="103">
        <v>0</v>
      </c>
      <c r="AV43" s="103"/>
      <c r="AW43" s="103"/>
      <c r="AX43" s="103"/>
      <c r="AY43" s="103"/>
      <c r="AZ43" s="103"/>
      <c r="BA43" s="103"/>
      <c r="BB43" s="103"/>
      <c r="BC43" s="103">
        <v>27</v>
      </c>
      <c r="BD43" s="103"/>
      <c r="BE43" s="103"/>
      <c r="BF43" s="103"/>
      <c r="BG43" s="103"/>
      <c r="BH43" s="103"/>
      <c r="BI43" s="103"/>
      <c r="BJ43" s="103"/>
    </row>
    <row r="44" spans="3:62" ht="13.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73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77"/>
      <c r="AN44" s="58"/>
      <c r="AO44" s="58"/>
      <c r="AP44" s="58"/>
      <c r="AQ44" s="58"/>
      <c r="AR44" s="58"/>
      <c r="AS44" s="58"/>
      <c r="AT44" s="58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14:62" ht="13.5" customHeight="1">
      <c r="N45" s="63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75"/>
      <c r="AN45" s="76"/>
      <c r="AO45" s="76"/>
      <c r="AP45" s="76"/>
      <c r="AQ45" s="76"/>
      <c r="AR45" s="76"/>
      <c r="AS45" s="76"/>
      <c r="AT45" s="76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3:62" ht="13.5">
      <c r="C46" s="207" t="s">
        <v>134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63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75"/>
      <c r="AN46" s="76"/>
      <c r="AO46" s="76"/>
      <c r="AP46" s="76"/>
      <c r="AQ46" s="76"/>
      <c r="AR46" s="76"/>
      <c r="AS46" s="76"/>
      <c r="AT46" s="76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3:62" ht="12" customHeight="1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6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75"/>
      <c r="AN47" s="76"/>
      <c r="AO47" s="76"/>
      <c r="AP47" s="76"/>
      <c r="AQ47" s="76"/>
      <c r="AR47" s="76"/>
      <c r="AS47" s="76"/>
      <c r="AT47" s="76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3:62" ht="13.5">
      <c r="C48" s="96" t="s">
        <v>135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73"/>
      <c r="O48" s="117">
        <v>0</v>
      </c>
      <c r="P48" s="117"/>
      <c r="Q48" s="117"/>
      <c r="R48" s="117"/>
      <c r="S48" s="117"/>
      <c r="T48" s="117"/>
      <c r="U48" s="117"/>
      <c r="V48" s="117"/>
      <c r="W48" s="117">
        <v>0</v>
      </c>
      <c r="X48" s="117"/>
      <c r="Y48" s="117"/>
      <c r="Z48" s="117"/>
      <c r="AA48" s="117"/>
      <c r="AB48" s="117"/>
      <c r="AC48" s="117"/>
      <c r="AD48" s="117"/>
      <c r="AE48" s="117">
        <v>65</v>
      </c>
      <c r="AF48" s="117"/>
      <c r="AG48" s="117"/>
      <c r="AH48" s="117"/>
      <c r="AI48" s="117"/>
      <c r="AJ48" s="117"/>
      <c r="AK48" s="117"/>
      <c r="AL48" s="117"/>
      <c r="AM48" s="203">
        <v>0</v>
      </c>
      <c r="AN48" s="116"/>
      <c r="AO48" s="116"/>
      <c r="AP48" s="116"/>
      <c r="AQ48" s="116"/>
      <c r="AR48" s="116"/>
      <c r="AS48" s="116"/>
      <c r="AT48" s="116"/>
      <c r="AU48" s="103">
        <v>0</v>
      </c>
      <c r="AV48" s="103"/>
      <c r="AW48" s="103"/>
      <c r="AX48" s="103"/>
      <c r="AY48" s="103"/>
      <c r="AZ48" s="103"/>
      <c r="BA48" s="103"/>
      <c r="BB48" s="103"/>
      <c r="BC48" s="103">
        <v>42</v>
      </c>
      <c r="BD48" s="103"/>
      <c r="BE48" s="103"/>
      <c r="BF48" s="103"/>
      <c r="BG48" s="103"/>
      <c r="BH48" s="103"/>
      <c r="BI48" s="103"/>
      <c r="BJ48" s="103"/>
    </row>
    <row r="49" spans="3:62" ht="13.5">
      <c r="C49" s="96" t="s">
        <v>136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73"/>
      <c r="O49" s="117">
        <v>0</v>
      </c>
      <c r="P49" s="117"/>
      <c r="Q49" s="117"/>
      <c r="R49" s="117"/>
      <c r="S49" s="117"/>
      <c r="T49" s="117"/>
      <c r="U49" s="117"/>
      <c r="V49" s="117"/>
      <c r="W49" s="117">
        <v>0</v>
      </c>
      <c r="X49" s="117"/>
      <c r="Y49" s="117"/>
      <c r="Z49" s="117"/>
      <c r="AA49" s="117"/>
      <c r="AB49" s="117"/>
      <c r="AC49" s="117"/>
      <c r="AD49" s="117"/>
      <c r="AE49" s="117">
        <v>38</v>
      </c>
      <c r="AF49" s="117"/>
      <c r="AG49" s="117"/>
      <c r="AH49" s="117"/>
      <c r="AI49" s="117"/>
      <c r="AJ49" s="117"/>
      <c r="AK49" s="117"/>
      <c r="AL49" s="117"/>
      <c r="AM49" s="203">
        <v>0</v>
      </c>
      <c r="AN49" s="116"/>
      <c r="AO49" s="116"/>
      <c r="AP49" s="116"/>
      <c r="AQ49" s="116"/>
      <c r="AR49" s="116"/>
      <c r="AS49" s="116"/>
      <c r="AT49" s="116"/>
      <c r="AU49" s="103">
        <v>0</v>
      </c>
      <c r="AV49" s="103"/>
      <c r="AW49" s="103"/>
      <c r="AX49" s="103"/>
      <c r="AY49" s="103"/>
      <c r="AZ49" s="103"/>
      <c r="BA49" s="103"/>
      <c r="BB49" s="103"/>
      <c r="BC49" s="103">
        <v>25</v>
      </c>
      <c r="BD49" s="103"/>
      <c r="BE49" s="103"/>
      <c r="BF49" s="103"/>
      <c r="BG49" s="103"/>
      <c r="BH49" s="103"/>
      <c r="BI49" s="103"/>
      <c r="BJ49" s="103"/>
    </row>
    <row r="50" spans="3:62" ht="13.5">
      <c r="C50" s="96" t="s">
        <v>137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73"/>
      <c r="O50" s="117">
        <v>0</v>
      </c>
      <c r="P50" s="117"/>
      <c r="Q50" s="117"/>
      <c r="R50" s="117"/>
      <c r="S50" s="117"/>
      <c r="T50" s="117"/>
      <c r="U50" s="117"/>
      <c r="V50" s="117"/>
      <c r="W50" s="117">
        <v>0</v>
      </c>
      <c r="X50" s="117"/>
      <c r="Y50" s="117"/>
      <c r="Z50" s="117"/>
      <c r="AA50" s="117"/>
      <c r="AB50" s="117"/>
      <c r="AC50" s="117"/>
      <c r="AD50" s="117"/>
      <c r="AE50" s="117">
        <v>40</v>
      </c>
      <c r="AF50" s="117"/>
      <c r="AG50" s="117"/>
      <c r="AH50" s="117"/>
      <c r="AI50" s="117"/>
      <c r="AJ50" s="117"/>
      <c r="AK50" s="117"/>
      <c r="AL50" s="117"/>
      <c r="AM50" s="203">
        <v>0</v>
      </c>
      <c r="AN50" s="116"/>
      <c r="AO50" s="116"/>
      <c r="AP50" s="116"/>
      <c r="AQ50" s="116"/>
      <c r="AR50" s="116"/>
      <c r="AS50" s="116"/>
      <c r="AT50" s="116"/>
      <c r="AU50" s="103">
        <v>0</v>
      </c>
      <c r="AV50" s="103"/>
      <c r="AW50" s="103"/>
      <c r="AX50" s="103"/>
      <c r="AY50" s="103"/>
      <c r="AZ50" s="103"/>
      <c r="BA50" s="103"/>
      <c r="BB50" s="103"/>
      <c r="BC50" s="103">
        <v>53</v>
      </c>
      <c r="BD50" s="103"/>
      <c r="BE50" s="103"/>
      <c r="BF50" s="103"/>
      <c r="BG50" s="103"/>
      <c r="BH50" s="103"/>
      <c r="BI50" s="103"/>
      <c r="BJ50" s="103"/>
    </row>
    <row r="51" spans="3:62" ht="13.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73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77"/>
      <c r="AN51" s="58"/>
      <c r="AO51" s="58"/>
      <c r="AP51" s="58"/>
      <c r="AQ51" s="58"/>
      <c r="AR51" s="58"/>
      <c r="AS51" s="58"/>
      <c r="AT51" s="58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</row>
    <row r="52" spans="14:62" ht="13.5">
      <c r="N52" s="63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75"/>
      <c r="AN52" s="76"/>
      <c r="AO52" s="76"/>
      <c r="AP52" s="76"/>
      <c r="AQ52" s="76"/>
      <c r="AR52" s="76"/>
      <c r="AS52" s="76"/>
      <c r="AT52" s="76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</row>
    <row r="53" spans="3:62" ht="13.5">
      <c r="C53" s="207" t="s">
        <v>138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63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75"/>
      <c r="AN53" s="76"/>
      <c r="AO53" s="76"/>
      <c r="AP53" s="76"/>
      <c r="AQ53" s="76"/>
      <c r="AR53" s="76"/>
      <c r="AS53" s="76"/>
      <c r="AT53" s="76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</row>
    <row r="54" spans="3:62" ht="12" customHeight="1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3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75"/>
      <c r="AN54" s="76"/>
      <c r="AO54" s="76"/>
      <c r="AP54" s="76"/>
      <c r="AQ54" s="76"/>
      <c r="AR54" s="76"/>
      <c r="AS54" s="76"/>
      <c r="AT54" s="76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</row>
    <row r="55" spans="3:62" ht="13.5">
      <c r="C55" s="96" t="s">
        <v>139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73"/>
      <c r="O55" s="117">
        <v>0</v>
      </c>
      <c r="P55" s="117"/>
      <c r="Q55" s="117"/>
      <c r="R55" s="117"/>
      <c r="S55" s="117"/>
      <c r="T55" s="117"/>
      <c r="U55" s="117"/>
      <c r="V55" s="117"/>
      <c r="W55" s="117">
        <v>0</v>
      </c>
      <c r="X55" s="117"/>
      <c r="Y55" s="117"/>
      <c r="Z55" s="117"/>
      <c r="AA55" s="117"/>
      <c r="AB55" s="117"/>
      <c r="AC55" s="117"/>
      <c r="AD55" s="117"/>
      <c r="AE55" s="117">
        <v>6</v>
      </c>
      <c r="AF55" s="117"/>
      <c r="AG55" s="117"/>
      <c r="AH55" s="117"/>
      <c r="AI55" s="117"/>
      <c r="AJ55" s="117"/>
      <c r="AK55" s="117"/>
      <c r="AL55" s="117"/>
      <c r="AM55" s="203">
        <v>0</v>
      </c>
      <c r="AN55" s="116"/>
      <c r="AO55" s="116"/>
      <c r="AP55" s="116"/>
      <c r="AQ55" s="116"/>
      <c r="AR55" s="116"/>
      <c r="AS55" s="116"/>
      <c r="AT55" s="116"/>
      <c r="AU55" s="103">
        <v>0</v>
      </c>
      <c r="AV55" s="103"/>
      <c r="AW55" s="103"/>
      <c r="AX55" s="103"/>
      <c r="AY55" s="103"/>
      <c r="AZ55" s="103"/>
      <c r="BA55" s="103"/>
      <c r="BB55" s="103"/>
      <c r="BC55" s="103">
        <v>9</v>
      </c>
      <c r="BD55" s="103"/>
      <c r="BE55" s="103"/>
      <c r="BF55" s="103"/>
      <c r="BG55" s="103"/>
      <c r="BH55" s="103"/>
      <c r="BI55" s="103"/>
      <c r="BJ55" s="103"/>
    </row>
    <row r="56" spans="3:62" ht="6.75" customHeight="1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73"/>
      <c r="O56" s="5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52"/>
      <c r="AM56" s="77"/>
      <c r="AN56" s="51"/>
      <c r="AO56" s="51"/>
      <c r="AP56" s="51"/>
      <c r="AQ56" s="51"/>
      <c r="AR56" s="51"/>
      <c r="AS56" s="51"/>
      <c r="AT56" s="51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</row>
    <row r="57" spans="3:62" ht="13.5">
      <c r="C57" s="209" t="s">
        <v>143</v>
      </c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73"/>
      <c r="O57" s="117">
        <v>0</v>
      </c>
      <c r="P57" s="210"/>
      <c r="Q57" s="210"/>
      <c r="R57" s="210"/>
      <c r="S57" s="210"/>
      <c r="T57" s="210"/>
      <c r="U57" s="210"/>
      <c r="V57" s="210"/>
      <c r="W57" s="117">
        <v>0</v>
      </c>
      <c r="X57" s="210"/>
      <c r="Y57" s="210"/>
      <c r="Z57" s="210"/>
      <c r="AA57" s="210"/>
      <c r="AB57" s="210"/>
      <c r="AC57" s="210"/>
      <c r="AD57" s="210"/>
      <c r="AE57" s="117">
        <v>35</v>
      </c>
      <c r="AF57" s="210"/>
      <c r="AG57" s="210"/>
      <c r="AH57" s="210"/>
      <c r="AI57" s="210"/>
      <c r="AJ57" s="210"/>
      <c r="AK57" s="210"/>
      <c r="AL57" s="210"/>
      <c r="AM57" s="203">
        <v>0</v>
      </c>
      <c r="AN57" s="211"/>
      <c r="AO57" s="211"/>
      <c r="AP57" s="211"/>
      <c r="AQ57" s="211"/>
      <c r="AR57" s="211"/>
      <c r="AS57" s="211"/>
      <c r="AT57" s="211"/>
      <c r="AU57" s="103">
        <v>0</v>
      </c>
      <c r="AV57" s="102"/>
      <c r="AW57" s="102"/>
      <c r="AX57" s="102"/>
      <c r="AY57" s="102"/>
      <c r="AZ57" s="102"/>
      <c r="BA57" s="102"/>
      <c r="BB57" s="102"/>
      <c r="BC57" s="103">
        <v>37</v>
      </c>
      <c r="BD57" s="102"/>
      <c r="BE57" s="102"/>
      <c r="BF57" s="102"/>
      <c r="BG57" s="102"/>
      <c r="BH57" s="102"/>
      <c r="BI57" s="102"/>
      <c r="BJ57" s="102"/>
    </row>
    <row r="58" spans="3:62" ht="13.5"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73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2"/>
      <c r="AN58" s="211"/>
      <c r="AO58" s="211"/>
      <c r="AP58" s="211"/>
      <c r="AQ58" s="211"/>
      <c r="AR58" s="211"/>
      <c r="AS58" s="211"/>
      <c r="AT58" s="211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</row>
    <row r="59" spans="3:62" ht="6.7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3"/>
      <c r="O59" s="54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54"/>
      <c r="AM59" s="78"/>
      <c r="AN59" s="79"/>
      <c r="AO59" s="79"/>
      <c r="AP59" s="79"/>
      <c r="AQ59" s="79"/>
      <c r="AR59" s="79"/>
      <c r="AS59" s="79"/>
      <c r="AT59" s="79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3:62" ht="13.5">
      <c r="C60" s="213" t="s">
        <v>470</v>
      </c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73"/>
      <c r="O60" s="117">
        <v>0</v>
      </c>
      <c r="P60" s="117"/>
      <c r="Q60" s="117"/>
      <c r="R60" s="117"/>
      <c r="S60" s="117"/>
      <c r="T60" s="117"/>
      <c r="U60" s="117"/>
      <c r="V60" s="117"/>
      <c r="W60" s="117">
        <v>0</v>
      </c>
      <c r="X60" s="117"/>
      <c r="Y60" s="117"/>
      <c r="Z60" s="117"/>
      <c r="AA60" s="117"/>
      <c r="AB60" s="117"/>
      <c r="AC60" s="117"/>
      <c r="AD60" s="117"/>
      <c r="AE60" s="117">
        <v>2</v>
      </c>
      <c r="AF60" s="117"/>
      <c r="AG60" s="117"/>
      <c r="AH60" s="117"/>
      <c r="AI60" s="117"/>
      <c r="AJ60" s="117"/>
      <c r="AK60" s="117"/>
      <c r="AL60" s="117"/>
      <c r="AM60" s="203">
        <v>0</v>
      </c>
      <c r="AN60" s="116"/>
      <c r="AO60" s="116"/>
      <c r="AP60" s="116"/>
      <c r="AQ60" s="116"/>
      <c r="AR60" s="116"/>
      <c r="AS60" s="116"/>
      <c r="AT60" s="116"/>
      <c r="AU60" s="103">
        <v>0</v>
      </c>
      <c r="AV60" s="103"/>
      <c r="AW60" s="103"/>
      <c r="AX60" s="103"/>
      <c r="AY60" s="103"/>
      <c r="AZ60" s="103"/>
      <c r="BA60" s="103"/>
      <c r="BB60" s="103"/>
      <c r="BC60" s="103">
        <v>15</v>
      </c>
      <c r="BD60" s="103"/>
      <c r="BE60" s="103"/>
      <c r="BF60" s="103"/>
      <c r="BG60" s="103"/>
      <c r="BH60" s="103"/>
      <c r="BI60" s="103"/>
      <c r="BJ60" s="103"/>
    </row>
    <row r="61" spans="2:62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7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2:6" ht="13.5">
      <c r="B62" s="118" t="s">
        <v>140</v>
      </c>
      <c r="C62" s="118"/>
      <c r="D62" s="118"/>
      <c r="E62" s="4" t="s">
        <v>141</v>
      </c>
      <c r="F62" s="3" t="s">
        <v>142</v>
      </c>
    </row>
  </sheetData>
  <sheetProtection/>
  <mergeCells count="235">
    <mergeCell ref="AK9:AL9"/>
    <mergeCell ref="BI9:BJ9"/>
    <mergeCell ref="B62:D62"/>
    <mergeCell ref="C57:M58"/>
    <mergeCell ref="O57:V58"/>
    <mergeCell ref="W57:AD58"/>
    <mergeCell ref="AE57:AL58"/>
    <mergeCell ref="AM57:AT58"/>
    <mergeCell ref="C60:M60"/>
    <mergeCell ref="O60:V60"/>
    <mergeCell ref="W60:AD60"/>
    <mergeCell ref="AE60:AL60"/>
    <mergeCell ref="AM60:AT60"/>
    <mergeCell ref="AU60:BB60"/>
    <mergeCell ref="BC60:BJ60"/>
    <mergeCell ref="AU57:BB58"/>
    <mergeCell ref="BC57:BJ58"/>
    <mergeCell ref="AU55:BB55"/>
    <mergeCell ref="BC55:BJ55"/>
    <mergeCell ref="C53:M53"/>
    <mergeCell ref="C55:M55"/>
    <mergeCell ref="O55:V55"/>
    <mergeCell ref="W55:AD55"/>
    <mergeCell ref="AE55:AL55"/>
    <mergeCell ref="AM55:AT55"/>
    <mergeCell ref="BC49:BJ49"/>
    <mergeCell ref="C50:M50"/>
    <mergeCell ref="O50:V50"/>
    <mergeCell ref="W50:AD50"/>
    <mergeCell ref="AE50:AL50"/>
    <mergeCell ref="AM50:AT50"/>
    <mergeCell ref="AU50:BB50"/>
    <mergeCell ref="BC50:BJ50"/>
    <mergeCell ref="C49:M49"/>
    <mergeCell ref="O49:V49"/>
    <mergeCell ref="BC43:BJ43"/>
    <mergeCell ref="C46:M46"/>
    <mergeCell ref="C48:M48"/>
    <mergeCell ref="O48:V48"/>
    <mergeCell ref="W48:AD48"/>
    <mergeCell ref="AE48:AL48"/>
    <mergeCell ref="AM43:AT43"/>
    <mergeCell ref="AU43:BB43"/>
    <mergeCell ref="C43:M43"/>
    <mergeCell ref="O43:V43"/>
    <mergeCell ref="W49:AD49"/>
    <mergeCell ref="AE49:AL49"/>
    <mergeCell ref="AM49:AT49"/>
    <mergeCell ref="AU49:BB49"/>
    <mergeCell ref="BC42:BJ42"/>
    <mergeCell ref="C41:M41"/>
    <mergeCell ref="O41:V41"/>
    <mergeCell ref="AM48:AT48"/>
    <mergeCell ref="AU48:BB48"/>
    <mergeCell ref="BC48:BJ48"/>
    <mergeCell ref="W43:AD43"/>
    <mergeCell ref="AE43:AL43"/>
    <mergeCell ref="C42:M42"/>
    <mergeCell ref="O42:V42"/>
    <mergeCell ref="W42:AD42"/>
    <mergeCell ref="AE42:AL42"/>
    <mergeCell ref="AM42:AT42"/>
    <mergeCell ref="AU42:BB42"/>
    <mergeCell ref="C40:M40"/>
    <mergeCell ref="O40:V40"/>
    <mergeCell ref="W40:AD40"/>
    <mergeCell ref="AE40:AL40"/>
    <mergeCell ref="AM40:AT40"/>
    <mergeCell ref="BC41:BJ41"/>
    <mergeCell ref="AU38:BB38"/>
    <mergeCell ref="W41:AD41"/>
    <mergeCell ref="AE41:AL41"/>
    <mergeCell ref="AM41:AT41"/>
    <mergeCell ref="AU41:BB41"/>
    <mergeCell ref="BC38:BJ38"/>
    <mergeCell ref="BC37:BJ37"/>
    <mergeCell ref="C36:M36"/>
    <mergeCell ref="O36:V36"/>
    <mergeCell ref="AU40:BB40"/>
    <mergeCell ref="BC40:BJ40"/>
    <mergeCell ref="C38:M38"/>
    <mergeCell ref="O38:V38"/>
    <mergeCell ref="W38:AD38"/>
    <mergeCell ref="AE38:AL38"/>
    <mergeCell ref="AM38:AT38"/>
    <mergeCell ref="C37:M37"/>
    <mergeCell ref="O37:V37"/>
    <mergeCell ref="W37:AD37"/>
    <mergeCell ref="AE37:AL37"/>
    <mergeCell ref="AM37:AT37"/>
    <mergeCell ref="AU37:BB37"/>
    <mergeCell ref="C35:M35"/>
    <mergeCell ref="O35:V35"/>
    <mergeCell ref="W35:AD35"/>
    <mergeCell ref="AE35:AL35"/>
    <mergeCell ref="AM35:AT35"/>
    <mergeCell ref="BC36:BJ36"/>
    <mergeCell ref="AU34:BB34"/>
    <mergeCell ref="W36:AD36"/>
    <mergeCell ref="AE36:AL36"/>
    <mergeCell ref="AM36:AT36"/>
    <mergeCell ref="AU36:BB36"/>
    <mergeCell ref="BC34:BJ34"/>
    <mergeCell ref="BC32:BJ32"/>
    <mergeCell ref="C31:M31"/>
    <mergeCell ref="O31:V31"/>
    <mergeCell ref="AU35:BB35"/>
    <mergeCell ref="BC35:BJ35"/>
    <mergeCell ref="C34:M34"/>
    <mergeCell ref="O34:V34"/>
    <mergeCell ref="W34:AD34"/>
    <mergeCell ref="AE34:AL34"/>
    <mergeCell ref="AM34:AT34"/>
    <mergeCell ref="C32:M32"/>
    <mergeCell ref="O32:V32"/>
    <mergeCell ref="W32:AD32"/>
    <mergeCell ref="AE32:AL32"/>
    <mergeCell ref="AM32:AT32"/>
    <mergeCell ref="AU32:BB32"/>
    <mergeCell ref="C30:M30"/>
    <mergeCell ref="O30:V30"/>
    <mergeCell ref="W30:AD30"/>
    <mergeCell ref="AE30:AL30"/>
    <mergeCell ref="AM30:AT30"/>
    <mergeCell ref="BC31:BJ31"/>
    <mergeCell ref="AU29:BB29"/>
    <mergeCell ref="W31:AD31"/>
    <mergeCell ref="AE31:AL31"/>
    <mergeCell ref="AM31:AT31"/>
    <mergeCell ref="AU31:BB31"/>
    <mergeCell ref="BC29:BJ29"/>
    <mergeCell ref="BC28:BJ28"/>
    <mergeCell ref="C26:M26"/>
    <mergeCell ref="O26:V26"/>
    <mergeCell ref="AU30:BB30"/>
    <mergeCell ref="BC30:BJ30"/>
    <mergeCell ref="C29:M29"/>
    <mergeCell ref="O29:V29"/>
    <mergeCell ref="W29:AD29"/>
    <mergeCell ref="AE29:AL29"/>
    <mergeCell ref="AM29:AT29"/>
    <mergeCell ref="C28:M28"/>
    <mergeCell ref="O28:V28"/>
    <mergeCell ref="W28:AD28"/>
    <mergeCell ref="AE28:AL28"/>
    <mergeCell ref="AM28:AT28"/>
    <mergeCell ref="AU28:BB28"/>
    <mergeCell ref="C25:M25"/>
    <mergeCell ref="O25:V25"/>
    <mergeCell ref="W25:AD25"/>
    <mergeCell ref="AE25:AL25"/>
    <mergeCell ref="AM25:AT25"/>
    <mergeCell ref="BC26:BJ26"/>
    <mergeCell ref="AU24:BB24"/>
    <mergeCell ref="W26:AD26"/>
    <mergeCell ref="AE26:AL26"/>
    <mergeCell ref="AM26:AT26"/>
    <mergeCell ref="AU26:BB26"/>
    <mergeCell ref="BC24:BJ24"/>
    <mergeCell ref="BC23:BJ23"/>
    <mergeCell ref="C22:M22"/>
    <mergeCell ref="O22:V22"/>
    <mergeCell ref="AU25:BB25"/>
    <mergeCell ref="BC25:BJ25"/>
    <mergeCell ref="C24:M24"/>
    <mergeCell ref="O24:V24"/>
    <mergeCell ref="W24:AD24"/>
    <mergeCell ref="AE24:AL24"/>
    <mergeCell ref="AM24:AT24"/>
    <mergeCell ref="C23:M23"/>
    <mergeCell ref="O23:V23"/>
    <mergeCell ref="W23:AD23"/>
    <mergeCell ref="AE23:AL23"/>
    <mergeCell ref="AM23:AT23"/>
    <mergeCell ref="AU23:BB23"/>
    <mergeCell ref="C20:M20"/>
    <mergeCell ref="O20:V20"/>
    <mergeCell ref="W20:AD20"/>
    <mergeCell ref="AE20:AL20"/>
    <mergeCell ref="AM20:AT20"/>
    <mergeCell ref="BC22:BJ22"/>
    <mergeCell ref="AU19:BB19"/>
    <mergeCell ref="W22:AD22"/>
    <mergeCell ref="AE22:AL22"/>
    <mergeCell ref="AM22:AT22"/>
    <mergeCell ref="AU22:BB22"/>
    <mergeCell ref="BC19:BJ19"/>
    <mergeCell ref="BC18:BJ18"/>
    <mergeCell ref="C17:M17"/>
    <mergeCell ref="O17:V17"/>
    <mergeCell ref="AU20:BB20"/>
    <mergeCell ref="BC20:BJ20"/>
    <mergeCell ref="C19:M19"/>
    <mergeCell ref="O19:V19"/>
    <mergeCell ref="W19:AD19"/>
    <mergeCell ref="AE19:AL19"/>
    <mergeCell ref="AM19:AT19"/>
    <mergeCell ref="C18:M18"/>
    <mergeCell ref="O18:V18"/>
    <mergeCell ref="W18:AD18"/>
    <mergeCell ref="AE18:AL18"/>
    <mergeCell ref="AM18:AT18"/>
    <mergeCell ref="AU18:BB18"/>
    <mergeCell ref="AU17:BB17"/>
    <mergeCell ref="BC11:BJ11"/>
    <mergeCell ref="C14:M14"/>
    <mergeCell ref="C16:M16"/>
    <mergeCell ref="O16:V16"/>
    <mergeCell ref="W16:AD16"/>
    <mergeCell ref="AE16:AL16"/>
    <mergeCell ref="BC17:BJ17"/>
    <mergeCell ref="C11:M11"/>
    <mergeCell ref="O11:V11"/>
    <mergeCell ref="W11:AD11"/>
    <mergeCell ref="AE11:AL11"/>
    <mergeCell ref="AM11:AT11"/>
    <mergeCell ref="W17:AD17"/>
    <mergeCell ref="AE17:AL17"/>
    <mergeCell ref="AM17:AT17"/>
    <mergeCell ref="AM16:AT16"/>
    <mergeCell ref="AU16:BB16"/>
    <mergeCell ref="BC16:BJ16"/>
    <mergeCell ref="BC6:BJ8"/>
    <mergeCell ref="AM6:BB6"/>
    <mergeCell ref="AU7:BB8"/>
    <mergeCell ref="AU11:BB11"/>
    <mergeCell ref="B3:BJ3"/>
    <mergeCell ref="B5:N8"/>
    <mergeCell ref="O7:V8"/>
    <mergeCell ref="W7:AD8"/>
    <mergeCell ref="AE6:AL8"/>
    <mergeCell ref="O6:AD6"/>
    <mergeCell ref="O5:AL5"/>
    <mergeCell ref="AM5:BJ5"/>
    <mergeCell ref="AM7:AT8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2013-07-22T04:22:37Z</dcterms:modified>
  <cp:category/>
  <cp:version/>
  <cp:contentType/>
  <cp:contentStatus/>
</cp:coreProperties>
</file>