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19表紙" sheetId="1" r:id="rId1"/>
    <sheet name="19表紙裏面" sheetId="2" r:id="rId2"/>
    <sheet name="19-1(202～205)" sheetId="3" r:id="rId3"/>
    <sheet name="19-2(206～210)" sheetId="4" r:id="rId4"/>
    <sheet name="19-3(211)" sheetId="5" r:id="rId5"/>
    <sheet name="19-4(212,213)" sheetId="6" r:id="rId6"/>
    <sheet name="19-5(214,215)" sheetId="7" r:id="rId7"/>
    <sheet name="19-6(216)" sheetId="8" r:id="rId8"/>
  </sheets>
  <definedNames/>
  <calcPr fullCalcOnLoad="1"/>
</workbook>
</file>

<file path=xl/sharedStrings.xml><?xml version="1.0" encoding="utf-8"?>
<sst xmlns="http://schemas.openxmlformats.org/spreadsheetml/2006/main" count="479" uniqueCount="279">
  <si>
    <t>平成</t>
  </si>
  <si>
    <t>年</t>
  </si>
  <si>
    <t>資料</t>
  </si>
  <si>
    <t>(各年３月31日現在)</t>
  </si>
  <si>
    <t>年次</t>
  </si>
  <si>
    <t>需要家件数</t>
  </si>
  <si>
    <t>消費量</t>
  </si>
  <si>
    <t>千㎥</t>
  </si>
  <si>
    <t>年度</t>
  </si>
  <si>
    <t>注</t>
  </si>
  <si>
    <t>：</t>
  </si>
  <si>
    <t>東京ガス(株)北部支店</t>
  </si>
  <si>
    <t>(単位：ｍ)</t>
  </si>
  <si>
    <t>総数</t>
  </si>
  <si>
    <t>家庭用</t>
  </si>
  <si>
    <t>構成比</t>
  </si>
  <si>
    <t>月間１件当り
ガス販売量</t>
  </si>
  <si>
    <t>商業用</t>
  </si>
  <si>
    <t>公用</t>
  </si>
  <si>
    <t>医療用</t>
  </si>
  <si>
    <t>工業用</t>
  </si>
  <si>
    <t>(単位：㎥)</t>
  </si>
  <si>
    <t>口径別料金適用のもの</t>
  </si>
  <si>
    <t>共同住宅</t>
  </si>
  <si>
    <t>公衆浴場</t>
  </si>
  <si>
    <t>局施設用</t>
  </si>
  <si>
    <t>一般用</t>
  </si>
  <si>
    <t>公衆用</t>
  </si>
  <si>
    <t>局施設用水量は、総数に含まない。</t>
  </si>
  <si>
    <t>(単位：ｍ）</t>
  </si>
  <si>
    <t>配水管総延長</t>
  </si>
  <si>
    <t>配水本管</t>
  </si>
  <si>
    <t>配水小管</t>
  </si>
  <si>
    <t>東京都水道局給水部配水課</t>
  </si>
  <si>
    <t>(各年３月31日現在)</t>
  </si>
  <si>
    <t>給水所数</t>
  </si>
  <si>
    <t>支 所 ・
営 業 所</t>
  </si>
  <si>
    <t>震災時用
応　　急
給 水 槽</t>
  </si>
  <si>
    <t>消火栓数</t>
  </si>
  <si>
    <t>制水弁数</t>
  </si>
  <si>
    <t>空気弁数</t>
  </si>
  <si>
    <t>排水弁数</t>
  </si>
  <si>
    <t>給水人口</t>
  </si>
  <si>
    <t>普及率</t>
  </si>
  <si>
    <t>下水道必要人口</t>
  </si>
  <si>
    <t>年</t>
  </si>
  <si>
    <t>下水道管理渠</t>
  </si>
  <si>
    <t>マンホール数</t>
  </si>
  <si>
    <t>汚水桝数</t>
  </si>
  <si>
    <t>幹線</t>
  </si>
  <si>
    <t>枝線</t>
  </si>
  <si>
    <t>東京都下水道局施設管理部管路管理課</t>
  </si>
  <si>
    <t>総数</t>
  </si>
  <si>
    <t>使用メーター１個当りの
年　　間　　消　　費　　量</t>
  </si>
  <si>
    <t>：</t>
  </si>
  <si>
    <t>：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</si>
  <si>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</si>
  <si>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</si>
  <si>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</si>
  <si>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</si>
  <si>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</si>
  <si>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</si>
  <si>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</si>
  <si>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</si>
  <si>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</si>
  <si>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</si>
  <si>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</si>
  <si>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</si>
  <si>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人</t>
  </si>
  <si>
    <t>人</t>
  </si>
  <si>
    <t>％</t>
  </si>
  <si>
    <t>計</t>
  </si>
  <si>
    <t>平成</t>
  </si>
  <si>
    <t>総数</t>
  </si>
  <si>
    <t>中圧管</t>
  </si>
  <si>
    <t>低圧管</t>
  </si>
  <si>
    <t>本管</t>
  </si>
  <si>
    <t>支管</t>
  </si>
  <si>
    <t>(単位：千㎥)</t>
  </si>
  <si>
    <t>東京都水道局サービス推進部業務課</t>
  </si>
  <si>
    <t>東京都下水道局施設管理部管路管理課</t>
  </si>
  <si>
    <t>需要家
件数</t>
  </si>
  <si>
    <t>年間
使用量</t>
  </si>
  <si>
    <t>ｍ</t>
  </si>
  <si>
    <t>普及人口</t>
  </si>
  <si>
    <t>使用件数</t>
  </si>
  <si>
    <t>駅名</t>
  </si>
  <si>
    <t>乗車人員</t>
  </si>
  <si>
    <t>降車人員</t>
  </si>
  <si>
    <t>定期</t>
  </si>
  <si>
    <t>普通</t>
  </si>
  <si>
    <t>西武鉄道</t>
  </si>
  <si>
    <t>池袋線</t>
  </si>
  <si>
    <t>池袋</t>
  </si>
  <si>
    <t>東長崎</t>
  </si>
  <si>
    <t>江古田</t>
  </si>
  <si>
    <t>桜台</t>
  </si>
  <si>
    <t>練馬</t>
  </si>
  <si>
    <t>中村橋</t>
  </si>
  <si>
    <t>富士見台</t>
  </si>
  <si>
    <t>練馬高野台</t>
  </si>
  <si>
    <t>石神井公園</t>
  </si>
  <si>
    <t>大泉学園</t>
  </si>
  <si>
    <t>保谷</t>
  </si>
  <si>
    <t>西武有楽町線</t>
  </si>
  <si>
    <t>小竹向原</t>
  </si>
  <si>
    <t>新桜台</t>
  </si>
  <si>
    <t>豊島線</t>
  </si>
  <si>
    <t>豊島園</t>
  </si>
  <si>
    <t>新宿線</t>
  </si>
  <si>
    <t>西武新宿</t>
  </si>
  <si>
    <t>高田馬場</t>
  </si>
  <si>
    <t>野方</t>
  </si>
  <si>
    <t>都立家政</t>
  </si>
  <si>
    <t>鷺ノ宮</t>
  </si>
  <si>
    <t>下井草</t>
  </si>
  <si>
    <t>井荻</t>
  </si>
  <si>
    <t>上井草</t>
  </si>
  <si>
    <t>上石神井</t>
  </si>
  <si>
    <t>武蔵関</t>
  </si>
  <si>
    <t>東伏見</t>
  </si>
  <si>
    <t>所沢</t>
  </si>
  <si>
    <t>東武鉄道</t>
  </si>
  <si>
    <t>東上線</t>
  </si>
  <si>
    <t>上板橋</t>
  </si>
  <si>
    <t>東武練馬</t>
  </si>
  <si>
    <t>下赤塚</t>
  </si>
  <si>
    <t>成増</t>
  </si>
  <si>
    <t>東京地下鉄</t>
  </si>
  <si>
    <t>有楽町線</t>
  </si>
  <si>
    <t>氷川台</t>
  </si>
  <si>
    <t>平和台</t>
  </si>
  <si>
    <t>地下鉄赤塚</t>
  </si>
  <si>
    <t>地下鉄成増</t>
  </si>
  <si>
    <t>都営</t>
  </si>
  <si>
    <t>大江戸線</t>
  </si>
  <si>
    <t>新宿</t>
  </si>
  <si>
    <t>都庁前</t>
  </si>
  <si>
    <t>落合南長崎</t>
  </si>
  <si>
    <t>新江古田</t>
  </si>
  <si>
    <t>練馬春日町</t>
  </si>
  <si>
    <t>光が丘</t>
  </si>
  <si>
    <t>小竹向原駅は直通連絡客を含む。</t>
  </si>
  <si>
    <t>区　　　　　　分</t>
  </si>
  <si>
    <t>台数</t>
  </si>
  <si>
    <t>増加率</t>
  </si>
  <si>
    <t>登録自動車</t>
  </si>
  <si>
    <t>貨物自動車</t>
  </si>
  <si>
    <t>普通車</t>
  </si>
  <si>
    <t>小型車</t>
  </si>
  <si>
    <t>被牽引車</t>
  </si>
  <si>
    <t>乗用車</t>
  </si>
  <si>
    <t>乗合自動車</t>
  </si>
  <si>
    <t>特種用途車</t>
  </si>
  <si>
    <t>特殊車</t>
  </si>
  <si>
    <t>届出自動車</t>
  </si>
  <si>
    <t>その他</t>
  </si>
  <si>
    <t>原動機付自転車</t>
  </si>
  <si>
    <t>ミニカー</t>
  </si>
  <si>
    <t>練馬自動車検査登録事務所、区民部税務課</t>
  </si>
  <si>
    <t>豊       玉      陸       橋</t>
  </si>
  <si>
    <t>四  輪  以  上</t>
  </si>
  <si>
    <t>二   輪   車</t>
  </si>
  <si>
    <t>自  転  車  等</t>
  </si>
  <si>
    <t>警視庁交通部交通総務課｢警視庁交通年鑑｣</t>
  </si>
  <si>
    <t>：</t>
  </si>
  <si>
    <t>㎥</t>
  </si>
  <si>
    <t>軽自動車</t>
  </si>
  <si>
    <t>二輪</t>
  </si>
  <si>
    <t>（うち、被けん引車）</t>
  </si>
  <si>
    <t>三輪</t>
  </si>
  <si>
    <t>四輪（乗用）</t>
  </si>
  <si>
    <t>四輪（貨物）</t>
  </si>
  <si>
    <t>雪上車</t>
  </si>
  <si>
    <t>小型特殊自動車</t>
  </si>
  <si>
    <t>農耕作業用</t>
  </si>
  <si>
    <t>二輪の小型自動車</t>
  </si>
  <si>
    <t>年度</t>
  </si>
  <si>
    <t>年度</t>
  </si>
  <si>
    <t>１２５ｃｃ 以下</t>
  </si>
  <si>
    <t>　５０ｃｃ 以下</t>
  </si>
  <si>
    <t>　９０ｃｃ 以下</t>
  </si>
  <si>
    <t>白　紙　ペ　ー　ジ</t>
  </si>
  <si>
    <t>西武鉄道(株)、東武鉄道(株)、東京地下鉄(株)、東京都交通局電車部営業課</t>
  </si>
  <si>
    <t>平成21年</t>
  </si>
  <si>
    <t>副都心線</t>
  </si>
  <si>
    <t>％</t>
  </si>
  <si>
    <t>平成22年</t>
  </si>
  <si>
    <t>(各年５月調査)</t>
  </si>
  <si>
    <t>駐車場利用台数</t>
  </si>
  <si>
    <t>｢公営｣とは、区立自転車駐車場および(財)自転車駐車場整備センターが運営するものをさす。</t>
  </si>
  <si>
    <t>(2)</t>
  </si>
  <si>
    <t>民営駐車場の利用台数は推定である。</t>
  </si>
  <si>
    <t>(3)</t>
  </si>
  <si>
    <t>(財)練馬区都市整備公社の運営している｢ねりまタウンサイクル｣はこの表に含まない。</t>
  </si>
  <si>
    <t>(4)</t>
  </si>
  <si>
    <t>撤去台数については機能喪失車を含む。</t>
  </si>
  <si>
    <t>(5)</t>
  </si>
  <si>
    <t>撤去状況は年度間の数値であるため、最新年度分は未計上である。</t>
  </si>
  <si>
    <t>土木部交通安全課</t>
  </si>
  <si>
    <t>：</t>
  </si>
  <si>
    <t>：</t>
  </si>
  <si>
    <t>利用台数</t>
  </si>
  <si>
    <t>撤去状況</t>
  </si>
  <si>
    <r>
      <t>路上放置
台</t>
    </r>
    <r>
      <rPr>
        <sz val="9"/>
        <rFont val="ＭＳ 明朝"/>
        <family val="1"/>
      </rPr>
      <t>数</t>
    </r>
  </si>
  <si>
    <t>撤去台数</t>
  </si>
  <si>
    <t>返還台数</t>
  </si>
  <si>
    <t>公営</t>
  </si>
  <si>
    <t>民　営</t>
  </si>
  <si>
    <t>(各年５月調査)</t>
  </si>
  <si>
    <t>設置数</t>
  </si>
  <si>
    <t>適　正
収　容
台　数</t>
  </si>
  <si>
    <t>利用状況</t>
  </si>
  <si>
    <t>公営</t>
  </si>
  <si>
    <t>民営</t>
  </si>
  <si>
    <t>総台数</t>
  </si>
  <si>
    <t>駐車場
利　用
台　数</t>
  </si>
  <si>
    <t>放置
台数</t>
  </si>
  <si>
    <t>石神井公園</t>
  </si>
  <si>
    <t>大泉バス停</t>
  </si>
  <si>
    <t>練馬春日町</t>
  </si>
  <si>
    <t>各台数には50㏄バイクを含む。</t>
  </si>
  <si>
    <t>大泉バス停は、大泉北出張所、大泉風致地区、都民農園のバス停である。</t>
  </si>
  <si>
    <t>｢公営｣とは、区立自転車駐車場および(財)自転車駐車場整備センターが運営するものをさす。</t>
  </si>
  <si>
    <t>民営駐車場利用台数は推定である。</t>
  </si>
  <si>
    <t>(財)練馬区都市整備公社が運営している｢ねりまタウンサイクル｣は、この表に含まない。</t>
  </si>
  <si>
    <t>(6)</t>
  </si>
  <si>
    <t>適正収容台数、総台数、駐車場利用台数には民営駐車場利用台数を含む。</t>
  </si>
  <si>
    <t>平成22年</t>
  </si>
  <si>
    <t>名称</t>
  </si>
  <si>
    <t>貸付台数</t>
  </si>
  <si>
    <t>会員数</t>
  </si>
  <si>
    <t>正利用
台　数</t>
  </si>
  <si>
    <t>逆利用
台　数</t>
  </si>
  <si>
    <t>当日利用
台　　数</t>
  </si>
  <si>
    <t>大泉学園駅北口</t>
  </si>
  <si>
    <t>大泉学園駅南口</t>
  </si>
  <si>
    <t>当日利用台数は、月間の延べ台数である。</t>
  </si>
  <si>
    <t>貸付台数は、各施設が現に所有している台数である。</t>
  </si>
  <si>
    <t>(財)練馬区都市整備公社</t>
  </si>
  <si>
    <r>
      <t>駅</t>
    </r>
    <r>
      <rPr>
        <sz val="9"/>
        <rFont val="ＭＳ 明朝"/>
        <family val="1"/>
      </rPr>
      <t>名・
バス停名</t>
    </r>
  </si>
  <si>
    <t>：</t>
  </si>
  <si>
    <t xml:space="preserve">  </t>
  </si>
  <si>
    <t>平成23年</t>
  </si>
  <si>
    <t>…</t>
  </si>
  <si>
    <t>平成23年</t>
  </si>
  <si>
    <t>（平成22年度）</t>
  </si>
  <si>
    <t>ガス・上下水道・運輸　19- 3</t>
  </si>
  <si>
    <t>ガス・上下水道・運輸　19- 1</t>
  </si>
  <si>
    <t>19- 2　ガス・上下水道・運輸</t>
  </si>
  <si>
    <t>19- 4　ガス・上下水道・運輸</t>
  </si>
  <si>
    <t>ガス・上下水道・運輸　19- 5</t>
  </si>
  <si>
    <t>19- 6　ガス・上下水道・運輸</t>
  </si>
  <si>
    <t>19　ガス･上下水道・運輸</t>
  </si>
  <si>
    <t>需要家件数はガスメーターの個数であり、各年度末日現在の数値である。</t>
  </si>
  <si>
    <t>需要家件数はガスメーターの個数であり、各年度末日現在の数字である。</t>
  </si>
  <si>
    <t>有楽町線池袋駅は丸ノ内線・副都心線からの乗換旅客を、小竹向原駅は副都心線からの乗換旅客を除く。</t>
  </si>
  <si>
    <t>副都心線池袋駅は丸ノ内線・有楽町線からの乗換旅客を、小竹向原駅は有楽町線からの乗換旅客を除く。</t>
  </si>
  <si>
    <t>202　都　市　ガ　ス　需　要　状　況</t>
  </si>
  <si>
    <t>203　都　市　ガ　ス　施　設　状　況</t>
  </si>
  <si>
    <t>204　都　市　ガ　ス　使　用　量</t>
  </si>
  <si>
    <t>205　用　途　別　ガ　ス　使　用　量</t>
  </si>
  <si>
    <t>206　上　水　道　使　用　水　量</t>
  </si>
  <si>
    <t>207　配　　水　　管　　延　　長</t>
  </si>
  <si>
    <t>208　上 水 道 施 設 、 付 属 設 備 お よ び 給 水 人 口</t>
  </si>
  <si>
    <t>209　下　　水　　道　　普　　及　　状　　況</t>
  </si>
  <si>
    <t>210　下　水　道　施　設　お　よ　び　付　属　設　備</t>
  </si>
  <si>
    <t>211　乗　降　車　人　員　(１　日　平　均)</t>
  </si>
  <si>
    <t>212　自　　動　　車　　台　　数</t>
  </si>
  <si>
    <t>213　主　要　交　差　点　交　通　量（12　時　間）</t>
  </si>
  <si>
    <t>214　駅周辺等の自転車・バイク利用台数および撤去状況</t>
  </si>
  <si>
    <t>215　駅周辺等の自転車駐車場設置数、収容台数、利用台数および放置台数</t>
  </si>
  <si>
    <t>216　ね り ま タ ウ ン サ イ ク ル 利 用 状 況</t>
  </si>
  <si>
    <t>(1)</t>
  </si>
  <si>
    <t>(2)</t>
  </si>
  <si>
    <t>(3)</t>
  </si>
  <si>
    <t>調査は、各年秋季の平日に実施した。</t>
  </si>
  <si>
    <t>練馬中央陸橋</t>
  </si>
  <si>
    <t>平成21年度から、掲載数値を谷原から練馬中央陸橋に変更した。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</si>
</sst>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0_ "/>
    <numFmt numFmtId="182" formatCode="#,##0.0"/>
    <numFmt numFmtId="183" formatCode="#,##0.00_ "/>
    <numFmt numFmtId="184" formatCode="#,##0\ ;&quot;△&quot;#,##0\ ;&quot;－ &quot;"/>
    <numFmt numFmtId="185" formatCode="#.##0\ ;&quot;△&quot;#.##0\ ;&quot;－ &quot;"/>
    <numFmt numFmtId="186" formatCode="#.##0\ ;&quot;△&quot;#.##\ ;&quot;－ &quot;"/>
    <numFmt numFmtId="187" formatCode="##.#?\ ;&quot;△&quot;##.#?\ ;&quot;－ &quot;"/>
    <numFmt numFmtId="188" formatCode="#,###\ ;&quot;△&quot;#,###\ ;&quot;－ &quot;"/>
    <numFmt numFmtId="189" formatCode="#,##0.000_ "/>
    <numFmt numFmtId="190" formatCode="0.0_);[Red]\(0.0\)"/>
    <numFmt numFmtId="191" formatCode="#,##0.0\ ;&quot;△ &quot;?0.0\ "/>
    <numFmt numFmtId="192" formatCode="#,##0\ ;&quot;△   &quot;#,##0\ ;&quot;－ &quot;"/>
    <numFmt numFmtId="193" formatCode="0.0%"/>
    <numFmt numFmtId="194" formatCode="#,##0.0\ ;&quot;△ &quot;\-\ "/>
    <numFmt numFmtId="195" formatCode="\(#,##0.0\);&quot;(△ &quot;?0.0\)\ ;&quot;－ &quot;;"/>
    <numFmt numFmtId="196" formatCode="&quot;(&quot;#,##0.0&quot;)&quot;;&quot;(△ &quot;?0.0&quot;)&quot;\ ;&quot;－ &quot;"/>
    <numFmt numFmtId="197" formatCode="&quot;(&quot;#,##0.0&quot;)&quot;;&quot;(△  &quot;?0.0&quot;)&quot;\ ;&quot;－ &quot;"/>
    <numFmt numFmtId="198" formatCode="&quot;(&quot;#,##0.0&quot;)&quot;;&quot;(△ &quot;\ ?0.0&quot;)&quot;\ ;&quot;－ &quot;"/>
    <numFmt numFmtId="199" formatCode="&quot;(&quot;#,##0.0&quot;)&quot;;&quot;(△ &quot;?0.0&quot;)&quot;;&quot;－ &quot;"/>
    <numFmt numFmtId="200" formatCode="&quot;(&quot;#,##0&quot;)&quot;;&quot;(△ &quot;#,##0&quot;)&quot;;&quot;(－)&quot;"/>
    <numFmt numFmtId="201" formatCode="#,##0.0\ ;&quot;△ &quot;?0.0\ \ ;&quot;－ &quot;"/>
    <numFmt numFmtId="202" formatCode="#,##0.0\ ;&quot;△ &quot;?0.0\ ;&quot;－ &quot;"/>
    <numFmt numFmtId="203" formatCode="&quot;(&quot;#,##0.0&quot;)&quot;;&quot;(△ &quot;?0.0&quot;)&quot;;&quot;(－)&quot;"/>
    <numFmt numFmtId="204" formatCode="0_ "/>
    <numFmt numFmtId="205" formatCode="#,##0_);\(#,##0\)"/>
    <numFmt numFmtId="206" formatCode="#,##0.00;&quot;△ &quot;#,##0.00"/>
    <numFmt numFmtId="207" formatCode="#,##0.00;&quot; △&quot;#,???.0"/>
    <numFmt numFmtId="208" formatCode="0.E+00"/>
    <numFmt numFmtId="209" formatCode="&quot;¥&quot;#,##0_);\(&quot;¥&quot;#,##0\)"/>
    <numFmt numFmtId="210" formatCode="#,##0_);[Red]\(#,##0\)"/>
    <numFmt numFmtId="211" formatCode="#,##0.000;&quot;△ &quot;#,##0.000"/>
    <numFmt numFmtId="212" formatCode="#,##0.000_);\(#,##0.000\)"/>
    <numFmt numFmtId="213" formatCode="##.0\ ;&quot;△&quot;##.0\ ;&quot;－ &quot;"/>
    <numFmt numFmtId="214" formatCode="##.#0\ ;&quot;△&quot;##.#0\ ;&quot;－ &quot;"/>
    <numFmt numFmtId="215" formatCode="0_);\(0\)"/>
    <numFmt numFmtId="216" formatCode="##.0\ ;&quot;△ &quot;##.0\ ;&quot;－ &quot;"/>
    <numFmt numFmtId="217" formatCode="#,##0\ ;&quot;△   &quot;#,##0\ ;&quot;－&quot;"/>
    <numFmt numFmtId="218" formatCode="#.##0\ ;&quot;△   &quot;#.##0\ ;&quot;－&quot;"/>
    <numFmt numFmtId="219" formatCode="#.#0\ ;&quot;△   &quot;#.#0\ ;&quot;－&quot;"/>
    <numFmt numFmtId="220" formatCode="#,##0.0;&quot;△ &quot;??0.0\ ;&quot;－&quot;"/>
    <numFmt numFmtId="221" formatCode="#,##0.0_);\(#,##0.0\)"/>
    <numFmt numFmtId="222" formatCode="##.00\ ;&quot;△ &quot;##.00\ ;&quot;－ &quot;"/>
    <numFmt numFmtId="223" formatCode="##.#00\ ;&quot;△&quot;##.#00\ ;&quot;－ &quot;"/>
    <numFmt numFmtId="224" formatCode="##.#\ ;&quot;△&quot;##.#\ ;&quot;－ &quot;"/>
    <numFmt numFmtId="225" formatCode="##.##\ ;&quot;△&quot;##.##\ ;&quot;－ &quot;"/>
    <numFmt numFmtId="226" formatCode="#,##0.0;[Red]\-#,##0.0"/>
    <numFmt numFmtId="227" formatCode="#,##0.0_ ;[Red]\-#,##0.0\ "/>
    <numFmt numFmtId="228" formatCode="[&lt;=999]000;[&lt;=99999]000\-00;000\-0000"/>
    <numFmt numFmtId="229" formatCode="#,##0.000_ ;[Red]\-#,##0.000\ "/>
    <numFmt numFmtId="230" formatCode="#,##0.000;[Red]\-#,##0.000"/>
    <numFmt numFmtId="231" formatCode="#,##0\ ;&quot;△&quot;#,##0\ ;&quot;－ &quot;;@\ "/>
    <numFmt numFmtId="232" formatCode="#,##0\ ;&quot;△   &quot;#,##0\ ;&quot;－ &quot;;@\ "/>
  </numFmts>
  <fonts count="5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2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4"/>
      <name val="ＭＳ 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9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88" fontId="6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88" fontId="4" fillId="0" borderId="0" xfId="0" applyNumberFormat="1" applyFont="1" applyFill="1" applyAlignment="1">
      <alignment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92" fontId="4" fillId="0" borderId="0" xfId="0" applyNumberFormat="1" applyFont="1" applyFill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horizontal="right" vertical="center"/>
    </xf>
    <xf numFmtId="192" fontId="6" fillId="0" borderId="11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192" fontId="4" fillId="0" borderId="1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92" fontId="4" fillId="0" borderId="16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49" fontId="9" fillId="0" borderId="18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83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88" fontId="4" fillId="0" borderId="0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vertical="center"/>
    </xf>
    <xf numFmtId="188" fontId="6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188" fontId="4" fillId="0" borderId="11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29" xfId="0" applyNumberFormat="1" applyFont="1" applyFill="1" applyBorder="1" applyAlignment="1">
      <alignment horizontal="distributed" vertical="center"/>
    </xf>
    <xf numFmtId="0" fontId="4" fillId="0" borderId="30" xfId="0" applyNumberFormat="1" applyFont="1" applyFill="1" applyBorder="1" applyAlignment="1">
      <alignment horizontal="distributed" vertical="center"/>
    </xf>
    <xf numFmtId="0" fontId="4" fillId="0" borderId="25" xfId="0" applyNumberFormat="1" applyFont="1" applyFill="1" applyBorder="1" applyAlignment="1">
      <alignment horizontal="distributed" vertical="center"/>
    </xf>
    <xf numFmtId="0" fontId="4" fillId="0" borderId="26" xfId="0" applyNumberFormat="1" applyFont="1" applyFill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202" fontId="6" fillId="0" borderId="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distributed" vertical="center" wrapText="1"/>
    </xf>
    <xf numFmtId="0" fontId="4" fillId="0" borderId="35" xfId="0" applyNumberFormat="1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/>
    </xf>
    <xf numFmtId="203" fontId="4" fillId="0" borderId="0" xfId="0" applyNumberFormat="1" applyFont="1" applyFill="1" applyBorder="1" applyAlignment="1">
      <alignment horizontal="right" vertical="center"/>
    </xf>
    <xf numFmtId="202" fontId="4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distributed" vertical="center"/>
    </xf>
    <xf numFmtId="49" fontId="6" fillId="0" borderId="35" xfId="0" applyNumberFormat="1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49" fontId="4" fillId="0" borderId="22" xfId="0" applyNumberFormat="1" applyFont="1" applyFill="1" applyBorder="1" applyAlignment="1">
      <alignment horizontal="distributed" vertical="center"/>
    </xf>
    <xf numFmtId="49" fontId="4" fillId="0" borderId="35" xfId="0" applyNumberFormat="1" applyFont="1" applyFill="1" applyBorder="1" applyAlignment="1">
      <alignment horizontal="distributed" vertical="center"/>
    </xf>
    <xf numFmtId="49" fontId="4" fillId="0" borderId="34" xfId="0" applyNumberFormat="1" applyFont="1" applyFill="1" applyBorder="1" applyAlignment="1">
      <alignment horizontal="distributed" vertical="center"/>
    </xf>
    <xf numFmtId="203" fontId="6" fillId="0" borderId="0" xfId="0" applyNumberFormat="1" applyFont="1" applyFill="1" applyBorder="1" applyAlignment="1">
      <alignment horizontal="right" vertical="center"/>
    </xf>
    <xf numFmtId="200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9" fillId="0" borderId="0" xfId="58" applyNumberFormat="1" applyFont="1" applyFill="1" applyBorder="1" applyAlignment="1">
      <alignment horizontal="center" vertical="center"/>
    </xf>
    <xf numFmtId="232" fontId="6" fillId="0" borderId="11" xfId="0" applyNumberFormat="1" applyFont="1" applyFill="1" applyBorder="1" applyAlignment="1">
      <alignment horizontal="right" vertical="center"/>
    </xf>
    <xf numFmtId="232" fontId="6" fillId="0" borderId="0" xfId="0" applyNumberFormat="1" applyFont="1" applyFill="1" applyBorder="1" applyAlignment="1">
      <alignment horizontal="right" vertical="center"/>
    </xf>
    <xf numFmtId="232" fontId="4" fillId="0" borderId="11" xfId="0" applyNumberFormat="1" applyFont="1" applyFill="1" applyBorder="1" applyAlignment="1">
      <alignment horizontal="right" vertical="center"/>
    </xf>
    <xf numFmtId="232" fontId="4" fillId="0" borderId="0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/>
    </xf>
    <xf numFmtId="232" fontId="6" fillId="0" borderId="0" xfId="0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horizontal="distributed" vertical="center"/>
    </xf>
    <xf numFmtId="232" fontId="4" fillId="0" borderId="0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204" fontId="6" fillId="0" borderId="27" xfId="0" applyNumberFormat="1" applyFont="1" applyFill="1" applyBorder="1" applyAlignment="1">
      <alignment horizontal="distributed" vertical="center" wrapText="1"/>
    </xf>
    <xf numFmtId="204" fontId="6" fillId="0" borderId="27" xfId="0" applyNumberFormat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  <xf numFmtId="204" fontId="4" fillId="0" borderId="25" xfId="0" applyNumberFormat="1" applyFont="1" applyFill="1" applyBorder="1" applyAlignment="1">
      <alignment horizontal="distributed" vertical="center"/>
    </xf>
    <xf numFmtId="204" fontId="4" fillId="0" borderId="26" xfId="0" applyNumberFormat="1" applyFont="1" applyFill="1" applyBorder="1" applyAlignment="1">
      <alignment horizontal="distributed" vertical="center"/>
    </xf>
    <xf numFmtId="204" fontId="6" fillId="0" borderId="25" xfId="0" applyNumberFormat="1" applyFont="1" applyFill="1" applyBorder="1" applyAlignment="1">
      <alignment horizontal="distributed" vertical="center"/>
    </xf>
    <xf numFmtId="204" fontId="6" fillId="0" borderId="26" xfId="0" applyNumberFormat="1" applyFont="1" applyFill="1" applyBorder="1" applyAlignment="1">
      <alignment horizontal="distributed" vertical="center"/>
    </xf>
    <xf numFmtId="204" fontId="4" fillId="0" borderId="27" xfId="0" applyNumberFormat="1" applyFont="1" applyFill="1" applyBorder="1" applyAlignment="1">
      <alignment horizontal="distributed" vertical="center"/>
    </xf>
    <xf numFmtId="204" fontId="6" fillId="0" borderId="28" xfId="0" applyNumberFormat="1" applyFont="1" applyFill="1" applyBorder="1" applyAlignment="1">
      <alignment horizontal="distributed" vertical="center"/>
    </xf>
    <xf numFmtId="204" fontId="4" fillId="0" borderId="32" xfId="0" applyNumberFormat="1" applyFont="1" applyFill="1" applyBorder="1" applyAlignment="1">
      <alignment horizontal="distributed" vertical="center"/>
    </xf>
    <xf numFmtId="204" fontId="4" fillId="0" borderId="27" xfId="0" applyNumberFormat="1" applyFont="1" applyFill="1" applyBorder="1" applyAlignment="1">
      <alignment horizontal="distributed" vertical="center" wrapText="1"/>
    </xf>
    <xf numFmtId="192" fontId="4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204" fontId="6" fillId="0" borderId="32" xfId="0" applyNumberFormat="1" applyFont="1" applyFill="1" applyBorder="1" applyAlignment="1">
      <alignment horizontal="distributed" vertical="center"/>
    </xf>
    <xf numFmtId="192" fontId="6" fillId="0" borderId="11" xfId="0" applyNumberFormat="1" applyFont="1" applyFill="1" applyBorder="1" applyAlignment="1">
      <alignment vertical="center"/>
    </xf>
    <xf numFmtId="192" fontId="4" fillId="0" borderId="16" xfId="0" applyNumberFormat="1" applyFont="1" applyFill="1" applyBorder="1" applyAlignment="1">
      <alignment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BI12"/>
  <sheetViews>
    <sheetView tabSelected="1" zoomScalePageLayoutView="0" workbookViewId="0" topLeftCell="A1">
      <selection activeCell="C9" sqref="C9:BI12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98" t="s">
        <v>253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</row>
    <row r="10" spans="3:61" ht="15.75" customHeight="1"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</row>
    <row r="11" spans="3:61" ht="15.75" customHeight="1"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</row>
    <row r="12" spans="3:61" ht="15.75" customHeight="1"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56" t="s">
        <v>182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84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2.75" customHeight="1">
      <c r="BK1" s="92" t="s">
        <v>248</v>
      </c>
    </row>
    <row r="2" spans="3:7" ht="10.5" customHeight="1">
      <c r="C2" s="6"/>
      <c r="D2" s="6"/>
      <c r="E2" s="6"/>
      <c r="F2" s="6"/>
      <c r="G2" s="7"/>
    </row>
    <row r="3" spans="2:62" s="8" customFormat="1" ht="15" customHeight="1">
      <c r="B3" s="150" t="s">
        <v>258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</row>
    <row r="4" spans="2:62" ht="9.75" customHeight="1">
      <c r="B4" s="9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2:62" ht="12.75" customHeight="1">
      <c r="B5" s="165" t="s">
        <v>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1" t="s">
        <v>5</v>
      </c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6"/>
      <c r="AE5" s="160" t="s">
        <v>6</v>
      </c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8" t="s">
        <v>53</v>
      </c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1"/>
    </row>
    <row r="6" spans="2:62" ht="12.75" customHeigh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1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3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21"/>
    </row>
    <row r="7" spans="2:62" ht="9" customHeight="1">
      <c r="B7" s="12"/>
      <c r="C7" s="12"/>
      <c r="D7" s="12"/>
      <c r="E7" s="12"/>
      <c r="F7" s="13"/>
      <c r="G7" s="14"/>
      <c r="H7" s="14"/>
      <c r="I7" s="14"/>
      <c r="J7" s="14"/>
      <c r="K7" s="14"/>
      <c r="L7" s="14"/>
      <c r="M7" s="14"/>
      <c r="N7" s="14"/>
      <c r="O7" s="1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R7" s="156" t="s">
        <v>7</v>
      </c>
      <c r="AS7" s="156"/>
      <c r="AT7" s="156"/>
      <c r="BI7" s="156" t="s">
        <v>166</v>
      </c>
      <c r="BJ7" s="156"/>
    </row>
    <row r="8" spans="2:30" ht="6" customHeight="1">
      <c r="B8" s="12"/>
      <c r="C8" s="12"/>
      <c r="D8" s="12"/>
      <c r="E8" s="12"/>
      <c r="F8" s="13"/>
      <c r="G8" s="14"/>
      <c r="H8" s="14"/>
      <c r="I8" s="14"/>
      <c r="J8" s="14"/>
      <c r="K8" s="14"/>
      <c r="L8" s="14"/>
      <c r="M8" s="14"/>
      <c r="N8" s="14"/>
      <c r="O8" s="15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2:62" ht="10.5" customHeight="1">
      <c r="B9" s="147" t="s">
        <v>72</v>
      </c>
      <c r="C9" s="147"/>
      <c r="D9" s="147"/>
      <c r="E9" s="147"/>
      <c r="F9" s="147"/>
      <c r="G9" s="131">
        <v>18</v>
      </c>
      <c r="H9" s="131"/>
      <c r="I9" s="131"/>
      <c r="J9" s="147" t="s">
        <v>8</v>
      </c>
      <c r="K9" s="147"/>
      <c r="L9" s="147"/>
      <c r="M9" s="147"/>
      <c r="N9" s="147"/>
      <c r="O9" s="15"/>
      <c r="P9" s="14"/>
      <c r="Q9" s="14"/>
      <c r="R9" s="14"/>
      <c r="S9" s="14"/>
      <c r="T9" s="14"/>
      <c r="U9" s="14"/>
      <c r="V9" s="152">
        <v>335012</v>
      </c>
      <c r="W9" s="152"/>
      <c r="X9" s="152"/>
      <c r="Y9" s="152"/>
      <c r="Z9" s="152"/>
      <c r="AA9" s="152"/>
      <c r="AB9" s="152"/>
      <c r="AC9" s="152"/>
      <c r="AD9" s="152"/>
      <c r="AE9" s="18"/>
      <c r="AF9" s="18"/>
      <c r="AG9" s="18"/>
      <c r="AH9" s="18"/>
      <c r="AI9" s="18"/>
      <c r="AJ9" s="18"/>
      <c r="AK9" s="18"/>
      <c r="AL9" s="152">
        <v>148165</v>
      </c>
      <c r="AM9" s="152"/>
      <c r="AN9" s="152"/>
      <c r="AO9" s="152"/>
      <c r="AP9" s="152"/>
      <c r="AQ9" s="152"/>
      <c r="AR9" s="152"/>
      <c r="AS9" s="152"/>
      <c r="AT9" s="152"/>
      <c r="BB9" s="151">
        <v>442.3</v>
      </c>
      <c r="BC9" s="151"/>
      <c r="BD9" s="151"/>
      <c r="BE9" s="151"/>
      <c r="BF9" s="151"/>
      <c r="BG9" s="151"/>
      <c r="BH9" s="151"/>
      <c r="BI9" s="151"/>
      <c r="BJ9" s="151"/>
    </row>
    <row r="10" spans="2:62" ht="10.5" customHeight="1">
      <c r="B10" s="12"/>
      <c r="C10" s="12"/>
      <c r="D10" s="12"/>
      <c r="E10" s="12"/>
      <c r="F10" s="13"/>
      <c r="G10" s="131">
        <v>19</v>
      </c>
      <c r="H10" s="131"/>
      <c r="I10" s="131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52">
        <v>338963</v>
      </c>
      <c r="W10" s="152"/>
      <c r="X10" s="152"/>
      <c r="Y10" s="152"/>
      <c r="Z10" s="152"/>
      <c r="AA10" s="152"/>
      <c r="AB10" s="152"/>
      <c r="AC10" s="152"/>
      <c r="AD10" s="152"/>
      <c r="AE10" s="18"/>
      <c r="AF10" s="18"/>
      <c r="AG10" s="18"/>
      <c r="AH10" s="18"/>
      <c r="AI10" s="18"/>
      <c r="AJ10" s="18"/>
      <c r="AK10" s="18"/>
      <c r="AL10" s="152">
        <v>156772</v>
      </c>
      <c r="AM10" s="152"/>
      <c r="AN10" s="152"/>
      <c r="AO10" s="152"/>
      <c r="AP10" s="152"/>
      <c r="AQ10" s="152"/>
      <c r="AR10" s="152"/>
      <c r="AS10" s="152"/>
      <c r="AT10" s="152"/>
      <c r="BB10" s="151">
        <v>462.5</v>
      </c>
      <c r="BC10" s="151"/>
      <c r="BD10" s="151"/>
      <c r="BE10" s="151"/>
      <c r="BF10" s="151"/>
      <c r="BG10" s="151"/>
      <c r="BH10" s="151"/>
      <c r="BI10" s="151"/>
      <c r="BJ10" s="151"/>
    </row>
    <row r="11" spans="2:62" ht="10.5" customHeight="1">
      <c r="B11" s="12"/>
      <c r="C11" s="12"/>
      <c r="D11" s="12"/>
      <c r="E11" s="12"/>
      <c r="F11" s="13"/>
      <c r="G11" s="131">
        <v>20</v>
      </c>
      <c r="H11" s="131"/>
      <c r="I11" s="131"/>
      <c r="J11" s="14"/>
      <c r="K11" s="14"/>
      <c r="L11" s="14"/>
      <c r="M11" s="14"/>
      <c r="N11" s="14"/>
      <c r="O11" s="15"/>
      <c r="P11" s="14"/>
      <c r="Q11" s="14"/>
      <c r="R11" s="14"/>
      <c r="S11" s="14"/>
      <c r="T11" s="14"/>
      <c r="U11" s="14"/>
      <c r="V11" s="152">
        <v>342457</v>
      </c>
      <c r="W11" s="152"/>
      <c r="X11" s="152"/>
      <c r="Y11" s="152"/>
      <c r="Z11" s="152"/>
      <c r="AA11" s="152"/>
      <c r="AB11" s="152"/>
      <c r="AC11" s="152"/>
      <c r="AD11" s="152"/>
      <c r="AE11" s="18"/>
      <c r="AF11" s="18"/>
      <c r="AG11" s="18"/>
      <c r="AH11" s="18"/>
      <c r="AI11" s="18"/>
      <c r="AJ11" s="18"/>
      <c r="AK11" s="18"/>
      <c r="AL11" s="152">
        <v>152786</v>
      </c>
      <c r="AM11" s="152"/>
      <c r="AN11" s="152"/>
      <c r="AO11" s="152"/>
      <c r="AP11" s="152"/>
      <c r="AQ11" s="152"/>
      <c r="AR11" s="152"/>
      <c r="AS11" s="152"/>
      <c r="AT11" s="152"/>
      <c r="BB11" s="151">
        <v>446.1</v>
      </c>
      <c r="BC11" s="151"/>
      <c r="BD11" s="151"/>
      <c r="BE11" s="151"/>
      <c r="BF11" s="151"/>
      <c r="BG11" s="151"/>
      <c r="BH11" s="151"/>
      <c r="BI11" s="151"/>
      <c r="BJ11" s="151"/>
    </row>
    <row r="12" spans="2:62" s="65" customFormat="1" ht="10.5" customHeight="1">
      <c r="B12" s="29"/>
      <c r="C12" s="29"/>
      <c r="D12" s="29"/>
      <c r="E12" s="29"/>
      <c r="F12" s="29"/>
      <c r="G12" s="131">
        <v>21</v>
      </c>
      <c r="H12" s="131"/>
      <c r="I12" s="131"/>
      <c r="J12" s="29"/>
      <c r="K12" s="29"/>
      <c r="L12" s="29"/>
      <c r="M12" s="29"/>
      <c r="N12" s="29"/>
      <c r="O12" s="66"/>
      <c r="P12" s="29"/>
      <c r="Q12" s="29"/>
      <c r="R12" s="29"/>
      <c r="S12" s="29"/>
      <c r="T12" s="29"/>
      <c r="U12" s="29"/>
      <c r="V12" s="152">
        <v>345179</v>
      </c>
      <c r="W12" s="152"/>
      <c r="X12" s="152"/>
      <c r="Y12" s="152"/>
      <c r="Z12" s="152"/>
      <c r="AA12" s="152"/>
      <c r="AB12" s="152"/>
      <c r="AC12" s="152"/>
      <c r="AD12" s="152"/>
      <c r="AE12" s="64"/>
      <c r="AF12" s="64"/>
      <c r="AG12" s="64"/>
      <c r="AH12" s="64"/>
      <c r="AI12" s="64"/>
      <c r="AJ12" s="64"/>
      <c r="AK12" s="64"/>
      <c r="AL12" s="152">
        <v>150600</v>
      </c>
      <c r="AM12" s="152"/>
      <c r="AN12" s="152"/>
      <c r="AO12" s="152"/>
      <c r="AP12" s="152"/>
      <c r="AQ12" s="152"/>
      <c r="AR12" s="152"/>
      <c r="AS12" s="152"/>
      <c r="AT12" s="152"/>
      <c r="BB12" s="151">
        <v>436.3</v>
      </c>
      <c r="BC12" s="151"/>
      <c r="BD12" s="151"/>
      <c r="BE12" s="151"/>
      <c r="BF12" s="151"/>
      <c r="BG12" s="151"/>
      <c r="BH12" s="151"/>
      <c r="BI12" s="151"/>
      <c r="BJ12" s="151"/>
    </row>
    <row r="13" spans="2:62" s="59" customFormat="1" ht="10.5" customHeight="1">
      <c r="B13" s="57"/>
      <c r="C13" s="57"/>
      <c r="D13" s="57"/>
      <c r="E13" s="57"/>
      <c r="F13" s="57"/>
      <c r="G13" s="148">
        <v>22</v>
      </c>
      <c r="H13" s="148"/>
      <c r="I13" s="148"/>
      <c r="J13" s="57"/>
      <c r="K13" s="57"/>
      <c r="L13" s="57"/>
      <c r="M13" s="57"/>
      <c r="N13" s="57"/>
      <c r="O13" s="58"/>
      <c r="P13" s="57"/>
      <c r="Q13" s="57"/>
      <c r="R13" s="57"/>
      <c r="S13" s="57"/>
      <c r="T13" s="57"/>
      <c r="U13" s="57"/>
      <c r="V13" s="153">
        <v>349588</v>
      </c>
      <c r="W13" s="153"/>
      <c r="X13" s="153"/>
      <c r="Y13" s="153"/>
      <c r="Z13" s="153"/>
      <c r="AA13" s="153"/>
      <c r="AB13" s="153"/>
      <c r="AC13" s="153"/>
      <c r="AD13" s="153"/>
      <c r="AE13" s="70"/>
      <c r="AF13" s="70"/>
      <c r="AG13" s="70"/>
      <c r="AH13" s="70"/>
      <c r="AI13" s="70"/>
      <c r="AJ13" s="70"/>
      <c r="AK13" s="70"/>
      <c r="AL13" s="154">
        <v>154893</v>
      </c>
      <c r="AM13" s="154"/>
      <c r="AN13" s="154"/>
      <c r="AO13" s="154"/>
      <c r="AP13" s="154"/>
      <c r="AQ13" s="154"/>
      <c r="AR13" s="154"/>
      <c r="AS13" s="154"/>
      <c r="AT13" s="154"/>
      <c r="BB13" s="155">
        <v>443.1</v>
      </c>
      <c r="BC13" s="155"/>
      <c r="BD13" s="155"/>
      <c r="BE13" s="155"/>
      <c r="BF13" s="155"/>
      <c r="BG13" s="155"/>
      <c r="BH13" s="155"/>
      <c r="BI13" s="155"/>
      <c r="BJ13" s="155"/>
    </row>
    <row r="14" spans="2:62" ht="7.5" customHeight="1">
      <c r="B14" s="9"/>
      <c r="C14" s="9"/>
      <c r="D14" s="9"/>
      <c r="E14" s="9"/>
      <c r="F14" s="10"/>
      <c r="G14" s="11"/>
      <c r="H14" s="11"/>
      <c r="I14" s="11"/>
      <c r="J14" s="11"/>
      <c r="K14" s="11"/>
      <c r="L14" s="11"/>
      <c r="M14" s="11"/>
      <c r="N14" s="11"/>
      <c r="O14" s="2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10" ht="10.5" customHeight="1">
      <c r="B15" s="14"/>
      <c r="C15" s="170" t="s">
        <v>9</v>
      </c>
      <c r="D15" s="170"/>
      <c r="E15" s="13" t="s">
        <v>10</v>
      </c>
      <c r="F15" s="51" t="s">
        <v>254</v>
      </c>
      <c r="I15" s="14"/>
      <c r="J15" s="14"/>
    </row>
    <row r="16" spans="2:6" ht="10.5" customHeight="1">
      <c r="B16" s="171" t="s">
        <v>2</v>
      </c>
      <c r="C16" s="171"/>
      <c r="D16" s="171"/>
      <c r="E16" s="7" t="s">
        <v>10</v>
      </c>
      <c r="F16" s="51" t="s">
        <v>11</v>
      </c>
    </row>
    <row r="17" spans="2:6" ht="6.75" customHeight="1">
      <c r="B17" s="6"/>
      <c r="C17" s="6"/>
      <c r="D17" s="6"/>
      <c r="E17" s="6"/>
      <c r="F17" s="7"/>
    </row>
    <row r="18" ht="9.75" customHeight="1"/>
    <row r="19" spans="2:62" s="8" customFormat="1" ht="15" customHeight="1">
      <c r="B19" s="150" t="s">
        <v>259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</row>
    <row r="20" spans="2:62" ht="9.7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59" t="s">
        <v>12</v>
      </c>
      <c r="BF20" s="159"/>
      <c r="BG20" s="159"/>
      <c r="BH20" s="159"/>
      <c r="BI20" s="159"/>
      <c r="BJ20" s="159"/>
    </row>
    <row r="21" spans="2:62" ht="12.75" customHeight="1">
      <c r="B21" s="165" t="s">
        <v>8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1" t="s">
        <v>73</v>
      </c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0" t="s">
        <v>74</v>
      </c>
      <c r="AB21" s="160"/>
      <c r="AC21" s="160"/>
      <c r="AD21" s="160"/>
      <c r="AE21" s="160"/>
      <c r="AF21" s="160"/>
      <c r="AG21" s="160"/>
      <c r="AH21" s="160"/>
      <c r="AI21" s="160"/>
      <c r="AJ21" s="160" t="s">
        <v>75</v>
      </c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1"/>
    </row>
    <row r="22" spans="2:62" ht="12.75" customHeight="1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1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A22" s="167"/>
      <c r="AB22" s="167"/>
      <c r="AC22" s="167"/>
      <c r="AD22" s="167"/>
      <c r="AE22" s="167"/>
      <c r="AF22" s="167"/>
      <c r="AG22" s="167"/>
      <c r="AH22" s="167"/>
      <c r="AI22" s="167"/>
      <c r="AJ22" s="162" t="s">
        <v>71</v>
      </c>
      <c r="AK22" s="163"/>
      <c r="AL22" s="163"/>
      <c r="AM22" s="163"/>
      <c r="AN22" s="163"/>
      <c r="AO22" s="163"/>
      <c r="AP22" s="163"/>
      <c r="AQ22" s="163"/>
      <c r="AR22" s="164"/>
      <c r="AS22" s="157" t="s">
        <v>76</v>
      </c>
      <c r="AT22" s="157"/>
      <c r="AU22" s="157"/>
      <c r="AV22" s="157"/>
      <c r="AW22" s="157"/>
      <c r="AX22" s="157"/>
      <c r="AY22" s="157"/>
      <c r="AZ22" s="157"/>
      <c r="BA22" s="157"/>
      <c r="BB22" s="157" t="s">
        <v>77</v>
      </c>
      <c r="BC22" s="157"/>
      <c r="BD22" s="157"/>
      <c r="BE22" s="157"/>
      <c r="BF22" s="157"/>
      <c r="BG22" s="157"/>
      <c r="BH22" s="157"/>
      <c r="BI22" s="157"/>
      <c r="BJ22" s="158"/>
    </row>
    <row r="23" spans="2:26" ht="7.5" customHeight="1">
      <c r="B23" s="12"/>
      <c r="C23" s="12"/>
      <c r="D23" s="12"/>
      <c r="E23" s="12"/>
      <c r="F23" s="13"/>
      <c r="G23" s="14"/>
      <c r="H23" s="14"/>
      <c r="I23" s="14"/>
      <c r="J23" s="14"/>
      <c r="K23" s="14"/>
      <c r="L23" s="14"/>
      <c r="M23" s="14"/>
      <c r="N23" s="25"/>
      <c r="O23" s="26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62" ht="10.5" customHeight="1">
      <c r="B24" s="147" t="s">
        <v>72</v>
      </c>
      <c r="C24" s="147"/>
      <c r="D24" s="147"/>
      <c r="E24" s="147"/>
      <c r="F24" s="147"/>
      <c r="G24" s="131">
        <v>18</v>
      </c>
      <c r="H24" s="131"/>
      <c r="I24" s="131"/>
      <c r="J24" s="147" t="s">
        <v>8</v>
      </c>
      <c r="K24" s="147"/>
      <c r="L24" s="147"/>
      <c r="M24" s="147"/>
      <c r="N24" s="147"/>
      <c r="O24" s="132">
        <f>SUM(AA24:AR24)</f>
        <v>1418102</v>
      </c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>
        <v>102846</v>
      </c>
      <c r="AB24" s="133"/>
      <c r="AC24" s="133"/>
      <c r="AD24" s="133"/>
      <c r="AE24" s="133"/>
      <c r="AF24" s="133"/>
      <c r="AG24" s="133"/>
      <c r="AH24" s="133"/>
      <c r="AI24" s="133"/>
      <c r="AJ24" s="133">
        <f>SUM(AS24:BJ24)</f>
        <v>1315256</v>
      </c>
      <c r="AK24" s="133"/>
      <c r="AL24" s="133"/>
      <c r="AM24" s="133"/>
      <c r="AN24" s="133"/>
      <c r="AO24" s="133"/>
      <c r="AP24" s="133"/>
      <c r="AQ24" s="133"/>
      <c r="AR24" s="133"/>
      <c r="AS24" s="133">
        <v>426397</v>
      </c>
      <c r="AT24" s="133"/>
      <c r="AU24" s="133"/>
      <c r="AV24" s="133"/>
      <c r="AW24" s="133"/>
      <c r="AX24" s="133"/>
      <c r="AY24" s="133"/>
      <c r="AZ24" s="133"/>
      <c r="BA24" s="133"/>
      <c r="BB24" s="133">
        <v>888859</v>
      </c>
      <c r="BC24" s="133"/>
      <c r="BD24" s="133"/>
      <c r="BE24" s="133"/>
      <c r="BF24" s="133"/>
      <c r="BG24" s="133"/>
      <c r="BH24" s="133"/>
      <c r="BI24" s="133"/>
      <c r="BJ24" s="133"/>
    </row>
    <row r="25" spans="2:62" ht="10.5" customHeight="1">
      <c r="B25" s="12"/>
      <c r="C25" s="12"/>
      <c r="D25" s="12"/>
      <c r="E25" s="12"/>
      <c r="F25" s="13"/>
      <c r="G25" s="131">
        <v>19</v>
      </c>
      <c r="H25" s="131"/>
      <c r="I25" s="131"/>
      <c r="J25" s="14"/>
      <c r="K25" s="14"/>
      <c r="L25" s="14"/>
      <c r="M25" s="14"/>
      <c r="N25" s="14"/>
      <c r="O25" s="132">
        <f>SUM(AA25:AR25)</f>
        <v>1423475</v>
      </c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>
        <v>103332</v>
      </c>
      <c r="AB25" s="133"/>
      <c r="AC25" s="133"/>
      <c r="AD25" s="133"/>
      <c r="AE25" s="133"/>
      <c r="AF25" s="133"/>
      <c r="AG25" s="133"/>
      <c r="AH25" s="133"/>
      <c r="AI25" s="133"/>
      <c r="AJ25" s="133">
        <f>SUM(AS25:BJ25)</f>
        <v>1320143</v>
      </c>
      <c r="AK25" s="133"/>
      <c r="AL25" s="133"/>
      <c r="AM25" s="133"/>
      <c r="AN25" s="133"/>
      <c r="AO25" s="133"/>
      <c r="AP25" s="133"/>
      <c r="AQ25" s="133"/>
      <c r="AR25" s="133"/>
      <c r="AS25" s="133">
        <v>427818</v>
      </c>
      <c r="AT25" s="133"/>
      <c r="AU25" s="133"/>
      <c r="AV25" s="133"/>
      <c r="AW25" s="133"/>
      <c r="AX25" s="133"/>
      <c r="AY25" s="133"/>
      <c r="AZ25" s="133"/>
      <c r="BA25" s="133"/>
      <c r="BB25" s="133">
        <v>892325</v>
      </c>
      <c r="BC25" s="133"/>
      <c r="BD25" s="133"/>
      <c r="BE25" s="133"/>
      <c r="BF25" s="133"/>
      <c r="BG25" s="133"/>
      <c r="BH25" s="133"/>
      <c r="BI25" s="133"/>
      <c r="BJ25" s="133"/>
    </row>
    <row r="26" spans="2:62" ht="10.5" customHeight="1">
      <c r="B26" s="12"/>
      <c r="C26" s="12"/>
      <c r="D26" s="12"/>
      <c r="E26" s="12"/>
      <c r="F26" s="13"/>
      <c r="G26" s="131">
        <v>20</v>
      </c>
      <c r="H26" s="131"/>
      <c r="I26" s="131"/>
      <c r="J26" s="14"/>
      <c r="K26" s="14"/>
      <c r="L26" s="14"/>
      <c r="M26" s="14"/>
      <c r="N26" s="14"/>
      <c r="O26" s="132">
        <f>SUM(AA26:AR26)</f>
        <v>1428796</v>
      </c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>
        <v>103332</v>
      </c>
      <c r="AB26" s="133"/>
      <c r="AC26" s="133"/>
      <c r="AD26" s="133"/>
      <c r="AE26" s="133"/>
      <c r="AF26" s="133"/>
      <c r="AG26" s="133"/>
      <c r="AH26" s="133"/>
      <c r="AI26" s="133"/>
      <c r="AJ26" s="133">
        <f>SUM(AS26:BJ26)</f>
        <v>1325464</v>
      </c>
      <c r="AK26" s="133"/>
      <c r="AL26" s="133"/>
      <c r="AM26" s="133"/>
      <c r="AN26" s="133"/>
      <c r="AO26" s="133"/>
      <c r="AP26" s="133"/>
      <c r="AQ26" s="133"/>
      <c r="AR26" s="133"/>
      <c r="AS26" s="133">
        <v>429237</v>
      </c>
      <c r="AT26" s="133"/>
      <c r="AU26" s="133"/>
      <c r="AV26" s="133"/>
      <c r="AW26" s="133"/>
      <c r="AX26" s="133"/>
      <c r="AY26" s="133"/>
      <c r="AZ26" s="133"/>
      <c r="BA26" s="133"/>
      <c r="BB26" s="133">
        <v>896227</v>
      </c>
      <c r="BC26" s="133"/>
      <c r="BD26" s="133"/>
      <c r="BE26" s="133"/>
      <c r="BF26" s="133"/>
      <c r="BG26" s="133"/>
      <c r="BH26" s="133"/>
      <c r="BI26" s="133"/>
      <c r="BJ26" s="133"/>
    </row>
    <row r="27" spans="2:62" ht="10.5" customHeight="1">
      <c r="B27" s="12"/>
      <c r="C27" s="12"/>
      <c r="D27" s="12"/>
      <c r="E27" s="12"/>
      <c r="F27" s="13"/>
      <c r="G27" s="131">
        <v>21</v>
      </c>
      <c r="H27" s="131"/>
      <c r="I27" s="131"/>
      <c r="J27" s="14"/>
      <c r="K27" s="14"/>
      <c r="L27" s="14"/>
      <c r="M27" s="14"/>
      <c r="N27" s="14"/>
      <c r="O27" s="132">
        <f>SUM(AA27:AR27)</f>
        <v>1434315</v>
      </c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5">
        <v>104522</v>
      </c>
      <c r="AB27" s="135"/>
      <c r="AC27" s="135"/>
      <c r="AD27" s="135"/>
      <c r="AE27" s="135"/>
      <c r="AF27" s="135"/>
      <c r="AG27" s="135"/>
      <c r="AH27" s="135"/>
      <c r="AI27" s="135"/>
      <c r="AJ27" s="133">
        <f>SUM(AS27:BJ27)</f>
        <v>1329793</v>
      </c>
      <c r="AK27" s="133"/>
      <c r="AL27" s="133"/>
      <c r="AM27" s="133"/>
      <c r="AN27" s="133"/>
      <c r="AO27" s="133"/>
      <c r="AP27" s="133"/>
      <c r="AQ27" s="133"/>
      <c r="AR27" s="133"/>
      <c r="AS27" s="135">
        <v>430569</v>
      </c>
      <c r="AT27" s="135"/>
      <c r="AU27" s="135"/>
      <c r="AV27" s="135"/>
      <c r="AW27" s="135"/>
      <c r="AX27" s="135"/>
      <c r="AY27" s="135"/>
      <c r="AZ27" s="135"/>
      <c r="BA27" s="135"/>
      <c r="BB27" s="135">
        <v>899224</v>
      </c>
      <c r="BC27" s="135"/>
      <c r="BD27" s="135"/>
      <c r="BE27" s="135"/>
      <c r="BF27" s="135"/>
      <c r="BG27" s="135"/>
      <c r="BH27" s="135"/>
      <c r="BI27" s="135"/>
      <c r="BJ27" s="135"/>
    </row>
    <row r="28" spans="2:62" s="22" customFormat="1" ht="10.5" customHeight="1">
      <c r="B28" s="19"/>
      <c r="C28" s="19"/>
      <c r="D28" s="19"/>
      <c r="E28" s="19"/>
      <c r="F28" s="20"/>
      <c r="G28" s="148">
        <v>22</v>
      </c>
      <c r="H28" s="148"/>
      <c r="I28" s="148"/>
      <c r="J28" s="2"/>
      <c r="K28" s="2"/>
      <c r="L28" s="2"/>
      <c r="M28" s="2"/>
      <c r="N28" s="2"/>
      <c r="O28" s="149">
        <f>SUM(AA28:AR28)</f>
        <v>1439721</v>
      </c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6">
        <v>104539</v>
      </c>
      <c r="AB28" s="136"/>
      <c r="AC28" s="136"/>
      <c r="AD28" s="136"/>
      <c r="AE28" s="136"/>
      <c r="AF28" s="136"/>
      <c r="AG28" s="136"/>
      <c r="AH28" s="136"/>
      <c r="AI28" s="136"/>
      <c r="AJ28" s="137">
        <f>SUM(AS28:BJ28)</f>
        <v>1335182</v>
      </c>
      <c r="AK28" s="137"/>
      <c r="AL28" s="137"/>
      <c r="AM28" s="137"/>
      <c r="AN28" s="137"/>
      <c r="AO28" s="137"/>
      <c r="AP28" s="137"/>
      <c r="AQ28" s="137"/>
      <c r="AR28" s="137"/>
      <c r="AS28" s="136">
        <v>432247</v>
      </c>
      <c r="AT28" s="136"/>
      <c r="AU28" s="136"/>
      <c r="AV28" s="136"/>
      <c r="AW28" s="136"/>
      <c r="AX28" s="136"/>
      <c r="AY28" s="136"/>
      <c r="AZ28" s="136"/>
      <c r="BA28" s="136"/>
      <c r="BB28" s="136">
        <v>902935</v>
      </c>
      <c r="BC28" s="136"/>
      <c r="BD28" s="136"/>
      <c r="BE28" s="136"/>
      <c r="BF28" s="136"/>
      <c r="BG28" s="136"/>
      <c r="BH28" s="136"/>
      <c r="BI28" s="136"/>
      <c r="BJ28" s="136"/>
    </row>
    <row r="29" spans="2:62" ht="7.5" customHeight="1">
      <c r="B29" s="9"/>
      <c r="C29" s="9"/>
      <c r="D29" s="9"/>
      <c r="E29" s="9"/>
      <c r="F29" s="10"/>
      <c r="G29" s="11"/>
      <c r="H29" s="11"/>
      <c r="I29" s="11"/>
      <c r="J29" s="11"/>
      <c r="K29" s="11"/>
      <c r="L29" s="11"/>
      <c r="M29" s="11"/>
      <c r="N29" s="11"/>
      <c r="O29" s="2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2:6" ht="10.5" customHeight="1">
      <c r="B30" s="134" t="s">
        <v>2</v>
      </c>
      <c r="C30" s="134"/>
      <c r="D30" s="134"/>
      <c r="E30" s="7" t="s">
        <v>10</v>
      </c>
      <c r="F30" s="51" t="s">
        <v>11</v>
      </c>
    </row>
    <row r="33" spans="2:63" s="8" customFormat="1" ht="15" customHeight="1">
      <c r="B33" s="150" t="s">
        <v>260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28"/>
    </row>
    <row r="34" spans="2:63" ht="9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29" t="s">
        <v>78</v>
      </c>
      <c r="BK34" s="14"/>
    </row>
    <row r="35" spans="2:63" ht="12.75" customHeight="1">
      <c r="B35" s="122" t="s">
        <v>8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06" t="s">
        <v>52</v>
      </c>
      <c r="N35" s="106"/>
      <c r="O35" s="106"/>
      <c r="P35" s="106"/>
      <c r="Q35" s="106"/>
      <c r="R35" s="106"/>
      <c r="S35" s="106"/>
      <c r="T35" s="106"/>
      <c r="U35" s="106" t="s">
        <v>59</v>
      </c>
      <c r="V35" s="106"/>
      <c r="W35" s="106"/>
      <c r="X35" s="106"/>
      <c r="Y35" s="106"/>
      <c r="Z35" s="106"/>
      <c r="AA35" s="106"/>
      <c r="AB35" s="106" t="s">
        <v>60</v>
      </c>
      <c r="AC35" s="106"/>
      <c r="AD35" s="106"/>
      <c r="AE35" s="106"/>
      <c r="AF35" s="106"/>
      <c r="AG35" s="106"/>
      <c r="AH35" s="106"/>
      <c r="AI35" s="106" t="s">
        <v>61</v>
      </c>
      <c r="AJ35" s="106"/>
      <c r="AK35" s="106"/>
      <c r="AL35" s="106"/>
      <c r="AM35" s="106"/>
      <c r="AN35" s="106"/>
      <c r="AO35" s="106"/>
      <c r="AP35" s="106" t="s">
        <v>62</v>
      </c>
      <c r="AQ35" s="106"/>
      <c r="AR35" s="106"/>
      <c r="AS35" s="106"/>
      <c r="AT35" s="106"/>
      <c r="AU35" s="106"/>
      <c r="AV35" s="106"/>
      <c r="AW35" s="106" t="s">
        <v>63</v>
      </c>
      <c r="AX35" s="106"/>
      <c r="AY35" s="106"/>
      <c r="AZ35" s="106"/>
      <c r="BA35" s="106"/>
      <c r="BB35" s="106"/>
      <c r="BC35" s="106"/>
      <c r="BD35" s="106" t="s">
        <v>64</v>
      </c>
      <c r="BE35" s="106"/>
      <c r="BF35" s="106"/>
      <c r="BG35" s="106"/>
      <c r="BH35" s="106"/>
      <c r="BI35" s="106"/>
      <c r="BJ35" s="107"/>
      <c r="BK35" s="17"/>
    </row>
    <row r="36" spans="2:62" ht="7.5" customHeight="1">
      <c r="B36" s="6"/>
      <c r="C36" s="6"/>
      <c r="D36" s="6"/>
      <c r="E36" s="6"/>
      <c r="F36" s="6"/>
      <c r="G36" s="6"/>
      <c r="H36" s="7"/>
      <c r="M36" s="26"/>
      <c r="N36" s="25"/>
      <c r="O36" s="25"/>
      <c r="P36" s="25"/>
      <c r="Q36" s="25"/>
      <c r="R36" s="25"/>
      <c r="S36" s="25"/>
      <c r="T36" s="25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</row>
    <row r="37" spans="2:63" ht="10.5" customHeight="1">
      <c r="B37" s="125" t="s">
        <v>72</v>
      </c>
      <c r="C37" s="125"/>
      <c r="D37" s="125"/>
      <c r="E37" s="125"/>
      <c r="F37" s="128">
        <v>18</v>
      </c>
      <c r="G37" s="128"/>
      <c r="H37" s="128"/>
      <c r="I37" s="125" t="s">
        <v>177</v>
      </c>
      <c r="J37" s="125"/>
      <c r="K37" s="125"/>
      <c r="L37" s="125"/>
      <c r="M37" s="132">
        <f>SUM(U37:BJ37,M45:BJ45)</f>
        <v>148165</v>
      </c>
      <c r="N37" s="133"/>
      <c r="O37" s="133"/>
      <c r="P37" s="133"/>
      <c r="Q37" s="133"/>
      <c r="R37" s="133"/>
      <c r="S37" s="133"/>
      <c r="T37" s="133"/>
      <c r="U37" s="133">
        <v>15714</v>
      </c>
      <c r="V37" s="133"/>
      <c r="W37" s="133"/>
      <c r="X37" s="133"/>
      <c r="Y37" s="133"/>
      <c r="Z37" s="133"/>
      <c r="AA37" s="133"/>
      <c r="AB37" s="133">
        <v>12795</v>
      </c>
      <c r="AC37" s="133"/>
      <c r="AD37" s="133"/>
      <c r="AE37" s="133"/>
      <c r="AF37" s="133"/>
      <c r="AG37" s="133"/>
      <c r="AH37" s="133"/>
      <c r="AI37" s="133">
        <v>9466</v>
      </c>
      <c r="AJ37" s="133"/>
      <c r="AK37" s="133"/>
      <c r="AL37" s="133"/>
      <c r="AM37" s="133"/>
      <c r="AN37" s="133"/>
      <c r="AO37" s="133"/>
      <c r="AP37" s="133">
        <v>8249</v>
      </c>
      <c r="AQ37" s="133"/>
      <c r="AR37" s="133"/>
      <c r="AS37" s="133"/>
      <c r="AT37" s="133"/>
      <c r="AU37" s="133"/>
      <c r="AV37" s="133"/>
      <c r="AW37" s="133">
        <v>7415</v>
      </c>
      <c r="AX37" s="133"/>
      <c r="AY37" s="133"/>
      <c r="AZ37" s="133"/>
      <c r="BA37" s="133"/>
      <c r="BB37" s="133"/>
      <c r="BC37" s="133"/>
      <c r="BD37" s="133">
        <v>7256</v>
      </c>
      <c r="BE37" s="133"/>
      <c r="BF37" s="133"/>
      <c r="BG37" s="133"/>
      <c r="BH37" s="133"/>
      <c r="BI37" s="133"/>
      <c r="BJ37" s="133"/>
      <c r="BK37" s="27"/>
    </row>
    <row r="38" spans="2:63" ht="10.5" customHeight="1">
      <c r="B38" s="6"/>
      <c r="C38" s="6"/>
      <c r="D38" s="6"/>
      <c r="E38" s="6"/>
      <c r="F38" s="128">
        <v>19</v>
      </c>
      <c r="G38" s="128"/>
      <c r="H38" s="128"/>
      <c r="M38" s="132">
        <f>SUM(U38:BJ38,M46:BJ46)</f>
        <v>156772</v>
      </c>
      <c r="N38" s="133"/>
      <c r="O38" s="133"/>
      <c r="P38" s="133"/>
      <c r="Q38" s="133"/>
      <c r="R38" s="133"/>
      <c r="S38" s="133"/>
      <c r="T38" s="133"/>
      <c r="U38" s="133">
        <v>14962</v>
      </c>
      <c r="V38" s="133"/>
      <c r="W38" s="133"/>
      <c r="X38" s="133"/>
      <c r="Y38" s="133"/>
      <c r="Z38" s="133"/>
      <c r="AA38" s="133"/>
      <c r="AB38" s="133">
        <v>13063</v>
      </c>
      <c r="AC38" s="133"/>
      <c r="AD38" s="133"/>
      <c r="AE38" s="133"/>
      <c r="AF38" s="133"/>
      <c r="AG38" s="133"/>
      <c r="AH38" s="133"/>
      <c r="AI38" s="133">
        <v>8764</v>
      </c>
      <c r="AJ38" s="133"/>
      <c r="AK38" s="133"/>
      <c r="AL38" s="133"/>
      <c r="AM38" s="133"/>
      <c r="AN38" s="133"/>
      <c r="AO38" s="133"/>
      <c r="AP38" s="133">
        <v>8621</v>
      </c>
      <c r="AQ38" s="133"/>
      <c r="AR38" s="133"/>
      <c r="AS38" s="133"/>
      <c r="AT38" s="133"/>
      <c r="AU38" s="133"/>
      <c r="AV38" s="133"/>
      <c r="AW38" s="133">
        <v>7847</v>
      </c>
      <c r="AX38" s="133"/>
      <c r="AY38" s="133"/>
      <c r="AZ38" s="133"/>
      <c r="BA38" s="133"/>
      <c r="BB38" s="133"/>
      <c r="BC38" s="133"/>
      <c r="BD38" s="133">
        <v>7299</v>
      </c>
      <c r="BE38" s="133"/>
      <c r="BF38" s="133"/>
      <c r="BG38" s="133"/>
      <c r="BH38" s="133"/>
      <c r="BI38" s="133"/>
      <c r="BJ38" s="133"/>
      <c r="BK38" s="27"/>
    </row>
    <row r="39" spans="2:63" ht="10.5" customHeight="1">
      <c r="B39" s="6"/>
      <c r="C39" s="6"/>
      <c r="D39" s="6"/>
      <c r="E39" s="6"/>
      <c r="F39" s="128">
        <v>20</v>
      </c>
      <c r="G39" s="128"/>
      <c r="H39" s="128"/>
      <c r="M39" s="132">
        <f>SUM(U39:BJ39,M47:BJ47)</f>
        <v>152786</v>
      </c>
      <c r="N39" s="133"/>
      <c r="O39" s="133"/>
      <c r="P39" s="133"/>
      <c r="Q39" s="133"/>
      <c r="R39" s="133"/>
      <c r="S39" s="133"/>
      <c r="T39" s="133"/>
      <c r="U39" s="133">
        <v>14619</v>
      </c>
      <c r="V39" s="133"/>
      <c r="W39" s="133"/>
      <c r="X39" s="133"/>
      <c r="Y39" s="133"/>
      <c r="Z39" s="133"/>
      <c r="AA39" s="133"/>
      <c r="AB39" s="133">
        <v>12674</v>
      </c>
      <c r="AC39" s="133"/>
      <c r="AD39" s="133"/>
      <c r="AE39" s="133"/>
      <c r="AF39" s="133"/>
      <c r="AG39" s="133"/>
      <c r="AH39" s="133"/>
      <c r="AI39" s="133">
        <v>9836</v>
      </c>
      <c r="AJ39" s="133"/>
      <c r="AK39" s="133"/>
      <c r="AL39" s="133"/>
      <c r="AM39" s="133"/>
      <c r="AN39" s="133"/>
      <c r="AO39" s="133"/>
      <c r="AP39" s="133">
        <v>8758</v>
      </c>
      <c r="AQ39" s="133"/>
      <c r="AR39" s="133"/>
      <c r="AS39" s="133"/>
      <c r="AT39" s="133"/>
      <c r="AU39" s="133"/>
      <c r="AV39" s="133"/>
      <c r="AW39" s="133">
        <v>7482</v>
      </c>
      <c r="AX39" s="133"/>
      <c r="AY39" s="133"/>
      <c r="AZ39" s="133"/>
      <c r="BA39" s="133"/>
      <c r="BB39" s="133"/>
      <c r="BC39" s="133"/>
      <c r="BD39" s="133">
        <v>7435</v>
      </c>
      <c r="BE39" s="133"/>
      <c r="BF39" s="133"/>
      <c r="BG39" s="133"/>
      <c r="BH39" s="133"/>
      <c r="BI39" s="133"/>
      <c r="BJ39" s="133"/>
      <c r="BK39" s="60"/>
    </row>
    <row r="40" spans="2:63" ht="10.5" customHeight="1">
      <c r="B40" s="6"/>
      <c r="C40" s="6"/>
      <c r="D40" s="6"/>
      <c r="E40" s="6"/>
      <c r="F40" s="128">
        <v>21</v>
      </c>
      <c r="G40" s="128"/>
      <c r="H40" s="128"/>
      <c r="M40" s="169">
        <f>SUM(U40:BJ40,M48:BJ48)</f>
        <v>150600</v>
      </c>
      <c r="N40" s="135"/>
      <c r="O40" s="135"/>
      <c r="P40" s="135"/>
      <c r="Q40" s="135"/>
      <c r="R40" s="135"/>
      <c r="S40" s="135"/>
      <c r="T40" s="135"/>
      <c r="U40" s="135">
        <v>14742</v>
      </c>
      <c r="V40" s="135"/>
      <c r="W40" s="135"/>
      <c r="X40" s="135"/>
      <c r="Y40" s="135"/>
      <c r="Z40" s="135"/>
      <c r="AA40" s="135"/>
      <c r="AB40" s="135">
        <v>11960</v>
      </c>
      <c r="AC40" s="135"/>
      <c r="AD40" s="135"/>
      <c r="AE40" s="135"/>
      <c r="AF40" s="135"/>
      <c r="AG40" s="135"/>
      <c r="AH40" s="135"/>
      <c r="AI40" s="135">
        <v>8740</v>
      </c>
      <c r="AJ40" s="135"/>
      <c r="AK40" s="135"/>
      <c r="AL40" s="135"/>
      <c r="AM40" s="135"/>
      <c r="AN40" s="135"/>
      <c r="AO40" s="135"/>
      <c r="AP40" s="135">
        <v>8510</v>
      </c>
      <c r="AQ40" s="135"/>
      <c r="AR40" s="135"/>
      <c r="AS40" s="135"/>
      <c r="AT40" s="135"/>
      <c r="AU40" s="135"/>
      <c r="AV40" s="135"/>
      <c r="AW40" s="135">
        <v>7838</v>
      </c>
      <c r="AX40" s="135"/>
      <c r="AY40" s="135"/>
      <c r="AZ40" s="135"/>
      <c r="BA40" s="135"/>
      <c r="BB40" s="135"/>
      <c r="BC40" s="135"/>
      <c r="BD40" s="135">
        <v>7184</v>
      </c>
      <c r="BE40" s="135"/>
      <c r="BF40" s="135"/>
      <c r="BG40" s="135"/>
      <c r="BH40" s="135"/>
      <c r="BI40" s="135"/>
      <c r="BJ40" s="135"/>
      <c r="BK40" s="60"/>
    </row>
    <row r="41" spans="2:63" s="22" customFormat="1" ht="10.5" customHeight="1">
      <c r="B41" s="30"/>
      <c r="C41" s="30"/>
      <c r="D41" s="30"/>
      <c r="E41" s="30"/>
      <c r="F41" s="124">
        <v>22</v>
      </c>
      <c r="G41" s="124"/>
      <c r="H41" s="124"/>
      <c r="M41" s="138">
        <f>SUM(U41:BJ41,M49:BJ49)</f>
        <v>154893</v>
      </c>
      <c r="N41" s="136"/>
      <c r="O41" s="136"/>
      <c r="P41" s="136"/>
      <c r="Q41" s="136"/>
      <c r="R41" s="136"/>
      <c r="S41" s="136"/>
      <c r="T41" s="136"/>
      <c r="U41" s="136">
        <v>16819</v>
      </c>
      <c r="V41" s="136"/>
      <c r="W41" s="136"/>
      <c r="X41" s="136"/>
      <c r="Y41" s="136"/>
      <c r="Z41" s="136"/>
      <c r="AA41" s="136"/>
      <c r="AB41" s="136">
        <v>14006</v>
      </c>
      <c r="AC41" s="136"/>
      <c r="AD41" s="136"/>
      <c r="AE41" s="136"/>
      <c r="AF41" s="136"/>
      <c r="AG41" s="136"/>
      <c r="AH41" s="136"/>
      <c r="AI41" s="136">
        <v>9065</v>
      </c>
      <c r="AJ41" s="136"/>
      <c r="AK41" s="136"/>
      <c r="AL41" s="136"/>
      <c r="AM41" s="136"/>
      <c r="AN41" s="136"/>
      <c r="AO41" s="136"/>
      <c r="AP41" s="136">
        <v>8491</v>
      </c>
      <c r="AQ41" s="136"/>
      <c r="AR41" s="136"/>
      <c r="AS41" s="136"/>
      <c r="AT41" s="136"/>
      <c r="AU41" s="136"/>
      <c r="AV41" s="136"/>
      <c r="AW41" s="136">
        <v>7578</v>
      </c>
      <c r="AX41" s="136"/>
      <c r="AY41" s="136"/>
      <c r="AZ41" s="136"/>
      <c r="BA41" s="136"/>
      <c r="BB41" s="136"/>
      <c r="BC41" s="136"/>
      <c r="BD41" s="136">
        <v>6709</v>
      </c>
      <c r="BE41" s="136"/>
      <c r="BF41" s="136"/>
      <c r="BG41" s="136"/>
      <c r="BH41" s="136"/>
      <c r="BI41" s="136"/>
      <c r="BJ41" s="136"/>
      <c r="BK41" s="31"/>
    </row>
    <row r="42" spans="2:63" ht="7.5" customHeight="1">
      <c r="B42" s="9"/>
      <c r="C42" s="9"/>
      <c r="D42" s="9"/>
      <c r="E42" s="9"/>
      <c r="F42" s="9"/>
      <c r="G42" s="9"/>
      <c r="H42" s="10"/>
      <c r="I42" s="11"/>
      <c r="J42" s="11"/>
      <c r="K42" s="11"/>
      <c r="L42" s="11"/>
      <c r="M42" s="23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4"/>
    </row>
    <row r="43" spans="2:63" ht="12.75" customHeight="1">
      <c r="B43" s="122" t="s">
        <v>8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06" t="s">
        <v>65</v>
      </c>
      <c r="N43" s="106"/>
      <c r="O43" s="106"/>
      <c r="P43" s="106"/>
      <c r="Q43" s="106"/>
      <c r="R43" s="106"/>
      <c r="S43" s="106"/>
      <c r="T43" s="106"/>
      <c r="U43" s="106"/>
      <c r="V43" s="106" t="s">
        <v>66</v>
      </c>
      <c r="W43" s="106"/>
      <c r="X43" s="106"/>
      <c r="Y43" s="106"/>
      <c r="Z43" s="106"/>
      <c r="AA43" s="106"/>
      <c r="AB43" s="106"/>
      <c r="AC43" s="106"/>
      <c r="AD43" s="106" t="s">
        <v>67</v>
      </c>
      <c r="AE43" s="106"/>
      <c r="AF43" s="106"/>
      <c r="AG43" s="106"/>
      <c r="AH43" s="106"/>
      <c r="AI43" s="106"/>
      <c r="AJ43" s="106"/>
      <c r="AK43" s="106"/>
      <c r="AL43" s="106" t="s">
        <v>56</v>
      </c>
      <c r="AM43" s="106"/>
      <c r="AN43" s="106"/>
      <c r="AO43" s="106"/>
      <c r="AP43" s="106"/>
      <c r="AQ43" s="106"/>
      <c r="AR43" s="106"/>
      <c r="AS43" s="106"/>
      <c r="AT43" s="106" t="s">
        <v>57</v>
      </c>
      <c r="AU43" s="106"/>
      <c r="AV43" s="106"/>
      <c r="AW43" s="106"/>
      <c r="AX43" s="106"/>
      <c r="AY43" s="106"/>
      <c r="AZ43" s="106"/>
      <c r="BA43" s="106"/>
      <c r="BB43" s="106" t="s">
        <v>58</v>
      </c>
      <c r="BC43" s="106"/>
      <c r="BD43" s="106"/>
      <c r="BE43" s="106"/>
      <c r="BF43" s="106"/>
      <c r="BG43" s="106"/>
      <c r="BH43" s="106"/>
      <c r="BI43" s="106"/>
      <c r="BJ43" s="107"/>
      <c r="BK43" s="17"/>
    </row>
    <row r="44" spans="2:62" ht="7.5" customHeight="1">
      <c r="B44" s="6"/>
      <c r="C44" s="6"/>
      <c r="D44" s="6"/>
      <c r="E44" s="6"/>
      <c r="F44" s="6"/>
      <c r="G44" s="6"/>
      <c r="H44" s="7"/>
      <c r="M44" s="1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</row>
    <row r="45" spans="2:63" ht="10.5" customHeight="1">
      <c r="B45" s="125" t="s">
        <v>72</v>
      </c>
      <c r="C45" s="125"/>
      <c r="D45" s="125"/>
      <c r="E45" s="125"/>
      <c r="F45" s="128">
        <v>18</v>
      </c>
      <c r="G45" s="128"/>
      <c r="H45" s="128"/>
      <c r="I45" s="125" t="s">
        <v>177</v>
      </c>
      <c r="J45" s="125"/>
      <c r="K45" s="125"/>
      <c r="L45" s="125"/>
      <c r="M45" s="132">
        <v>8367</v>
      </c>
      <c r="N45" s="133"/>
      <c r="O45" s="133"/>
      <c r="P45" s="133"/>
      <c r="Q45" s="133"/>
      <c r="R45" s="133"/>
      <c r="S45" s="133"/>
      <c r="T45" s="133"/>
      <c r="U45" s="133"/>
      <c r="V45" s="133">
        <v>10355</v>
      </c>
      <c r="W45" s="133"/>
      <c r="X45" s="133"/>
      <c r="Y45" s="133"/>
      <c r="Z45" s="133"/>
      <c r="AA45" s="133"/>
      <c r="AB45" s="133"/>
      <c r="AC45" s="133"/>
      <c r="AD45" s="133">
        <v>14316</v>
      </c>
      <c r="AE45" s="133"/>
      <c r="AF45" s="133"/>
      <c r="AG45" s="133"/>
      <c r="AH45" s="133"/>
      <c r="AI45" s="133"/>
      <c r="AJ45" s="133"/>
      <c r="AK45" s="133"/>
      <c r="AL45" s="133">
        <v>20346</v>
      </c>
      <c r="AM45" s="133"/>
      <c r="AN45" s="133"/>
      <c r="AO45" s="133"/>
      <c r="AP45" s="133"/>
      <c r="AQ45" s="133"/>
      <c r="AR45" s="133"/>
      <c r="AS45" s="133"/>
      <c r="AT45" s="133">
        <v>17247</v>
      </c>
      <c r="AU45" s="133"/>
      <c r="AV45" s="133"/>
      <c r="AW45" s="133"/>
      <c r="AX45" s="133"/>
      <c r="AY45" s="133"/>
      <c r="AZ45" s="133"/>
      <c r="BA45" s="133"/>
      <c r="BB45" s="133">
        <v>16639</v>
      </c>
      <c r="BC45" s="133"/>
      <c r="BD45" s="133"/>
      <c r="BE45" s="133"/>
      <c r="BF45" s="133"/>
      <c r="BG45" s="133"/>
      <c r="BH45" s="133"/>
      <c r="BI45" s="133"/>
      <c r="BJ45" s="133"/>
      <c r="BK45" s="27"/>
    </row>
    <row r="46" spans="2:63" ht="10.5" customHeight="1">
      <c r="B46" s="6"/>
      <c r="C46" s="6"/>
      <c r="D46" s="6"/>
      <c r="E46" s="6"/>
      <c r="F46" s="128">
        <v>19</v>
      </c>
      <c r="G46" s="128"/>
      <c r="H46" s="128"/>
      <c r="M46" s="132">
        <v>8185</v>
      </c>
      <c r="N46" s="133"/>
      <c r="O46" s="133"/>
      <c r="P46" s="133"/>
      <c r="Q46" s="133"/>
      <c r="R46" s="133"/>
      <c r="S46" s="133"/>
      <c r="T46" s="133"/>
      <c r="U46" s="133"/>
      <c r="V46" s="133">
        <v>10656</v>
      </c>
      <c r="W46" s="133"/>
      <c r="X46" s="133"/>
      <c r="Y46" s="133"/>
      <c r="Z46" s="133"/>
      <c r="AA46" s="133"/>
      <c r="AB46" s="133"/>
      <c r="AC46" s="133"/>
      <c r="AD46" s="133">
        <v>16281</v>
      </c>
      <c r="AE46" s="133"/>
      <c r="AF46" s="133"/>
      <c r="AG46" s="133"/>
      <c r="AH46" s="133"/>
      <c r="AI46" s="133"/>
      <c r="AJ46" s="133"/>
      <c r="AK46" s="133"/>
      <c r="AL46" s="133">
        <v>21533</v>
      </c>
      <c r="AM46" s="133"/>
      <c r="AN46" s="133"/>
      <c r="AO46" s="133"/>
      <c r="AP46" s="133"/>
      <c r="AQ46" s="133"/>
      <c r="AR46" s="133"/>
      <c r="AS46" s="133"/>
      <c r="AT46" s="133">
        <v>20683</v>
      </c>
      <c r="AU46" s="133"/>
      <c r="AV46" s="133"/>
      <c r="AW46" s="133"/>
      <c r="AX46" s="133"/>
      <c r="AY46" s="133"/>
      <c r="AZ46" s="133"/>
      <c r="BA46" s="133"/>
      <c r="BB46" s="133">
        <v>18878</v>
      </c>
      <c r="BC46" s="133"/>
      <c r="BD46" s="133"/>
      <c r="BE46" s="133"/>
      <c r="BF46" s="133"/>
      <c r="BG46" s="133"/>
      <c r="BH46" s="133"/>
      <c r="BI46" s="133"/>
      <c r="BJ46" s="133"/>
      <c r="BK46" s="27"/>
    </row>
    <row r="47" spans="2:63" ht="10.5" customHeight="1">
      <c r="B47" s="6"/>
      <c r="C47" s="6"/>
      <c r="D47" s="6"/>
      <c r="E47" s="6"/>
      <c r="F47" s="128">
        <v>20</v>
      </c>
      <c r="G47" s="128"/>
      <c r="H47" s="128"/>
      <c r="M47" s="132">
        <v>8804</v>
      </c>
      <c r="N47" s="133"/>
      <c r="O47" s="133"/>
      <c r="P47" s="133"/>
      <c r="Q47" s="133"/>
      <c r="R47" s="133"/>
      <c r="S47" s="133"/>
      <c r="T47" s="133"/>
      <c r="U47" s="133"/>
      <c r="V47" s="133">
        <v>10819</v>
      </c>
      <c r="W47" s="133"/>
      <c r="X47" s="133"/>
      <c r="Y47" s="133"/>
      <c r="Z47" s="133"/>
      <c r="AA47" s="133"/>
      <c r="AB47" s="133"/>
      <c r="AC47" s="133"/>
      <c r="AD47" s="133">
        <v>14414</v>
      </c>
      <c r="AE47" s="133"/>
      <c r="AF47" s="133"/>
      <c r="AG47" s="133"/>
      <c r="AH47" s="133"/>
      <c r="AI47" s="133"/>
      <c r="AJ47" s="133"/>
      <c r="AK47" s="133"/>
      <c r="AL47" s="133">
        <v>21189</v>
      </c>
      <c r="AM47" s="133"/>
      <c r="AN47" s="133"/>
      <c r="AO47" s="133"/>
      <c r="AP47" s="133"/>
      <c r="AQ47" s="133"/>
      <c r="AR47" s="133"/>
      <c r="AS47" s="133"/>
      <c r="AT47" s="133">
        <v>18465</v>
      </c>
      <c r="AU47" s="133"/>
      <c r="AV47" s="133"/>
      <c r="AW47" s="133"/>
      <c r="AX47" s="133"/>
      <c r="AY47" s="133"/>
      <c r="AZ47" s="133"/>
      <c r="BA47" s="133"/>
      <c r="BB47" s="133">
        <v>18291</v>
      </c>
      <c r="BC47" s="133"/>
      <c r="BD47" s="133"/>
      <c r="BE47" s="133"/>
      <c r="BF47" s="133"/>
      <c r="BG47" s="133"/>
      <c r="BH47" s="133"/>
      <c r="BI47" s="133"/>
      <c r="BJ47" s="133"/>
      <c r="BK47" s="60"/>
    </row>
    <row r="48" spans="2:63" ht="10.5" customHeight="1">
      <c r="B48" s="6"/>
      <c r="C48" s="6"/>
      <c r="D48" s="6"/>
      <c r="E48" s="6"/>
      <c r="F48" s="128">
        <v>21</v>
      </c>
      <c r="G48" s="128"/>
      <c r="H48" s="128"/>
      <c r="M48" s="169">
        <v>8475</v>
      </c>
      <c r="N48" s="135"/>
      <c r="O48" s="135"/>
      <c r="P48" s="135"/>
      <c r="Q48" s="135"/>
      <c r="R48" s="135"/>
      <c r="S48" s="135"/>
      <c r="T48" s="135"/>
      <c r="U48" s="135"/>
      <c r="V48" s="135">
        <v>10857</v>
      </c>
      <c r="W48" s="135"/>
      <c r="X48" s="135"/>
      <c r="Y48" s="135"/>
      <c r="Z48" s="135"/>
      <c r="AA48" s="135"/>
      <c r="AB48" s="135"/>
      <c r="AC48" s="135"/>
      <c r="AD48" s="135">
        <v>14174</v>
      </c>
      <c r="AE48" s="135"/>
      <c r="AF48" s="135"/>
      <c r="AG48" s="135"/>
      <c r="AH48" s="135"/>
      <c r="AI48" s="135"/>
      <c r="AJ48" s="135"/>
      <c r="AK48" s="135"/>
      <c r="AL48" s="135">
        <v>21475</v>
      </c>
      <c r="AM48" s="135"/>
      <c r="AN48" s="135"/>
      <c r="AO48" s="135"/>
      <c r="AP48" s="135"/>
      <c r="AQ48" s="135"/>
      <c r="AR48" s="135"/>
      <c r="AS48" s="135"/>
      <c r="AT48" s="135">
        <v>18742</v>
      </c>
      <c r="AU48" s="135"/>
      <c r="AV48" s="135"/>
      <c r="AW48" s="135"/>
      <c r="AX48" s="135"/>
      <c r="AY48" s="135"/>
      <c r="AZ48" s="135"/>
      <c r="BA48" s="135"/>
      <c r="BB48" s="135">
        <v>17903</v>
      </c>
      <c r="BC48" s="135"/>
      <c r="BD48" s="135"/>
      <c r="BE48" s="135"/>
      <c r="BF48" s="135"/>
      <c r="BG48" s="135"/>
      <c r="BH48" s="135"/>
      <c r="BI48" s="135"/>
      <c r="BJ48" s="135"/>
      <c r="BK48" s="60"/>
    </row>
    <row r="49" spans="2:63" s="22" customFormat="1" ht="10.5" customHeight="1">
      <c r="B49" s="30"/>
      <c r="C49" s="30"/>
      <c r="D49" s="30"/>
      <c r="E49" s="30"/>
      <c r="F49" s="124">
        <v>22</v>
      </c>
      <c r="G49" s="124"/>
      <c r="H49" s="124"/>
      <c r="M49" s="138">
        <v>8323</v>
      </c>
      <c r="N49" s="136"/>
      <c r="O49" s="136"/>
      <c r="P49" s="136"/>
      <c r="Q49" s="136"/>
      <c r="R49" s="136"/>
      <c r="S49" s="136"/>
      <c r="T49" s="136"/>
      <c r="U49" s="136"/>
      <c r="V49" s="136">
        <v>10873</v>
      </c>
      <c r="W49" s="136"/>
      <c r="X49" s="136"/>
      <c r="Y49" s="136"/>
      <c r="Z49" s="136"/>
      <c r="AA49" s="136"/>
      <c r="AB49" s="136"/>
      <c r="AC49" s="136"/>
      <c r="AD49" s="136">
        <v>14314</v>
      </c>
      <c r="AE49" s="136"/>
      <c r="AF49" s="136"/>
      <c r="AG49" s="136"/>
      <c r="AH49" s="136"/>
      <c r="AI49" s="136"/>
      <c r="AJ49" s="136"/>
      <c r="AK49" s="136"/>
      <c r="AL49" s="136">
        <v>20850</v>
      </c>
      <c r="AM49" s="136"/>
      <c r="AN49" s="136"/>
      <c r="AO49" s="136"/>
      <c r="AP49" s="136"/>
      <c r="AQ49" s="136"/>
      <c r="AR49" s="136"/>
      <c r="AS49" s="136"/>
      <c r="AT49" s="136">
        <v>19415</v>
      </c>
      <c r="AU49" s="136"/>
      <c r="AV49" s="136"/>
      <c r="AW49" s="136"/>
      <c r="AX49" s="136"/>
      <c r="AY49" s="136"/>
      <c r="AZ49" s="136"/>
      <c r="BA49" s="136"/>
      <c r="BB49" s="136">
        <v>18450</v>
      </c>
      <c r="BC49" s="136"/>
      <c r="BD49" s="136"/>
      <c r="BE49" s="136"/>
      <c r="BF49" s="136"/>
      <c r="BG49" s="136"/>
      <c r="BH49" s="136"/>
      <c r="BI49" s="136"/>
      <c r="BJ49" s="136"/>
      <c r="BK49" s="31"/>
    </row>
    <row r="50" spans="2:63" ht="7.5" customHeight="1">
      <c r="B50" s="9"/>
      <c r="C50" s="9"/>
      <c r="D50" s="9"/>
      <c r="E50" s="9"/>
      <c r="F50" s="9"/>
      <c r="G50" s="9"/>
      <c r="H50" s="10"/>
      <c r="I50" s="11"/>
      <c r="J50" s="11"/>
      <c r="K50" s="11"/>
      <c r="L50" s="11"/>
      <c r="M50" s="23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4"/>
    </row>
    <row r="51" spans="2:6" ht="10.5" customHeight="1">
      <c r="B51" s="172" t="s">
        <v>2</v>
      </c>
      <c r="C51" s="172"/>
      <c r="D51" s="172"/>
      <c r="E51" s="7" t="s">
        <v>10</v>
      </c>
      <c r="F51" s="51" t="s">
        <v>11</v>
      </c>
    </row>
    <row r="52" spans="2:5" ht="10.5" customHeight="1">
      <c r="B52" s="12"/>
      <c r="C52" s="12"/>
      <c r="D52" s="12"/>
      <c r="E52" s="7"/>
    </row>
    <row r="54" spans="2:63" s="8" customFormat="1" ht="15" customHeight="1">
      <c r="B54" s="150" t="s">
        <v>261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32"/>
    </row>
    <row r="55" spans="2:63" ht="9.7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4"/>
      <c r="BK55" s="14"/>
    </row>
    <row r="56" spans="2:63" ht="12.7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06" t="s">
        <v>13</v>
      </c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 t="s">
        <v>14</v>
      </c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7"/>
      <c r="BK56" s="14"/>
    </row>
    <row r="57" spans="2:63" ht="12.75" customHeight="1">
      <c r="B57" s="147" t="s">
        <v>8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18" t="s">
        <v>81</v>
      </c>
      <c r="P57" s="119"/>
      <c r="Q57" s="119"/>
      <c r="R57" s="119"/>
      <c r="S57" s="119"/>
      <c r="T57" s="120"/>
      <c r="U57" s="110" t="s">
        <v>15</v>
      </c>
      <c r="V57" s="110"/>
      <c r="W57" s="110"/>
      <c r="X57" s="110"/>
      <c r="Y57" s="110"/>
      <c r="Z57" s="110"/>
      <c r="AA57" s="118" t="s">
        <v>82</v>
      </c>
      <c r="AB57" s="119"/>
      <c r="AC57" s="119"/>
      <c r="AD57" s="119"/>
      <c r="AE57" s="119"/>
      <c r="AF57" s="120"/>
      <c r="AG57" s="144" t="s">
        <v>16</v>
      </c>
      <c r="AH57" s="145"/>
      <c r="AI57" s="145"/>
      <c r="AJ57" s="145"/>
      <c r="AK57" s="145"/>
      <c r="AL57" s="145"/>
      <c r="AM57" s="118" t="s">
        <v>81</v>
      </c>
      <c r="AN57" s="119"/>
      <c r="AO57" s="119"/>
      <c r="AP57" s="119"/>
      <c r="AQ57" s="119"/>
      <c r="AR57" s="120"/>
      <c r="AS57" s="110" t="s">
        <v>15</v>
      </c>
      <c r="AT57" s="110"/>
      <c r="AU57" s="110"/>
      <c r="AV57" s="110"/>
      <c r="AW57" s="110"/>
      <c r="AX57" s="110"/>
      <c r="AY57" s="118" t="s">
        <v>82</v>
      </c>
      <c r="AZ57" s="119"/>
      <c r="BA57" s="119"/>
      <c r="BB57" s="119"/>
      <c r="BC57" s="119"/>
      <c r="BD57" s="120"/>
      <c r="BE57" s="144" t="s">
        <v>16</v>
      </c>
      <c r="BF57" s="145"/>
      <c r="BG57" s="145"/>
      <c r="BH57" s="145"/>
      <c r="BI57" s="145"/>
      <c r="BJ57" s="173"/>
      <c r="BK57" s="14"/>
    </row>
    <row r="58" spans="2:63" ht="12.75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121"/>
      <c r="P58" s="122"/>
      <c r="Q58" s="122"/>
      <c r="R58" s="122"/>
      <c r="S58" s="122"/>
      <c r="T58" s="123"/>
      <c r="U58" s="106"/>
      <c r="V58" s="106"/>
      <c r="W58" s="106"/>
      <c r="X58" s="106"/>
      <c r="Y58" s="106"/>
      <c r="Z58" s="106"/>
      <c r="AA58" s="121"/>
      <c r="AB58" s="122"/>
      <c r="AC58" s="122"/>
      <c r="AD58" s="122"/>
      <c r="AE58" s="122"/>
      <c r="AF58" s="123"/>
      <c r="AG58" s="146"/>
      <c r="AH58" s="146"/>
      <c r="AI58" s="146"/>
      <c r="AJ58" s="146"/>
      <c r="AK58" s="146"/>
      <c r="AL58" s="146"/>
      <c r="AM58" s="121"/>
      <c r="AN58" s="122"/>
      <c r="AO58" s="122"/>
      <c r="AP58" s="122"/>
      <c r="AQ58" s="122"/>
      <c r="AR58" s="123"/>
      <c r="AS58" s="106"/>
      <c r="AT58" s="106"/>
      <c r="AU58" s="106"/>
      <c r="AV58" s="106"/>
      <c r="AW58" s="106"/>
      <c r="AX58" s="106"/>
      <c r="AY58" s="121"/>
      <c r="AZ58" s="122"/>
      <c r="BA58" s="122"/>
      <c r="BB58" s="122"/>
      <c r="BC58" s="122"/>
      <c r="BD58" s="123"/>
      <c r="BE58" s="146"/>
      <c r="BF58" s="146"/>
      <c r="BG58" s="146"/>
      <c r="BH58" s="146"/>
      <c r="BI58" s="146"/>
      <c r="BJ58" s="174"/>
      <c r="BK58" s="14"/>
    </row>
    <row r="59" spans="2:63" ht="9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34"/>
      <c r="P59" s="17"/>
      <c r="Q59" s="17"/>
      <c r="R59" s="17"/>
      <c r="S59" s="17"/>
      <c r="T59" s="17"/>
      <c r="U59" s="17"/>
      <c r="V59" s="17"/>
      <c r="W59" s="17"/>
      <c r="X59" s="17"/>
      <c r="Y59" s="116" t="s">
        <v>70</v>
      </c>
      <c r="Z59" s="116"/>
      <c r="AA59" s="17"/>
      <c r="AB59" s="17"/>
      <c r="AC59" s="17"/>
      <c r="AD59" s="116" t="s">
        <v>7</v>
      </c>
      <c r="AE59" s="116"/>
      <c r="AF59" s="116"/>
      <c r="AG59" s="16"/>
      <c r="AH59" s="16"/>
      <c r="AI59" s="16"/>
      <c r="AJ59" s="16"/>
      <c r="AK59" s="117" t="s">
        <v>166</v>
      </c>
      <c r="AL59" s="1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16" t="s">
        <v>70</v>
      </c>
      <c r="AX59" s="116"/>
      <c r="AY59" s="17"/>
      <c r="AZ59" s="17"/>
      <c r="BA59" s="17"/>
      <c r="BB59" s="116" t="s">
        <v>7</v>
      </c>
      <c r="BC59" s="116"/>
      <c r="BD59" s="116"/>
      <c r="BE59" s="16"/>
      <c r="BF59" s="16"/>
      <c r="BG59" s="16"/>
      <c r="BH59" s="16"/>
      <c r="BI59" s="117" t="s">
        <v>166</v>
      </c>
      <c r="BJ59" s="117"/>
      <c r="BK59" s="14"/>
    </row>
    <row r="60" spans="15:63" ht="6" customHeight="1">
      <c r="O60" s="15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</row>
    <row r="61" spans="3:62" ht="10.5" customHeight="1">
      <c r="C61" s="125" t="s">
        <v>72</v>
      </c>
      <c r="D61" s="125"/>
      <c r="E61" s="125"/>
      <c r="F61" s="125"/>
      <c r="G61" s="128">
        <v>20</v>
      </c>
      <c r="H61" s="128"/>
      <c r="I61" s="128"/>
      <c r="J61" s="125" t="s">
        <v>178</v>
      </c>
      <c r="K61" s="125"/>
      <c r="L61" s="125"/>
      <c r="M61" s="125"/>
      <c r="O61" s="139">
        <f>SUM(AM61,O70,AM70,O79,AM79)</f>
        <v>342457</v>
      </c>
      <c r="P61" s="140"/>
      <c r="Q61" s="140"/>
      <c r="R61" s="140"/>
      <c r="S61" s="140"/>
      <c r="T61" s="140"/>
      <c r="U61" s="141">
        <v>100</v>
      </c>
      <c r="V61" s="141"/>
      <c r="W61" s="141"/>
      <c r="X61" s="141"/>
      <c r="Y61" s="141"/>
      <c r="Z61" s="141"/>
      <c r="AA61" s="140">
        <f>SUM(AY61,AA70,AY70,AA79,AY79)</f>
        <v>152786</v>
      </c>
      <c r="AB61" s="140"/>
      <c r="AC61" s="140"/>
      <c r="AD61" s="140"/>
      <c r="AE61" s="140"/>
      <c r="AF61" s="140"/>
      <c r="AG61" s="180">
        <v>37.18</v>
      </c>
      <c r="AH61" s="180"/>
      <c r="AI61" s="180"/>
      <c r="AJ61" s="180"/>
      <c r="AK61" s="180"/>
      <c r="AL61" s="180"/>
      <c r="AM61" s="109">
        <v>329267</v>
      </c>
      <c r="AN61" s="109"/>
      <c r="AO61" s="109"/>
      <c r="AP61" s="109"/>
      <c r="AQ61" s="109"/>
      <c r="AR61" s="109"/>
      <c r="AS61" s="108">
        <v>96.1</v>
      </c>
      <c r="AT61" s="108"/>
      <c r="AU61" s="108"/>
      <c r="AV61" s="108"/>
      <c r="AW61" s="108"/>
      <c r="AX61" s="108"/>
      <c r="AY61" s="109">
        <v>116727</v>
      </c>
      <c r="AZ61" s="109"/>
      <c r="BA61" s="109"/>
      <c r="BB61" s="109"/>
      <c r="BC61" s="109"/>
      <c r="BD61" s="109"/>
      <c r="BE61" s="105">
        <v>29.54</v>
      </c>
      <c r="BF61" s="105"/>
      <c r="BG61" s="105"/>
      <c r="BH61" s="105"/>
      <c r="BI61" s="105"/>
      <c r="BJ61" s="105"/>
    </row>
    <row r="62" spans="7:62" ht="10.5" customHeight="1">
      <c r="G62" s="128">
        <v>21</v>
      </c>
      <c r="H62" s="128"/>
      <c r="I62" s="128"/>
      <c r="O62" s="129">
        <f>SUM(AM62,O71,AM71,O80,AM80)</f>
        <v>345179</v>
      </c>
      <c r="P62" s="130"/>
      <c r="Q62" s="130"/>
      <c r="R62" s="130"/>
      <c r="S62" s="130"/>
      <c r="T62" s="130"/>
      <c r="U62" s="142">
        <v>100</v>
      </c>
      <c r="V62" s="142"/>
      <c r="W62" s="142"/>
      <c r="X62" s="142"/>
      <c r="Y62" s="142"/>
      <c r="Z62" s="142"/>
      <c r="AA62" s="130">
        <v>150600</v>
      </c>
      <c r="AB62" s="130"/>
      <c r="AC62" s="130"/>
      <c r="AD62" s="130"/>
      <c r="AE62" s="130"/>
      <c r="AF62" s="130"/>
      <c r="AG62" s="143">
        <v>36.36</v>
      </c>
      <c r="AH62" s="143"/>
      <c r="AI62" s="143"/>
      <c r="AJ62" s="143"/>
      <c r="AK62" s="143"/>
      <c r="AL62" s="143"/>
      <c r="AM62" s="176">
        <v>332588</v>
      </c>
      <c r="AN62" s="176"/>
      <c r="AO62" s="176"/>
      <c r="AP62" s="176"/>
      <c r="AQ62" s="176"/>
      <c r="AR62" s="176"/>
      <c r="AS62" s="175">
        <v>96.4</v>
      </c>
      <c r="AT62" s="175"/>
      <c r="AU62" s="175"/>
      <c r="AV62" s="175"/>
      <c r="AW62" s="175"/>
      <c r="AX62" s="175"/>
      <c r="AY62" s="176">
        <v>114816</v>
      </c>
      <c r="AZ62" s="176"/>
      <c r="BA62" s="176"/>
      <c r="BB62" s="176"/>
      <c r="BC62" s="176"/>
      <c r="BD62" s="176"/>
      <c r="BE62" s="177">
        <v>28.77</v>
      </c>
      <c r="BF62" s="177"/>
      <c r="BG62" s="177"/>
      <c r="BH62" s="177"/>
      <c r="BI62" s="177"/>
      <c r="BJ62" s="177"/>
    </row>
    <row r="63" spans="7:62" s="22" customFormat="1" ht="10.5" customHeight="1">
      <c r="G63" s="124">
        <v>22</v>
      </c>
      <c r="H63" s="124"/>
      <c r="I63" s="124"/>
      <c r="O63" s="126">
        <f>SUM(AM63,O72,AM72,O81,AM81)</f>
        <v>349588</v>
      </c>
      <c r="P63" s="127"/>
      <c r="Q63" s="127"/>
      <c r="R63" s="127"/>
      <c r="S63" s="127"/>
      <c r="T63" s="127"/>
      <c r="U63" s="178">
        <v>100</v>
      </c>
      <c r="V63" s="178"/>
      <c r="W63" s="178"/>
      <c r="X63" s="178"/>
      <c r="Y63" s="178"/>
      <c r="Z63" s="178"/>
      <c r="AA63" s="127">
        <f>SUM(AY63,AA72,AY72,AA81,AY81)</f>
        <v>154893</v>
      </c>
      <c r="AB63" s="127"/>
      <c r="AC63" s="127"/>
      <c r="AD63" s="127"/>
      <c r="AE63" s="127"/>
      <c r="AF63" s="127"/>
      <c r="AG63" s="179">
        <v>36.92</v>
      </c>
      <c r="AH63" s="179"/>
      <c r="AI63" s="179"/>
      <c r="AJ63" s="179"/>
      <c r="AK63" s="179"/>
      <c r="AL63" s="179"/>
      <c r="AM63" s="100">
        <v>336210</v>
      </c>
      <c r="AN63" s="100"/>
      <c r="AO63" s="100"/>
      <c r="AP63" s="100"/>
      <c r="AQ63" s="100"/>
      <c r="AR63" s="100"/>
      <c r="AS63" s="104">
        <v>96.2</v>
      </c>
      <c r="AT63" s="104"/>
      <c r="AU63" s="104"/>
      <c r="AV63" s="104"/>
      <c r="AW63" s="104"/>
      <c r="AX63" s="104"/>
      <c r="AY63" s="100">
        <v>117390</v>
      </c>
      <c r="AZ63" s="100"/>
      <c r="BA63" s="100"/>
      <c r="BB63" s="100"/>
      <c r="BC63" s="100"/>
      <c r="BD63" s="100"/>
      <c r="BE63" s="99">
        <v>29.1</v>
      </c>
      <c r="BF63" s="99"/>
      <c r="BG63" s="99"/>
      <c r="BH63" s="99"/>
      <c r="BI63" s="99"/>
      <c r="BJ63" s="99"/>
    </row>
    <row r="64" spans="2:63" ht="7.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3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4"/>
    </row>
    <row r="65" spans="2:63" ht="12.7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06" t="s">
        <v>17</v>
      </c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 t="s">
        <v>18</v>
      </c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7"/>
      <c r="BK65" s="14"/>
    </row>
    <row r="66" spans="2:63" ht="12.75" customHeight="1">
      <c r="B66" s="147" t="s">
        <v>8</v>
      </c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18" t="s">
        <v>81</v>
      </c>
      <c r="P66" s="119"/>
      <c r="Q66" s="119"/>
      <c r="R66" s="119"/>
      <c r="S66" s="119"/>
      <c r="T66" s="120"/>
      <c r="U66" s="110" t="s">
        <v>15</v>
      </c>
      <c r="V66" s="110"/>
      <c r="W66" s="110"/>
      <c r="X66" s="110"/>
      <c r="Y66" s="110"/>
      <c r="Z66" s="110"/>
      <c r="AA66" s="118" t="s">
        <v>82</v>
      </c>
      <c r="AB66" s="119"/>
      <c r="AC66" s="119"/>
      <c r="AD66" s="119"/>
      <c r="AE66" s="119"/>
      <c r="AF66" s="120"/>
      <c r="AG66" s="144" t="s">
        <v>16</v>
      </c>
      <c r="AH66" s="145"/>
      <c r="AI66" s="145"/>
      <c r="AJ66" s="145"/>
      <c r="AK66" s="145"/>
      <c r="AL66" s="145"/>
      <c r="AM66" s="118" t="s">
        <v>81</v>
      </c>
      <c r="AN66" s="119"/>
      <c r="AO66" s="119"/>
      <c r="AP66" s="119"/>
      <c r="AQ66" s="119"/>
      <c r="AR66" s="120"/>
      <c r="AS66" s="110" t="s">
        <v>15</v>
      </c>
      <c r="AT66" s="110"/>
      <c r="AU66" s="110"/>
      <c r="AV66" s="110"/>
      <c r="AW66" s="110"/>
      <c r="AX66" s="110"/>
      <c r="AY66" s="118" t="s">
        <v>82</v>
      </c>
      <c r="AZ66" s="119"/>
      <c r="BA66" s="119"/>
      <c r="BB66" s="119"/>
      <c r="BC66" s="119"/>
      <c r="BD66" s="120"/>
      <c r="BE66" s="111" t="s">
        <v>16</v>
      </c>
      <c r="BF66" s="112"/>
      <c r="BG66" s="112"/>
      <c r="BH66" s="112"/>
      <c r="BI66" s="112"/>
      <c r="BJ66" s="113"/>
      <c r="BK66" s="14"/>
    </row>
    <row r="67" spans="2:63" ht="12.7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121"/>
      <c r="P67" s="122"/>
      <c r="Q67" s="122"/>
      <c r="R67" s="122"/>
      <c r="S67" s="122"/>
      <c r="T67" s="123"/>
      <c r="U67" s="106"/>
      <c r="V67" s="106"/>
      <c r="W67" s="106"/>
      <c r="X67" s="106"/>
      <c r="Y67" s="106"/>
      <c r="Z67" s="106"/>
      <c r="AA67" s="121"/>
      <c r="AB67" s="122"/>
      <c r="AC67" s="122"/>
      <c r="AD67" s="122"/>
      <c r="AE67" s="122"/>
      <c r="AF67" s="123"/>
      <c r="AG67" s="146"/>
      <c r="AH67" s="146"/>
      <c r="AI67" s="146"/>
      <c r="AJ67" s="146"/>
      <c r="AK67" s="146"/>
      <c r="AL67" s="146"/>
      <c r="AM67" s="121"/>
      <c r="AN67" s="122"/>
      <c r="AO67" s="122"/>
      <c r="AP67" s="122"/>
      <c r="AQ67" s="122"/>
      <c r="AR67" s="123"/>
      <c r="AS67" s="106"/>
      <c r="AT67" s="106"/>
      <c r="AU67" s="106"/>
      <c r="AV67" s="106"/>
      <c r="AW67" s="106"/>
      <c r="AX67" s="106"/>
      <c r="AY67" s="121"/>
      <c r="AZ67" s="122"/>
      <c r="BA67" s="122"/>
      <c r="BB67" s="122"/>
      <c r="BC67" s="122"/>
      <c r="BD67" s="123"/>
      <c r="BE67" s="114"/>
      <c r="BF67" s="114"/>
      <c r="BG67" s="114"/>
      <c r="BH67" s="114"/>
      <c r="BI67" s="114"/>
      <c r="BJ67" s="115"/>
      <c r="BK67" s="14"/>
    </row>
    <row r="68" spans="2:63" ht="9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34"/>
      <c r="P68" s="17"/>
      <c r="Q68" s="17"/>
      <c r="R68" s="17"/>
      <c r="S68" s="17"/>
      <c r="T68" s="17"/>
      <c r="U68" s="17"/>
      <c r="V68" s="17"/>
      <c r="W68" s="17"/>
      <c r="X68" s="17"/>
      <c r="Y68" s="116" t="s">
        <v>70</v>
      </c>
      <c r="Z68" s="116"/>
      <c r="AA68" s="17"/>
      <c r="AB68" s="17"/>
      <c r="AC68" s="17"/>
      <c r="AD68" s="116" t="s">
        <v>7</v>
      </c>
      <c r="AE68" s="116"/>
      <c r="AF68" s="116"/>
      <c r="AG68" s="16"/>
      <c r="AH68" s="16"/>
      <c r="AI68" s="16"/>
      <c r="AJ68" s="16"/>
      <c r="AK68" s="117" t="s">
        <v>166</v>
      </c>
      <c r="AL68" s="1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16" t="s">
        <v>70</v>
      </c>
      <c r="AX68" s="116"/>
      <c r="AY68" s="17"/>
      <c r="AZ68" s="17"/>
      <c r="BA68" s="17"/>
      <c r="BB68" s="116" t="s">
        <v>7</v>
      </c>
      <c r="BC68" s="116"/>
      <c r="BD68" s="116"/>
      <c r="BE68" s="16"/>
      <c r="BF68" s="16"/>
      <c r="BG68" s="16"/>
      <c r="BH68" s="16"/>
      <c r="BI68" s="117" t="s">
        <v>166</v>
      </c>
      <c r="BJ68" s="117"/>
      <c r="BK68" s="14"/>
    </row>
    <row r="69" spans="15:63" ht="6" customHeight="1">
      <c r="O69" s="15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BK69" s="14"/>
    </row>
    <row r="70" spans="3:63" ht="10.5" customHeight="1">
      <c r="C70" s="125" t="s">
        <v>72</v>
      </c>
      <c r="D70" s="125"/>
      <c r="E70" s="125"/>
      <c r="F70" s="125"/>
      <c r="G70" s="128">
        <v>20</v>
      </c>
      <c r="H70" s="128"/>
      <c r="I70" s="128"/>
      <c r="J70" s="125" t="s">
        <v>178</v>
      </c>
      <c r="K70" s="125"/>
      <c r="L70" s="125"/>
      <c r="M70" s="125"/>
      <c r="O70" s="139">
        <v>10386</v>
      </c>
      <c r="P70" s="140"/>
      <c r="Q70" s="140"/>
      <c r="R70" s="140"/>
      <c r="S70" s="140"/>
      <c r="T70" s="140"/>
      <c r="U70" s="141">
        <v>3</v>
      </c>
      <c r="V70" s="141"/>
      <c r="W70" s="141"/>
      <c r="X70" s="141"/>
      <c r="Y70" s="141"/>
      <c r="Z70" s="141"/>
      <c r="AA70" s="140">
        <v>15764</v>
      </c>
      <c r="AB70" s="140"/>
      <c r="AC70" s="140"/>
      <c r="AD70" s="140"/>
      <c r="AE70" s="140"/>
      <c r="AF70" s="140"/>
      <c r="AG70" s="180">
        <v>126.48</v>
      </c>
      <c r="AH70" s="180"/>
      <c r="AI70" s="180"/>
      <c r="AJ70" s="180"/>
      <c r="AK70" s="180"/>
      <c r="AL70" s="180"/>
      <c r="AM70" s="109">
        <v>1393</v>
      </c>
      <c r="AN70" s="109"/>
      <c r="AO70" s="109"/>
      <c r="AP70" s="109"/>
      <c r="AQ70" s="109"/>
      <c r="AR70" s="109"/>
      <c r="AS70" s="108">
        <v>0.4</v>
      </c>
      <c r="AT70" s="108"/>
      <c r="AU70" s="108"/>
      <c r="AV70" s="108"/>
      <c r="AW70" s="108"/>
      <c r="AX70" s="108"/>
      <c r="AY70" s="109">
        <v>13164</v>
      </c>
      <c r="AZ70" s="109"/>
      <c r="BA70" s="109"/>
      <c r="BB70" s="109"/>
      <c r="BC70" s="109"/>
      <c r="BD70" s="109"/>
      <c r="BE70" s="105">
        <v>787.51</v>
      </c>
      <c r="BF70" s="105"/>
      <c r="BG70" s="105"/>
      <c r="BH70" s="105"/>
      <c r="BI70" s="105"/>
      <c r="BJ70" s="105"/>
      <c r="BK70" s="14"/>
    </row>
    <row r="71" spans="7:63" ht="10.5" customHeight="1">
      <c r="G71" s="128">
        <v>21</v>
      </c>
      <c r="H71" s="128"/>
      <c r="I71" s="128"/>
      <c r="O71" s="139">
        <v>9967</v>
      </c>
      <c r="P71" s="140"/>
      <c r="Q71" s="140"/>
      <c r="R71" s="140"/>
      <c r="S71" s="140"/>
      <c r="T71" s="140"/>
      <c r="U71" s="141">
        <v>2.9</v>
      </c>
      <c r="V71" s="141"/>
      <c r="W71" s="141"/>
      <c r="X71" s="141"/>
      <c r="Y71" s="141"/>
      <c r="Z71" s="141"/>
      <c r="AA71" s="140">
        <v>15829</v>
      </c>
      <c r="AB71" s="140"/>
      <c r="AC71" s="140"/>
      <c r="AD71" s="140"/>
      <c r="AE71" s="140"/>
      <c r="AF71" s="140"/>
      <c r="AG71" s="180">
        <v>132.35</v>
      </c>
      <c r="AH71" s="180"/>
      <c r="AI71" s="180"/>
      <c r="AJ71" s="180"/>
      <c r="AK71" s="180"/>
      <c r="AL71" s="180"/>
      <c r="AM71" s="109">
        <v>1323</v>
      </c>
      <c r="AN71" s="109"/>
      <c r="AO71" s="109"/>
      <c r="AP71" s="109"/>
      <c r="AQ71" s="109"/>
      <c r="AR71" s="109"/>
      <c r="AS71" s="108">
        <v>0.4</v>
      </c>
      <c r="AT71" s="108"/>
      <c r="AU71" s="108"/>
      <c r="AV71" s="108"/>
      <c r="AW71" s="108"/>
      <c r="AX71" s="108"/>
      <c r="AY71" s="109">
        <v>12843</v>
      </c>
      <c r="AZ71" s="109"/>
      <c r="BA71" s="109"/>
      <c r="BB71" s="109"/>
      <c r="BC71" s="109"/>
      <c r="BD71" s="109"/>
      <c r="BE71" s="105">
        <v>808.96</v>
      </c>
      <c r="BF71" s="105"/>
      <c r="BG71" s="105"/>
      <c r="BH71" s="105"/>
      <c r="BI71" s="105"/>
      <c r="BJ71" s="105"/>
      <c r="BK71" s="14"/>
    </row>
    <row r="72" spans="7:63" s="22" customFormat="1" ht="10.5" customHeight="1">
      <c r="G72" s="124">
        <v>22</v>
      </c>
      <c r="H72" s="124"/>
      <c r="I72" s="124"/>
      <c r="O72" s="181">
        <v>10254</v>
      </c>
      <c r="P72" s="102"/>
      <c r="Q72" s="102"/>
      <c r="R72" s="102"/>
      <c r="S72" s="102"/>
      <c r="T72" s="102"/>
      <c r="U72" s="101">
        <v>2.9</v>
      </c>
      <c r="V72" s="101"/>
      <c r="W72" s="101"/>
      <c r="X72" s="101"/>
      <c r="Y72" s="101"/>
      <c r="Z72" s="101"/>
      <c r="AA72" s="102">
        <v>15896</v>
      </c>
      <c r="AB72" s="102"/>
      <c r="AC72" s="102"/>
      <c r="AD72" s="102"/>
      <c r="AE72" s="102"/>
      <c r="AF72" s="102"/>
      <c r="AG72" s="103">
        <v>129.19</v>
      </c>
      <c r="AH72" s="103"/>
      <c r="AI72" s="103"/>
      <c r="AJ72" s="103"/>
      <c r="AK72" s="103"/>
      <c r="AL72" s="103"/>
      <c r="AM72" s="100">
        <v>1667</v>
      </c>
      <c r="AN72" s="100"/>
      <c r="AO72" s="100"/>
      <c r="AP72" s="100"/>
      <c r="AQ72" s="100"/>
      <c r="AR72" s="100"/>
      <c r="AS72" s="104">
        <v>0.5</v>
      </c>
      <c r="AT72" s="104"/>
      <c r="AU72" s="104"/>
      <c r="AV72" s="104"/>
      <c r="AW72" s="104"/>
      <c r="AX72" s="104"/>
      <c r="AY72" s="100">
        <v>14091</v>
      </c>
      <c r="AZ72" s="100"/>
      <c r="BA72" s="100"/>
      <c r="BB72" s="100"/>
      <c r="BC72" s="100"/>
      <c r="BD72" s="100"/>
      <c r="BE72" s="99">
        <v>704.41</v>
      </c>
      <c r="BF72" s="99"/>
      <c r="BG72" s="99"/>
      <c r="BH72" s="99"/>
      <c r="BI72" s="99"/>
      <c r="BJ72" s="99"/>
      <c r="BK72" s="2"/>
    </row>
    <row r="73" spans="2:63" ht="7.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3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4"/>
    </row>
    <row r="74" spans="2:63" ht="12.75" customHeight="1">
      <c r="B74" s="14"/>
      <c r="C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06" t="s">
        <v>19</v>
      </c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 t="s">
        <v>20</v>
      </c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7"/>
      <c r="BK74" s="14"/>
    </row>
    <row r="75" spans="2:63" ht="12.75" customHeight="1">
      <c r="B75" s="147" t="s">
        <v>8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18" t="s">
        <v>81</v>
      </c>
      <c r="P75" s="119"/>
      <c r="Q75" s="119"/>
      <c r="R75" s="119"/>
      <c r="S75" s="119"/>
      <c r="T75" s="120"/>
      <c r="U75" s="110" t="s">
        <v>15</v>
      </c>
      <c r="V75" s="110"/>
      <c r="W75" s="110"/>
      <c r="X75" s="110"/>
      <c r="Y75" s="110"/>
      <c r="Z75" s="110"/>
      <c r="AA75" s="118" t="s">
        <v>82</v>
      </c>
      <c r="AB75" s="119"/>
      <c r="AC75" s="119"/>
      <c r="AD75" s="119"/>
      <c r="AE75" s="119"/>
      <c r="AF75" s="120"/>
      <c r="AG75" s="144" t="s">
        <v>16</v>
      </c>
      <c r="AH75" s="145"/>
      <c r="AI75" s="145"/>
      <c r="AJ75" s="145"/>
      <c r="AK75" s="145"/>
      <c r="AL75" s="145"/>
      <c r="AM75" s="118" t="s">
        <v>81</v>
      </c>
      <c r="AN75" s="119"/>
      <c r="AO75" s="119"/>
      <c r="AP75" s="119"/>
      <c r="AQ75" s="119"/>
      <c r="AR75" s="120"/>
      <c r="AS75" s="110" t="s">
        <v>15</v>
      </c>
      <c r="AT75" s="110"/>
      <c r="AU75" s="110"/>
      <c r="AV75" s="110"/>
      <c r="AW75" s="110"/>
      <c r="AX75" s="110"/>
      <c r="AY75" s="118" t="s">
        <v>82</v>
      </c>
      <c r="AZ75" s="119"/>
      <c r="BA75" s="119"/>
      <c r="BB75" s="119"/>
      <c r="BC75" s="119"/>
      <c r="BD75" s="120"/>
      <c r="BE75" s="111" t="s">
        <v>16</v>
      </c>
      <c r="BF75" s="112"/>
      <c r="BG75" s="112"/>
      <c r="BH75" s="112"/>
      <c r="BI75" s="112"/>
      <c r="BJ75" s="113"/>
      <c r="BK75" s="14"/>
    </row>
    <row r="76" spans="2:63" ht="12.7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121"/>
      <c r="P76" s="122"/>
      <c r="Q76" s="122"/>
      <c r="R76" s="122"/>
      <c r="S76" s="122"/>
      <c r="T76" s="123"/>
      <c r="U76" s="106"/>
      <c r="V76" s="106"/>
      <c r="W76" s="106"/>
      <c r="X76" s="106"/>
      <c r="Y76" s="106"/>
      <c r="Z76" s="106"/>
      <c r="AA76" s="121"/>
      <c r="AB76" s="122"/>
      <c r="AC76" s="122"/>
      <c r="AD76" s="122"/>
      <c r="AE76" s="122"/>
      <c r="AF76" s="123"/>
      <c r="AG76" s="146"/>
      <c r="AH76" s="146"/>
      <c r="AI76" s="146"/>
      <c r="AJ76" s="146"/>
      <c r="AK76" s="146"/>
      <c r="AL76" s="146"/>
      <c r="AM76" s="121"/>
      <c r="AN76" s="122"/>
      <c r="AO76" s="122"/>
      <c r="AP76" s="122"/>
      <c r="AQ76" s="122"/>
      <c r="AR76" s="123"/>
      <c r="AS76" s="106"/>
      <c r="AT76" s="106"/>
      <c r="AU76" s="106"/>
      <c r="AV76" s="106"/>
      <c r="AW76" s="106"/>
      <c r="AX76" s="106"/>
      <c r="AY76" s="121"/>
      <c r="AZ76" s="122"/>
      <c r="BA76" s="122"/>
      <c r="BB76" s="122"/>
      <c r="BC76" s="122"/>
      <c r="BD76" s="123"/>
      <c r="BE76" s="114"/>
      <c r="BF76" s="114"/>
      <c r="BG76" s="114"/>
      <c r="BH76" s="114"/>
      <c r="BI76" s="114"/>
      <c r="BJ76" s="115"/>
      <c r="BK76" s="14"/>
    </row>
    <row r="77" spans="2:63" ht="9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34"/>
      <c r="P77" s="17"/>
      <c r="Q77" s="17"/>
      <c r="R77" s="17"/>
      <c r="S77" s="17"/>
      <c r="T77" s="17"/>
      <c r="U77" s="17"/>
      <c r="V77" s="17"/>
      <c r="W77" s="17"/>
      <c r="X77" s="17"/>
      <c r="Y77" s="116" t="s">
        <v>70</v>
      </c>
      <c r="Z77" s="116"/>
      <c r="AA77" s="17"/>
      <c r="AB77" s="17"/>
      <c r="AC77" s="17"/>
      <c r="AD77" s="116" t="s">
        <v>7</v>
      </c>
      <c r="AE77" s="116"/>
      <c r="AF77" s="116"/>
      <c r="AG77" s="16"/>
      <c r="AH77" s="16"/>
      <c r="AI77" s="16"/>
      <c r="AJ77" s="16"/>
      <c r="AK77" s="117" t="s">
        <v>166</v>
      </c>
      <c r="AL77" s="1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16" t="s">
        <v>70</v>
      </c>
      <c r="AX77" s="116"/>
      <c r="AY77" s="17"/>
      <c r="AZ77" s="17"/>
      <c r="BA77" s="17"/>
      <c r="BB77" s="116" t="s">
        <v>7</v>
      </c>
      <c r="BC77" s="116"/>
      <c r="BD77" s="116"/>
      <c r="BE77" s="16"/>
      <c r="BF77" s="16"/>
      <c r="BG77" s="16"/>
      <c r="BH77" s="16"/>
      <c r="BI77" s="117" t="s">
        <v>166</v>
      </c>
      <c r="BJ77" s="117"/>
      <c r="BK77" s="14"/>
    </row>
    <row r="78" spans="15:38" ht="6" customHeight="1">
      <c r="O78" s="15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3:62" ht="10.5" customHeight="1">
      <c r="C79" s="125" t="s">
        <v>72</v>
      </c>
      <c r="D79" s="125"/>
      <c r="E79" s="125"/>
      <c r="F79" s="125"/>
      <c r="G79" s="128">
        <v>20</v>
      </c>
      <c r="H79" s="128"/>
      <c r="I79" s="128"/>
      <c r="J79" s="125" t="s">
        <v>178</v>
      </c>
      <c r="K79" s="125"/>
      <c r="L79" s="125"/>
      <c r="M79" s="125"/>
      <c r="O79" s="139">
        <v>977</v>
      </c>
      <c r="P79" s="140"/>
      <c r="Q79" s="140"/>
      <c r="R79" s="140"/>
      <c r="S79" s="140"/>
      <c r="T79" s="140"/>
      <c r="U79" s="141">
        <v>0.3</v>
      </c>
      <c r="V79" s="141"/>
      <c r="W79" s="141"/>
      <c r="X79" s="141"/>
      <c r="Y79" s="141"/>
      <c r="Z79" s="141"/>
      <c r="AA79" s="140">
        <v>3595</v>
      </c>
      <c r="AB79" s="140"/>
      <c r="AC79" s="140"/>
      <c r="AD79" s="140"/>
      <c r="AE79" s="140"/>
      <c r="AF79" s="140"/>
      <c r="AG79" s="180">
        <v>306.64</v>
      </c>
      <c r="AH79" s="180"/>
      <c r="AI79" s="180"/>
      <c r="AJ79" s="180"/>
      <c r="AK79" s="180"/>
      <c r="AL79" s="180"/>
      <c r="AM79" s="109">
        <v>434</v>
      </c>
      <c r="AN79" s="109"/>
      <c r="AO79" s="109"/>
      <c r="AP79" s="109"/>
      <c r="AQ79" s="109"/>
      <c r="AR79" s="109"/>
      <c r="AS79" s="108">
        <v>0.1</v>
      </c>
      <c r="AT79" s="108"/>
      <c r="AU79" s="108"/>
      <c r="AV79" s="108"/>
      <c r="AW79" s="108"/>
      <c r="AX79" s="108"/>
      <c r="AY79" s="109">
        <v>3536</v>
      </c>
      <c r="AZ79" s="109"/>
      <c r="BA79" s="109"/>
      <c r="BB79" s="109"/>
      <c r="BC79" s="109"/>
      <c r="BD79" s="109"/>
      <c r="BE79" s="105">
        <v>678.96</v>
      </c>
      <c r="BF79" s="105"/>
      <c r="BG79" s="105"/>
      <c r="BH79" s="105"/>
      <c r="BI79" s="105"/>
      <c r="BJ79" s="105"/>
    </row>
    <row r="80" spans="7:62" ht="10.5" customHeight="1">
      <c r="G80" s="128">
        <v>21</v>
      </c>
      <c r="H80" s="128"/>
      <c r="I80" s="128"/>
      <c r="O80" s="139">
        <v>933</v>
      </c>
      <c r="P80" s="140"/>
      <c r="Q80" s="140"/>
      <c r="R80" s="140"/>
      <c r="S80" s="140"/>
      <c r="T80" s="140"/>
      <c r="U80" s="141">
        <v>0.3</v>
      </c>
      <c r="V80" s="141"/>
      <c r="W80" s="141"/>
      <c r="X80" s="141"/>
      <c r="Y80" s="141"/>
      <c r="Z80" s="141"/>
      <c r="AA80" s="140">
        <v>3462</v>
      </c>
      <c r="AB80" s="140"/>
      <c r="AC80" s="140"/>
      <c r="AD80" s="140"/>
      <c r="AE80" s="140"/>
      <c r="AF80" s="140"/>
      <c r="AG80" s="180">
        <v>309.22</v>
      </c>
      <c r="AH80" s="180"/>
      <c r="AI80" s="180"/>
      <c r="AJ80" s="180"/>
      <c r="AK80" s="180"/>
      <c r="AL80" s="180"/>
      <c r="AM80" s="109">
        <v>368</v>
      </c>
      <c r="AN80" s="109"/>
      <c r="AO80" s="109"/>
      <c r="AP80" s="109"/>
      <c r="AQ80" s="109"/>
      <c r="AR80" s="109"/>
      <c r="AS80" s="108">
        <v>0.1</v>
      </c>
      <c r="AT80" s="108"/>
      <c r="AU80" s="108"/>
      <c r="AV80" s="108"/>
      <c r="AW80" s="108"/>
      <c r="AX80" s="108"/>
      <c r="AY80" s="109">
        <v>3649</v>
      </c>
      <c r="AZ80" s="109"/>
      <c r="BA80" s="109"/>
      <c r="BB80" s="109"/>
      <c r="BC80" s="109"/>
      <c r="BD80" s="109"/>
      <c r="BE80" s="105">
        <v>826.31</v>
      </c>
      <c r="BF80" s="105"/>
      <c r="BG80" s="105"/>
      <c r="BH80" s="105"/>
      <c r="BI80" s="105"/>
      <c r="BJ80" s="105"/>
    </row>
    <row r="81" spans="7:62" s="22" customFormat="1" ht="10.5" customHeight="1">
      <c r="G81" s="124">
        <v>22</v>
      </c>
      <c r="H81" s="124"/>
      <c r="I81" s="124"/>
      <c r="O81" s="181">
        <v>1039</v>
      </c>
      <c r="P81" s="102"/>
      <c r="Q81" s="102"/>
      <c r="R81" s="102"/>
      <c r="S81" s="102"/>
      <c r="T81" s="102"/>
      <c r="U81" s="101">
        <v>0.3</v>
      </c>
      <c r="V81" s="101"/>
      <c r="W81" s="101"/>
      <c r="X81" s="101"/>
      <c r="Y81" s="101"/>
      <c r="Z81" s="101"/>
      <c r="AA81" s="102">
        <v>3753</v>
      </c>
      <c r="AB81" s="102"/>
      <c r="AC81" s="102"/>
      <c r="AD81" s="102"/>
      <c r="AE81" s="102"/>
      <c r="AF81" s="102"/>
      <c r="AG81" s="103">
        <v>301.01</v>
      </c>
      <c r="AH81" s="103"/>
      <c r="AI81" s="103"/>
      <c r="AJ81" s="103"/>
      <c r="AK81" s="103"/>
      <c r="AL81" s="103"/>
      <c r="AM81" s="100">
        <v>418</v>
      </c>
      <c r="AN81" s="100"/>
      <c r="AO81" s="100"/>
      <c r="AP81" s="100"/>
      <c r="AQ81" s="100"/>
      <c r="AR81" s="100"/>
      <c r="AS81" s="104">
        <v>0.1</v>
      </c>
      <c r="AT81" s="104"/>
      <c r="AU81" s="104"/>
      <c r="AV81" s="104"/>
      <c r="AW81" s="104"/>
      <c r="AX81" s="104"/>
      <c r="AY81" s="100">
        <v>3763</v>
      </c>
      <c r="AZ81" s="100"/>
      <c r="BA81" s="100"/>
      <c r="BB81" s="100"/>
      <c r="BC81" s="100"/>
      <c r="BD81" s="100"/>
      <c r="BE81" s="99">
        <v>750.2</v>
      </c>
      <c r="BF81" s="99"/>
      <c r="BG81" s="99"/>
      <c r="BH81" s="99"/>
      <c r="BI81" s="99"/>
      <c r="BJ81" s="99"/>
    </row>
    <row r="82" spans="2:62" ht="7.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23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3:6" ht="10.5" customHeight="1">
      <c r="C83" s="170" t="s">
        <v>9</v>
      </c>
      <c r="D83" s="170"/>
      <c r="E83" s="13" t="s">
        <v>10</v>
      </c>
      <c r="F83" s="51" t="s">
        <v>255</v>
      </c>
    </row>
    <row r="84" spans="2:6" ht="10.5" customHeight="1">
      <c r="B84" s="134" t="s">
        <v>2</v>
      </c>
      <c r="C84" s="134"/>
      <c r="D84" s="134"/>
      <c r="E84" s="7" t="s">
        <v>10</v>
      </c>
      <c r="F84" s="51" t="s">
        <v>11</v>
      </c>
    </row>
  </sheetData>
  <sheetProtection/>
  <mergeCells count="310">
    <mergeCell ref="AA80:AF80"/>
    <mergeCell ref="AM79:AR79"/>
    <mergeCell ref="AG79:AL79"/>
    <mergeCell ref="AM80:AR80"/>
    <mergeCell ref="AG80:AL80"/>
    <mergeCell ref="AA79:AF79"/>
    <mergeCell ref="G80:I80"/>
    <mergeCell ref="O81:T81"/>
    <mergeCell ref="G81:I81"/>
    <mergeCell ref="B75:N75"/>
    <mergeCell ref="O75:T76"/>
    <mergeCell ref="U75:Z76"/>
    <mergeCell ref="Y77:Z77"/>
    <mergeCell ref="C79:F79"/>
    <mergeCell ref="J79:M79"/>
    <mergeCell ref="AS71:AX71"/>
    <mergeCell ref="AM72:AR72"/>
    <mergeCell ref="AW77:AX77"/>
    <mergeCell ref="B84:D84"/>
    <mergeCell ref="G79:I79"/>
    <mergeCell ref="O79:T79"/>
    <mergeCell ref="U79:Z79"/>
    <mergeCell ref="O80:T80"/>
    <mergeCell ref="U80:Z80"/>
    <mergeCell ref="C83:D83"/>
    <mergeCell ref="AS72:AX72"/>
    <mergeCell ref="O72:T72"/>
    <mergeCell ref="U72:Z72"/>
    <mergeCell ref="AA72:AF72"/>
    <mergeCell ref="AG72:AL72"/>
    <mergeCell ref="AD77:AF77"/>
    <mergeCell ref="AK77:AL77"/>
    <mergeCell ref="AA70:AF70"/>
    <mergeCell ref="O74:AL74"/>
    <mergeCell ref="AM75:AR76"/>
    <mergeCell ref="AA75:AF76"/>
    <mergeCell ref="AG75:AL76"/>
    <mergeCell ref="O70:T70"/>
    <mergeCell ref="U70:Z70"/>
    <mergeCell ref="AA71:AF71"/>
    <mergeCell ref="AG71:AL71"/>
    <mergeCell ref="AM71:AR71"/>
    <mergeCell ref="BE70:BJ70"/>
    <mergeCell ref="AY70:BD70"/>
    <mergeCell ref="AW68:AX68"/>
    <mergeCell ref="AG70:AL70"/>
    <mergeCell ref="AM70:AR70"/>
    <mergeCell ref="AS70:AX70"/>
    <mergeCell ref="U61:Z61"/>
    <mergeCell ref="AM63:AR63"/>
    <mergeCell ref="O66:T67"/>
    <mergeCell ref="U66:Z67"/>
    <mergeCell ref="AA66:AF67"/>
    <mergeCell ref="AM62:AR62"/>
    <mergeCell ref="U63:Z63"/>
    <mergeCell ref="AA63:AF63"/>
    <mergeCell ref="AG63:AL63"/>
    <mergeCell ref="AG61:AL61"/>
    <mergeCell ref="BE61:BJ61"/>
    <mergeCell ref="AS66:AX67"/>
    <mergeCell ref="AY66:BD67"/>
    <mergeCell ref="BE66:BJ67"/>
    <mergeCell ref="AS62:AX62"/>
    <mergeCell ref="AY62:BD62"/>
    <mergeCell ref="AY63:BD63"/>
    <mergeCell ref="BE63:BJ63"/>
    <mergeCell ref="BE62:BJ62"/>
    <mergeCell ref="AY61:BD61"/>
    <mergeCell ref="AM61:AR61"/>
    <mergeCell ref="AS61:AX61"/>
    <mergeCell ref="AW59:AX59"/>
    <mergeCell ref="AA61:AF61"/>
    <mergeCell ref="AG57:AL58"/>
    <mergeCell ref="AM57:AR58"/>
    <mergeCell ref="Y59:Z59"/>
    <mergeCell ref="AD59:AF59"/>
    <mergeCell ref="AK59:AL59"/>
    <mergeCell ref="BB59:BD59"/>
    <mergeCell ref="AS57:AX58"/>
    <mergeCell ref="AA57:AF58"/>
    <mergeCell ref="BI59:BJ59"/>
    <mergeCell ref="B51:D51"/>
    <mergeCell ref="B54:BJ54"/>
    <mergeCell ref="O56:AL56"/>
    <mergeCell ref="AM56:BJ56"/>
    <mergeCell ref="AY57:BD58"/>
    <mergeCell ref="B57:N57"/>
    <mergeCell ref="O57:T58"/>
    <mergeCell ref="U57:Z58"/>
    <mergeCell ref="BE57:BJ58"/>
    <mergeCell ref="V48:AC48"/>
    <mergeCell ref="AD49:AK49"/>
    <mergeCell ref="BB47:BJ47"/>
    <mergeCell ref="M47:U47"/>
    <mergeCell ref="V47:AC47"/>
    <mergeCell ref="AD47:AK47"/>
    <mergeCell ref="AL47:AS47"/>
    <mergeCell ref="AT47:BA47"/>
    <mergeCell ref="BB45:BJ45"/>
    <mergeCell ref="F46:H46"/>
    <mergeCell ref="M46:U46"/>
    <mergeCell ref="V46:AC46"/>
    <mergeCell ref="AD46:AK46"/>
    <mergeCell ref="AL46:AS46"/>
    <mergeCell ref="AT46:BA46"/>
    <mergeCell ref="BB46:BJ46"/>
    <mergeCell ref="AL45:AS45"/>
    <mergeCell ref="V45:AC45"/>
    <mergeCell ref="AL43:AS43"/>
    <mergeCell ref="AT43:BA43"/>
    <mergeCell ref="BB43:BJ43"/>
    <mergeCell ref="AI39:AO39"/>
    <mergeCell ref="AP39:AV39"/>
    <mergeCell ref="AP40:AV40"/>
    <mergeCell ref="AW40:BC40"/>
    <mergeCell ref="BD40:BJ40"/>
    <mergeCell ref="BD41:BJ41"/>
    <mergeCell ref="AD43:AK43"/>
    <mergeCell ref="AP38:AV38"/>
    <mergeCell ref="AP37:AV37"/>
    <mergeCell ref="BD38:BJ38"/>
    <mergeCell ref="AW39:BC39"/>
    <mergeCell ref="BD39:BJ39"/>
    <mergeCell ref="AW38:BC38"/>
    <mergeCell ref="C70:F70"/>
    <mergeCell ref="J70:M70"/>
    <mergeCell ref="F37:H37"/>
    <mergeCell ref="M37:T37"/>
    <mergeCell ref="F47:H47"/>
    <mergeCell ref="M45:U45"/>
    <mergeCell ref="G61:I61"/>
    <mergeCell ref="O61:T61"/>
    <mergeCell ref="F48:H48"/>
    <mergeCell ref="M48:U48"/>
    <mergeCell ref="BD35:BJ35"/>
    <mergeCell ref="AW37:BC37"/>
    <mergeCell ref="BD37:BJ37"/>
    <mergeCell ref="AW35:BC35"/>
    <mergeCell ref="M43:U43"/>
    <mergeCell ref="AI40:AO40"/>
    <mergeCell ref="U41:AA41"/>
    <mergeCell ref="AW41:BC41"/>
    <mergeCell ref="AB41:AH41"/>
    <mergeCell ref="AI41:AO41"/>
    <mergeCell ref="AI37:AO37"/>
    <mergeCell ref="AI35:AO35"/>
    <mergeCell ref="AB39:AH39"/>
    <mergeCell ref="M39:T39"/>
    <mergeCell ref="U39:AA39"/>
    <mergeCell ref="M38:T38"/>
    <mergeCell ref="U38:AA38"/>
    <mergeCell ref="AB38:AH38"/>
    <mergeCell ref="AI38:AO38"/>
    <mergeCell ref="V10:AD10"/>
    <mergeCell ref="AL10:AT10"/>
    <mergeCell ref="BB10:BJ10"/>
    <mergeCell ref="AS27:BA27"/>
    <mergeCell ref="BB27:BJ27"/>
    <mergeCell ref="BB25:BJ25"/>
    <mergeCell ref="AS24:BA24"/>
    <mergeCell ref="BB26:BJ26"/>
    <mergeCell ref="V12:AD12"/>
    <mergeCell ref="AB40:AH40"/>
    <mergeCell ref="AB35:AH35"/>
    <mergeCell ref="C15:D15"/>
    <mergeCell ref="B19:BJ19"/>
    <mergeCell ref="B21:N22"/>
    <mergeCell ref="O21:Z22"/>
    <mergeCell ref="AA21:AI22"/>
    <mergeCell ref="U35:AA35"/>
    <mergeCell ref="B16:D16"/>
    <mergeCell ref="AB37:AH37"/>
    <mergeCell ref="B3:BJ3"/>
    <mergeCell ref="B5:N6"/>
    <mergeCell ref="O5:AD6"/>
    <mergeCell ref="AE5:AT6"/>
    <mergeCell ref="AU5:BJ6"/>
    <mergeCell ref="AD45:AK45"/>
    <mergeCell ref="G25:I25"/>
    <mergeCell ref="O25:Z25"/>
    <mergeCell ref="AA25:AI25"/>
    <mergeCell ref="V43:AC43"/>
    <mergeCell ref="AR7:AT7"/>
    <mergeCell ref="BI7:BJ7"/>
    <mergeCell ref="AS22:BA22"/>
    <mergeCell ref="BB22:BJ22"/>
    <mergeCell ref="BE20:BJ20"/>
    <mergeCell ref="AJ21:BJ21"/>
    <mergeCell ref="AJ22:AR22"/>
    <mergeCell ref="BB11:BJ11"/>
    <mergeCell ref="B24:F24"/>
    <mergeCell ref="G10:I10"/>
    <mergeCell ref="G9:I9"/>
    <mergeCell ref="G13:I13"/>
    <mergeCell ref="AL12:AT12"/>
    <mergeCell ref="BB12:BJ12"/>
    <mergeCell ref="V13:AD13"/>
    <mergeCell ref="AL13:AT13"/>
    <mergeCell ref="BB13:BJ13"/>
    <mergeCell ref="G12:I12"/>
    <mergeCell ref="BB24:BJ24"/>
    <mergeCell ref="AP35:AV35"/>
    <mergeCell ref="B9:F9"/>
    <mergeCell ref="J9:N9"/>
    <mergeCell ref="G11:I11"/>
    <mergeCell ref="BB9:BJ9"/>
    <mergeCell ref="V9:AD9"/>
    <mergeCell ref="AL9:AT9"/>
    <mergeCell ref="V11:AD11"/>
    <mergeCell ref="AL11:AT11"/>
    <mergeCell ref="B35:L35"/>
    <mergeCell ref="M41:T41"/>
    <mergeCell ref="G27:I27"/>
    <mergeCell ref="M35:T35"/>
    <mergeCell ref="G28:I28"/>
    <mergeCell ref="O28:Z28"/>
    <mergeCell ref="U37:AA37"/>
    <mergeCell ref="B33:BJ33"/>
    <mergeCell ref="M40:T40"/>
    <mergeCell ref="U40:AA40"/>
    <mergeCell ref="G72:I72"/>
    <mergeCell ref="U62:Z62"/>
    <mergeCell ref="AA62:AF62"/>
    <mergeCell ref="AG62:AL62"/>
    <mergeCell ref="O65:AL65"/>
    <mergeCell ref="AG66:AL67"/>
    <mergeCell ref="G70:I70"/>
    <mergeCell ref="B66:N66"/>
    <mergeCell ref="Y68:Z68"/>
    <mergeCell ref="AD68:AF68"/>
    <mergeCell ref="G71:I71"/>
    <mergeCell ref="O71:T71"/>
    <mergeCell ref="U71:Z71"/>
    <mergeCell ref="BB48:BJ48"/>
    <mergeCell ref="AT49:BA49"/>
    <mergeCell ref="BB49:BJ49"/>
    <mergeCell ref="AD48:AK48"/>
    <mergeCell ref="AL49:AS49"/>
    <mergeCell ref="AL48:AS48"/>
    <mergeCell ref="AT48:BA48"/>
    <mergeCell ref="G24:I24"/>
    <mergeCell ref="O24:Z24"/>
    <mergeCell ref="AA24:AI24"/>
    <mergeCell ref="AJ24:AR24"/>
    <mergeCell ref="AS25:BA25"/>
    <mergeCell ref="AJ25:AR25"/>
    <mergeCell ref="J24:N24"/>
    <mergeCell ref="AS28:BA28"/>
    <mergeCell ref="AA26:AI26"/>
    <mergeCell ref="BB28:BJ28"/>
    <mergeCell ref="AJ28:AR28"/>
    <mergeCell ref="AS26:BA26"/>
    <mergeCell ref="F49:H49"/>
    <mergeCell ref="M49:U49"/>
    <mergeCell ref="V49:AC49"/>
    <mergeCell ref="AT45:BA45"/>
    <mergeCell ref="AP41:AV41"/>
    <mergeCell ref="G26:I26"/>
    <mergeCell ref="O26:Z26"/>
    <mergeCell ref="AJ26:AR26"/>
    <mergeCell ref="B30:D30"/>
    <mergeCell ref="O27:Z27"/>
    <mergeCell ref="AA27:AI27"/>
    <mergeCell ref="AJ27:AR27"/>
    <mergeCell ref="AA28:AI28"/>
    <mergeCell ref="B37:E37"/>
    <mergeCell ref="I37:L37"/>
    <mergeCell ref="F39:H39"/>
    <mergeCell ref="F45:H45"/>
    <mergeCell ref="B43:L43"/>
    <mergeCell ref="F41:H41"/>
    <mergeCell ref="F40:H40"/>
    <mergeCell ref="F38:H38"/>
    <mergeCell ref="C61:F61"/>
    <mergeCell ref="J61:M61"/>
    <mergeCell ref="O63:T63"/>
    <mergeCell ref="G62:I62"/>
    <mergeCell ref="O62:T62"/>
    <mergeCell ref="B45:E45"/>
    <mergeCell ref="I45:L45"/>
    <mergeCell ref="AM65:BJ65"/>
    <mergeCell ref="AS63:AX63"/>
    <mergeCell ref="AM66:AR67"/>
    <mergeCell ref="BB68:BD68"/>
    <mergeCell ref="BI68:BJ68"/>
    <mergeCell ref="G63:I63"/>
    <mergeCell ref="AK68:AL68"/>
    <mergeCell ref="BE72:BJ72"/>
    <mergeCell ref="BE75:BJ76"/>
    <mergeCell ref="BB77:BD77"/>
    <mergeCell ref="BI77:BJ77"/>
    <mergeCell ref="AY72:BD72"/>
    <mergeCell ref="BE71:BJ71"/>
    <mergeCell ref="AY75:BD76"/>
    <mergeCell ref="AY71:BD71"/>
    <mergeCell ref="BE80:BJ80"/>
    <mergeCell ref="AM74:BJ74"/>
    <mergeCell ref="AS79:AX79"/>
    <mergeCell ref="AY79:BD79"/>
    <mergeCell ref="BE79:BJ79"/>
    <mergeCell ref="AS75:AX76"/>
    <mergeCell ref="AS80:AX80"/>
    <mergeCell ref="AY80:BD80"/>
    <mergeCell ref="BE81:BJ81"/>
    <mergeCell ref="AY81:BD81"/>
    <mergeCell ref="AM81:AR81"/>
    <mergeCell ref="U81:Z81"/>
    <mergeCell ref="AA81:AF81"/>
    <mergeCell ref="AG81:AL81"/>
    <mergeCell ref="AS81:AX81"/>
  </mergeCells>
  <printOptions horizontalCentered="1"/>
  <pageMargins left="0.4724409448818898" right="0.4724409448818898" top="0.7086614173228347" bottom="0.1968503937007874" header="0" footer="0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1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93" t="s">
        <v>249</v>
      </c>
    </row>
    <row r="2" spans="2:6" ht="10.5" customHeight="1">
      <c r="B2" s="6"/>
      <c r="C2" s="6"/>
      <c r="D2" s="6"/>
      <c r="E2" s="6"/>
      <c r="F2" s="7"/>
    </row>
    <row r="3" spans="2:62" s="8" customFormat="1" ht="18" customHeight="1">
      <c r="B3" s="150" t="s">
        <v>262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</row>
    <row r="4" spans="2:63" ht="10.5" customHeight="1">
      <c r="B4" s="11" t="s">
        <v>21</v>
      </c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24"/>
      <c r="BK4" s="14"/>
    </row>
    <row r="5" spans="2:63" ht="15" customHeight="1">
      <c r="B5" s="203" t="s">
        <v>8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198" t="s">
        <v>13</v>
      </c>
      <c r="N5" s="198"/>
      <c r="O5" s="198"/>
      <c r="P5" s="198"/>
      <c r="Q5" s="198"/>
      <c r="R5" s="198"/>
      <c r="S5" s="198"/>
      <c r="T5" s="198"/>
      <c r="U5" s="198"/>
      <c r="V5" s="198"/>
      <c r="W5" s="202" t="s">
        <v>22</v>
      </c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198" t="s">
        <v>23</v>
      </c>
      <c r="AN5" s="198"/>
      <c r="AO5" s="198"/>
      <c r="AP5" s="198"/>
      <c r="AQ5" s="198"/>
      <c r="AR5" s="198"/>
      <c r="AS5" s="198"/>
      <c r="AT5" s="198"/>
      <c r="AU5" s="198" t="s">
        <v>24</v>
      </c>
      <c r="AV5" s="198"/>
      <c r="AW5" s="198"/>
      <c r="AX5" s="198"/>
      <c r="AY5" s="198"/>
      <c r="AZ5" s="198"/>
      <c r="BA5" s="198"/>
      <c r="BB5" s="198"/>
      <c r="BC5" s="198" t="s">
        <v>25</v>
      </c>
      <c r="BD5" s="198"/>
      <c r="BE5" s="198"/>
      <c r="BF5" s="198"/>
      <c r="BG5" s="198"/>
      <c r="BH5" s="198"/>
      <c r="BI5" s="198"/>
      <c r="BJ5" s="199"/>
      <c r="BK5" s="14"/>
    </row>
    <row r="6" spans="2:63" ht="15" customHeight="1"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 t="s">
        <v>26</v>
      </c>
      <c r="X6" s="200"/>
      <c r="Y6" s="200"/>
      <c r="Z6" s="200"/>
      <c r="AA6" s="200"/>
      <c r="AB6" s="200"/>
      <c r="AC6" s="200"/>
      <c r="AD6" s="200"/>
      <c r="AE6" s="200" t="s">
        <v>27</v>
      </c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1"/>
      <c r="BK6" s="14"/>
    </row>
    <row r="7" spans="2:63" ht="10.5" customHeight="1">
      <c r="B7" s="6"/>
      <c r="C7" s="6"/>
      <c r="D7" s="6"/>
      <c r="E7" s="6"/>
      <c r="F7" s="7"/>
      <c r="M7" s="26"/>
      <c r="N7" s="25"/>
      <c r="O7" s="25"/>
      <c r="P7" s="25"/>
      <c r="Q7" s="25"/>
      <c r="R7" s="25"/>
      <c r="S7" s="25"/>
      <c r="T7" s="25"/>
      <c r="U7" s="25"/>
      <c r="V7" s="25"/>
      <c r="BK7" s="14"/>
    </row>
    <row r="8" spans="2:62" ht="12" customHeight="1">
      <c r="B8" s="125" t="s">
        <v>0</v>
      </c>
      <c r="C8" s="125"/>
      <c r="D8" s="125"/>
      <c r="E8" s="125"/>
      <c r="F8" s="131">
        <v>18</v>
      </c>
      <c r="G8" s="131"/>
      <c r="H8" s="131"/>
      <c r="I8" s="125" t="s">
        <v>8</v>
      </c>
      <c r="J8" s="125"/>
      <c r="K8" s="125"/>
      <c r="L8" s="196"/>
      <c r="M8" s="129">
        <v>68234871</v>
      </c>
      <c r="N8" s="130"/>
      <c r="O8" s="130"/>
      <c r="P8" s="130"/>
      <c r="Q8" s="130"/>
      <c r="R8" s="130"/>
      <c r="S8" s="130"/>
      <c r="T8" s="130"/>
      <c r="U8" s="130"/>
      <c r="V8" s="130"/>
      <c r="W8" s="130">
        <v>67316987</v>
      </c>
      <c r="X8" s="130"/>
      <c r="Y8" s="130"/>
      <c r="Z8" s="130"/>
      <c r="AA8" s="130"/>
      <c r="AB8" s="130"/>
      <c r="AC8" s="130"/>
      <c r="AD8" s="130"/>
      <c r="AE8" s="130">
        <v>29061</v>
      </c>
      <c r="AF8" s="130"/>
      <c r="AG8" s="130"/>
      <c r="AH8" s="130"/>
      <c r="AI8" s="130"/>
      <c r="AJ8" s="130"/>
      <c r="AK8" s="130"/>
      <c r="AL8" s="130"/>
      <c r="AM8" s="130">
        <v>877563</v>
      </c>
      <c r="AN8" s="130"/>
      <c r="AO8" s="130"/>
      <c r="AP8" s="130"/>
      <c r="AQ8" s="130"/>
      <c r="AR8" s="130"/>
      <c r="AS8" s="130"/>
      <c r="AT8" s="130"/>
      <c r="AU8" s="130">
        <v>11260</v>
      </c>
      <c r="AV8" s="130"/>
      <c r="AW8" s="130"/>
      <c r="AX8" s="130"/>
      <c r="AY8" s="130"/>
      <c r="AZ8" s="130"/>
      <c r="BA8" s="130"/>
      <c r="BB8" s="130"/>
      <c r="BC8" s="130">
        <v>6377</v>
      </c>
      <c r="BD8" s="130"/>
      <c r="BE8" s="130"/>
      <c r="BF8" s="130"/>
      <c r="BG8" s="130"/>
      <c r="BH8" s="130"/>
      <c r="BI8" s="130"/>
      <c r="BJ8" s="130"/>
    </row>
    <row r="9" spans="2:62" ht="12" customHeight="1">
      <c r="B9" s="12"/>
      <c r="C9" s="12"/>
      <c r="D9" s="12"/>
      <c r="E9" s="12"/>
      <c r="F9" s="131">
        <v>19</v>
      </c>
      <c r="G9" s="131"/>
      <c r="H9" s="131"/>
      <c r="I9" s="14"/>
      <c r="J9" s="14"/>
      <c r="K9" s="14"/>
      <c r="L9" s="14"/>
      <c r="M9" s="129">
        <v>68756430</v>
      </c>
      <c r="N9" s="130"/>
      <c r="O9" s="130"/>
      <c r="P9" s="130"/>
      <c r="Q9" s="130"/>
      <c r="R9" s="130"/>
      <c r="S9" s="130"/>
      <c r="T9" s="130"/>
      <c r="U9" s="130"/>
      <c r="V9" s="130"/>
      <c r="W9" s="130">
        <v>67836574</v>
      </c>
      <c r="X9" s="130"/>
      <c r="Y9" s="130"/>
      <c r="Z9" s="130"/>
      <c r="AA9" s="130"/>
      <c r="AB9" s="130"/>
      <c r="AC9" s="130"/>
      <c r="AD9" s="130"/>
      <c r="AE9" s="130">
        <v>28521</v>
      </c>
      <c r="AF9" s="130"/>
      <c r="AG9" s="130"/>
      <c r="AH9" s="130"/>
      <c r="AI9" s="130"/>
      <c r="AJ9" s="130"/>
      <c r="AK9" s="130"/>
      <c r="AL9" s="130"/>
      <c r="AM9" s="130">
        <v>880340</v>
      </c>
      <c r="AN9" s="130"/>
      <c r="AO9" s="130"/>
      <c r="AP9" s="130"/>
      <c r="AQ9" s="130"/>
      <c r="AR9" s="130"/>
      <c r="AS9" s="130"/>
      <c r="AT9" s="130"/>
      <c r="AU9" s="130">
        <v>10995</v>
      </c>
      <c r="AV9" s="130"/>
      <c r="AW9" s="130"/>
      <c r="AX9" s="130"/>
      <c r="AY9" s="130"/>
      <c r="AZ9" s="130"/>
      <c r="BA9" s="130"/>
      <c r="BB9" s="130"/>
      <c r="BC9" s="130">
        <v>5661</v>
      </c>
      <c r="BD9" s="130"/>
      <c r="BE9" s="130"/>
      <c r="BF9" s="130"/>
      <c r="BG9" s="130"/>
      <c r="BH9" s="130"/>
      <c r="BI9" s="130"/>
      <c r="BJ9" s="130"/>
    </row>
    <row r="10" spans="2:62" ht="12" customHeight="1">
      <c r="B10" s="12"/>
      <c r="C10" s="12"/>
      <c r="D10" s="12"/>
      <c r="E10" s="12"/>
      <c r="F10" s="131">
        <v>20</v>
      </c>
      <c r="G10" s="131"/>
      <c r="H10" s="131"/>
      <c r="I10" s="14"/>
      <c r="J10" s="14"/>
      <c r="K10" s="14"/>
      <c r="L10" s="14"/>
      <c r="M10" s="129">
        <v>68186926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>
        <v>67248900</v>
      </c>
      <c r="X10" s="130"/>
      <c r="Y10" s="130"/>
      <c r="Z10" s="130"/>
      <c r="AA10" s="130"/>
      <c r="AB10" s="130"/>
      <c r="AC10" s="130"/>
      <c r="AD10" s="130"/>
      <c r="AE10" s="130">
        <v>26903</v>
      </c>
      <c r="AF10" s="130"/>
      <c r="AG10" s="130"/>
      <c r="AH10" s="130"/>
      <c r="AI10" s="130"/>
      <c r="AJ10" s="130"/>
      <c r="AK10" s="130"/>
      <c r="AL10" s="130"/>
      <c r="AM10" s="130">
        <v>900514</v>
      </c>
      <c r="AN10" s="130"/>
      <c r="AO10" s="130"/>
      <c r="AP10" s="130"/>
      <c r="AQ10" s="130"/>
      <c r="AR10" s="130"/>
      <c r="AS10" s="130"/>
      <c r="AT10" s="130"/>
      <c r="AU10" s="130">
        <v>10609</v>
      </c>
      <c r="AV10" s="130"/>
      <c r="AW10" s="130"/>
      <c r="AX10" s="130"/>
      <c r="AY10" s="130"/>
      <c r="AZ10" s="130"/>
      <c r="BA10" s="130"/>
      <c r="BB10" s="130"/>
      <c r="BC10" s="130">
        <v>4705</v>
      </c>
      <c r="BD10" s="130"/>
      <c r="BE10" s="130"/>
      <c r="BF10" s="130"/>
      <c r="BG10" s="130"/>
      <c r="BH10" s="130"/>
      <c r="BI10" s="130"/>
      <c r="BJ10" s="130"/>
    </row>
    <row r="11" spans="2:62" ht="12" customHeight="1">
      <c r="B11" s="12"/>
      <c r="C11" s="12"/>
      <c r="D11" s="12"/>
      <c r="E11" s="12"/>
      <c r="F11" s="131">
        <v>21</v>
      </c>
      <c r="G11" s="131"/>
      <c r="H11" s="131"/>
      <c r="I11" s="14"/>
      <c r="J11" s="14"/>
      <c r="K11" s="14"/>
      <c r="L11" s="14"/>
      <c r="M11" s="139">
        <v>68395281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>
        <v>67439683</v>
      </c>
      <c r="X11" s="140"/>
      <c r="Y11" s="140"/>
      <c r="Z11" s="140"/>
      <c r="AA11" s="140"/>
      <c r="AB11" s="140"/>
      <c r="AC11" s="140"/>
      <c r="AD11" s="140"/>
      <c r="AE11" s="140">
        <v>30655</v>
      </c>
      <c r="AF11" s="140"/>
      <c r="AG11" s="140"/>
      <c r="AH11" s="140"/>
      <c r="AI11" s="140"/>
      <c r="AJ11" s="140"/>
      <c r="AK11" s="140"/>
      <c r="AL11" s="140"/>
      <c r="AM11" s="140">
        <v>914034</v>
      </c>
      <c r="AN11" s="140"/>
      <c r="AO11" s="140"/>
      <c r="AP11" s="140"/>
      <c r="AQ11" s="140"/>
      <c r="AR11" s="140"/>
      <c r="AS11" s="140"/>
      <c r="AT11" s="140"/>
      <c r="AU11" s="140">
        <v>10909</v>
      </c>
      <c r="AV11" s="140"/>
      <c r="AW11" s="140"/>
      <c r="AX11" s="140"/>
      <c r="AY11" s="140"/>
      <c r="AZ11" s="140"/>
      <c r="BA11" s="140"/>
      <c r="BB11" s="140"/>
      <c r="BC11" s="140">
        <v>4658</v>
      </c>
      <c r="BD11" s="140"/>
      <c r="BE11" s="140"/>
      <c r="BF11" s="140"/>
      <c r="BG11" s="140"/>
      <c r="BH11" s="140"/>
      <c r="BI11" s="140"/>
      <c r="BJ11" s="140"/>
    </row>
    <row r="12" spans="2:62" s="22" customFormat="1" ht="12" customHeight="1">
      <c r="B12" s="19"/>
      <c r="C12" s="19"/>
      <c r="D12" s="19"/>
      <c r="E12" s="19"/>
      <c r="F12" s="148">
        <v>22</v>
      </c>
      <c r="G12" s="148"/>
      <c r="H12" s="148"/>
      <c r="I12" s="2"/>
      <c r="J12" s="2"/>
      <c r="K12" s="2"/>
      <c r="L12" s="2"/>
      <c r="M12" s="181">
        <v>68625730</v>
      </c>
      <c r="N12" s="102"/>
      <c r="O12" s="102"/>
      <c r="P12" s="102"/>
      <c r="Q12" s="102"/>
      <c r="R12" s="102"/>
      <c r="S12" s="102"/>
      <c r="T12" s="102"/>
      <c r="U12" s="102"/>
      <c r="V12" s="102"/>
      <c r="W12" s="102">
        <v>67647488</v>
      </c>
      <c r="X12" s="102"/>
      <c r="Y12" s="102"/>
      <c r="Z12" s="102"/>
      <c r="AA12" s="102"/>
      <c r="AB12" s="102"/>
      <c r="AC12" s="102"/>
      <c r="AD12" s="102"/>
      <c r="AE12" s="102">
        <v>33647</v>
      </c>
      <c r="AF12" s="102"/>
      <c r="AG12" s="102"/>
      <c r="AH12" s="102"/>
      <c r="AI12" s="102"/>
      <c r="AJ12" s="102"/>
      <c r="AK12" s="102"/>
      <c r="AL12" s="102"/>
      <c r="AM12" s="102">
        <v>934896</v>
      </c>
      <c r="AN12" s="102"/>
      <c r="AO12" s="102"/>
      <c r="AP12" s="102"/>
      <c r="AQ12" s="102"/>
      <c r="AR12" s="102"/>
      <c r="AS12" s="102"/>
      <c r="AT12" s="102"/>
      <c r="AU12" s="102">
        <v>9699</v>
      </c>
      <c r="AV12" s="102"/>
      <c r="AW12" s="102"/>
      <c r="AX12" s="102"/>
      <c r="AY12" s="102"/>
      <c r="AZ12" s="102"/>
      <c r="BA12" s="102"/>
      <c r="BB12" s="102"/>
      <c r="BC12" s="102">
        <v>4628</v>
      </c>
      <c r="BD12" s="102"/>
      <c r="BE12" s="102"/>
      <c r="BF12" s="102"/>
      <c r="BG12" s="102"/>
      <c r="BH12" s="102"/>
      <c r="BI12" s="102"/>
      <c r="BJ12" s="102"/>
    </row>
    <row r="13" spans="2:62" ht="10.5" customHeight="1">
      <c r="B13" s="9"/>
      <c r="C13" s="9"/>
      <c r="D13" s="9"/>
      <c r="E13" s="9"/>
      <c r="F13" s="10"/>
      <c r="G13" s="11"/>
      <c r="H13" s="11"/>
      <c r="I13" s="11"/>
      <c r="J13" s="11"/>
      <c r="K13" s="11"/>
      <c r="L13" s="11"/>
      <c r="M13" s="2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13" ht="10.5" customHeight="1">
      <c r="B14" s="6"/>
      <c r="C14" s="170" t="s">
        <v>9</v>
      </c>
      <c r="D14" s="170"/>
      <c r="E14" s="13" t="s">
        <v>55</v>
      </c>
      <c r="F14" s="51" t="s">
        <v>28</v>
      </c>
      <c r="L14" s="14"/>
      <c r="M14" s="14"/>
    </row>
    <row r="15" spans="2:13" ht="10.5" customHeight="1">
      <c r="B15" s="184" t="s">
        <v>2</v>
      </c>
      <c r="C15" s="184"/>
      <c r="D15" s="184"/>
      <c r="E15" s="7" t="s">
        <v>54</v>
      </c>
      <c r="F15" s="51" t="s">
        <v>79</v>
      </c>
      <c r="L15" s="14"/>
      <c r="M15" s="14"/>
    </row>
    <row r="17" spans="2:62" s="8" customFormat="1" ht="18" customHeight="1">
      <c r="B17" s="150" t="s">
        <v>263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</row>
    <row r="18" spans="2:62" ht="10.5" customHeight="1">
      <c r="B18" s="11" t="s">
        <v>29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24" t="s">
        <v>3</v>
      </c>
    </row>
    <row r="19" spans="2:62" ht="15" customHeight="1">
      <c r="B19" s="165" t="s">
        <v>4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 t="s">
        <v>30</v>
      </c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 t="s">
        <v>31</v>
      </c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 t="s">
        <v>32</v>
      </c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1"/>
    </row>
    <row r="20" spans="2:62" ht="15" customHeight="1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21"/>
    </row>
    <row r="21" spans="2:30" ht="10.5" customHeight="1">
      <c r="B21" s="6"/>
      <c r="C21" s="6"/>
      <c r="D21" s="6"/>
      <c r="E21" s="6"/>
      <c r="F21" s="7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2:62" ht="12" customHeight="1">
      <c r="B22" s="125" t="s">
        <v>0</v>
      </c>
      <c r="C22" s="125"/>
      <c r="D22" s="125"/>
      <c r="E22" s="125"/>
      <c r="F22" s="128">
        <v>19</v>
      </c>
      <c r="G22" s="128"/>
      <c r="H22" s="128"/>
      <c r="I22" s="125" t="s">
        <v>45</v>
      </c>
      <c r="J22" s="125"/>
      <c r="K22" s="125"/>
      <c r="L22" s="196"/>
      <c r="M22" s="15"/>
      <c r="N22" s="14"/>
      <c r="O22" s="14"/>
      <c r="P22" s="14"/>
      <c r="Q22" s="14"/>
      <c r="R22" s="14"/>
      <c r="S22" s="14"/>
      <c r="T22" s="14"/>
      <c r="U22" s="14"/>
      <c r="V22" s="135">
        <v>1226677</v>
      </c>
      <c r="W22" s="135"/>
      <c r="X22" s="135"/>
      <c r="Y22" s="135"/>
      <c r="Z22" s="135"/>
      <c r="AA22" s="135"/>
      <c r="AB22" s="135"/>
      <c r="AC22" s="135"/>
      <c r="AD22" s="135"/>
      <c r="AL22" s="135">
        <v>102338.5</v>
      </c>
      <c r="AM22" s="135"/>
      <c r="AN22" s="135"/>
      <c r="AO22" s="135"/>
      <c r="AP22" s="135"/>
      <c r="AQ22" s="135"/>
      <c r="AR22" s="135"/>
      <c r="AS22" s="135"/>
      <c r="AT22" s="135"/>
      <c r="BB22" s="135">
        <v>1124338.4</v>
      </c>
      <c r="BC22" s="135"/>
      <c r="BD22" s="135"/>
      <c r="BE22" s="135"/>
      <c r="BF22" s="135"/>
      <c r="BG22" s="135"/>
      <c r="BH22" s="135"/>
      <c r="BI22" s="135"/>
      <c r="BJ22" s="135"/>
    </row>
    <row r="23" spans="2:62" ht="12" customHeight="1">
      <c r="B23" s="12"/>
      <c r="C23" s="12"/>
      <c r="D23" s="12"/>
      <c r="E23" s="12"/>
      <c r="F23" s="128">
        <v>20</v>
      </c>
      <c r="G23" s="128"/>
      <c r="H23" s="128"/>
      <c r="I23" s="14"/>
      <c r="J23" s="14"/>
      <c r="K23" s="14"/>
      <c r="L23" s="14"/>
      <c r="M23" s="15"/>
      <c r="N23" s="14"/>
      <c r="O23" s="14"/>
      <c r="P23" s="14"/>
      <c r="Q23" s="14"/>
      <c r="R23" s="14"/>
      <c r="S23" s="14"/>
      <c r="T23" s="14"/>
      <c r="U23" s="14"/>
      <c r="V23" s="135">
        <v>1234616</v>
      </c>
      <c r="W23" s="135"/>
      <c r="X23" s="135"/>
      <c r="Y23" s="135"/>
      <c r="Z23" s="135"/>
      <c r="AA23" s="135"/>
      <c r="AB23" s="135"/>
      <c r="AC23" s="135"/>
      <c r="AD23" s="135"/>
      <c r="AL23" s="135">
        <v>102407</v>
      </c>
      <c r="AM23" s="135"/>
      <c r="AN23" s="135"/>
      <c r="AO23" s="135"/>
      <c r="AP23" s="135"/>
      <c r="AQ23" s="135"/>
      <c r="AR23" s="135"/>
      <c r="AS23" s="135"/>
      <c r="AT23" s="135"/>
      <c r="BB23" s="135">
        <v>1132209</v>
      </c>
      <c r="BC23" s="135"/>
      <c r="BD23" s="135"/>
      <c r="BE23" s="135"/>
      <c r="BF23" s="135"/>
      <c r="BG23" s="135"/>
      <c r="BH23" s="135"/>
      <c r="BI23" s="135"/>
      <c r="BJ23" s="135"/>
    </row>
    <row r="24" spans="2:62" ht="12" customHeight="1">
      <c r="B24" s="12"/>
      <c r="C24" s="12"/>
      <c r="D24" s="12"/>
      <c r="E24" s="12"/>
      <c r="F24" s="128">
        <v>21</v>
      </c>
      <c r="G24" s="128"/>
      <c r="H24" s="128"/>
      <c r="I24" s="14"/>
      <c r="J24" s="14"/>
      <c r="K24" s="14"/>
      <c r="L24" s="14"/>
      <c r="M24" s="15"/>
      <c r="N24" s="14"/>
      <c r="O24" s="14"/>
      <c r="P24" s="14"/>
      <c r="Q24" s="14"/>
      <c r="R24" s="14"/>
      <c r="S24" s="14"/>
      <c r="T24" s="14"/>
      <c r="U24" s="14"/>
      <c r="V24" s="135">
        <v>1241265</v>
      </c>
      <c r="W24" s="135"/>
      <c r="X24" s="135"/>
      <c r="Y24" s="135"/>
      <c r="Z24" s="135"/>
      <c r="AA24" s="135"/>
      <c r="AB24" s="135"/>
      <c r="AC24" s="135"/>
      <c r="AD24" s="135"/>
      <c r="AL24" s="135">
        <v>102407</v>
      </c>
      <c r="AM24" s="135"/>
      <c r="AN24" s="135"/>
      <c r="AO24" s="135"/>
      <c r="AP24" s="135"/>
      <c r="AQ24" s="135"/>
      <c r="AR24" s="135"/>
      <c r="AS24" s="135"/>
      <c r="AT24" s="135"/>
      <c r="BB24" s="135">
        <v>1138858</v>
      </c>
      <c r="BC24" s="135"/>
      <c r="BD24" s="135"/>
      <c r="BE24" s="135"/>
      <c r="BF24" s="135"/>
      <c r="BG24" s="135"/>
      <c r="BH24" s="135"/>
      <c r="BI24" s="135"/>
      <c r="BJ24" s="135"/>
    </row>
    <row r="25" spans="2:62" ht="12" customHeight="1">
      <c r="B25" s="12"/>
      <c r="C25" s="12"/>
      <c r="D25" s="12"/>
      <c r="E25" s="12"/>
      <c r="F25" s="128">
        <v>22</v>
      </c>
      <c r="G25" s="128"/>
      <c r="H25" s="128"/>
      <c r="I25" s="14"/>
      <c r="J25" s="14"/>
      <c r="K25" s="14"/>
      <c r="L25" s="14"/>
      <c r="M25" s="15"/>
      <c r="N25" s="14"/>
      <c r="O25" s="14"/>
      <c r="P25" s="14"/>
      <c r="Q25" s="14"/>
      <c r="R25" s="14"/>
      <c r="S25" s="14"/>
      <c r="T25" s="14"/>
      <c r="U25" s="14"/>
      <c r="V25" s="135">
        <v>1248878</v>
      </c>
      <c r="W25" s="135"/>
      <c r="X25" s="135"/>
      <c r="Y25" s="135"/>
      <c r="Z25" s="135"/>
      <c r="AA25" s="135"/>
      <c r="AB25" s="135"/>
      <c r="AC25" s="135"/>
      <c r="AD25" s="135"/>
      <c r="AE25" s="65"/>
      <c r="AF25" s="65"/>
      <c r="AG25" s="65"/>
      <c r="AH25" s="65"/>
      <c r="AI25" s="65"/>
      <c r="AJ25" s="65"/>
      <c r="AK25" s="65"/>
      <c r="AL25" s="135">
        <v>102406</v>
      </c>
      <c r="AM25" s="135"/>
      <c r="AN25" s="135"/>
      <c r="AO25" s="135"/>
      <c r="AP25" s="135"/>
      <c r="AQ25" s="135"/>
      <c r="AR25" s="135"/>
      <c r="AS25" s="135"/>
      <c r="AT25" s="135"/>
      <c r="AU25" s="65"/>
      <c r="AV25" s="65"/>
      <c r="AW25" s="65"/>
      <c r="AX25" s="65"/>
      <c r="AY25" s="65"/>
      <c r="AZ25" s="65"/>
      <c r="BA25" s="65"/>
      <c r="BB25" s="135">
        <v>1146472</v>
      </c>
      <c r="BC25" s="135"/>
      <c r="BD25" s="135"/>
      <c r="BE25" s="135"/>
      <c r="BF25" s="135"/>
      <c r="BG25" s="135"/>
      <c r="BH25" s="135"/>
      <c r="BI25" s="135"/>
      <c r="BJ25" s="135"/>
    </row>
    <row r="26" spans="2:62" s="22" customFormat="1" ht="12" customHeight="1">
      <c r="B26" s="19"/>
      <c r="C26" s="19"/>
      <c r="D26" s="19"/>
      <c r="E26" s="19"/>
      <c r="F26" s="124">
        <v>23</v>
      </c>
      <c r="G26" s="124"/>
      <c r="H26" s="124"/>
      <c r="I26" s="2"/>
      <c r="J26" s="2"/>
      <c r="K26" s="2"/>
      <c r="L26" s="2"/>
      <c r="M26" s="21"/>
      <c r="N26" s="2"/>
      <c r="O26" s="2"/>
      <c r="P26" s="2"/>
      <c r="Q26" s="2"/>
      <c r="R26" s="2"/>
      <c r="S26" s="2"/>
      <c r="T26" s="2"/>
      <c r="U26" s="2"/>
      <c r="V26" s="136">
        <v>1256842</v>
      </c>
      <c r="W26" s="136"/>
      <c r="X26" s="136"/>
      <c r="Y26" s="136"/>
      <c r="Z26" s="136"/>
      <c r="AA26" s="136"/>
      <c r="AB26" s="136"/>
      <c r="AC26" s="136"/>
      <c r="AD26" s="136"/>
      <c r="AE26" s="59"/>
      <c r="AF26" s="59"/>
      <c r="AG26" s="59"/>
      <c r="AH26" s="59"/>
      <c r="AI26" s="59"/>
      <c r="AJ26" s="59"/>
      <c r="AK26" s="59"/>
      <c r="AL26" s="136">
        <v>103449</v>
      </c>
      <c r="AM26" s="136"/>
      <c r="AN26" s="136"/>
      <c r="AO26" s="136"/>
      <c r="AP26" s="136"/>
      <c r="AQ26" s="136"/>
      <c r="AR26" s="136"/>
      <c r="AS26" s="136"/>
      <c r="AT26" s="136"/>
      <c r="AU26" s="59"/>
      <c r="AV26" s="59"/>
      <c r="AW26" s="59"/>
      <c r="AX26" s="59"/>
      <c r="AY26" s="59"/>
      <c r="AZ26" s="59"/>
      <c r="BA26" s="59"/>
      <c r="BB26" s="136">
        <v>1153393</v>
      </c>
      <c r="BC26" s="136"/>
      <c r="BD26" s="136"/>
      <c r="BE26" s="136"/>
      <c r="BF26" s="136"/>
      <c r="BG26" s="136"/>
      <c r="BH26" s="136"/>
      <c r="BI26" s="136"/>
      <c r="BJ26" s="136"/>
    </row>
    <row r="27" spans="2:62" ht="10.5" customHeight="1">
      <c r="B27" s="9"/>
      <c r="C27" s="9"/>
      <c r="D27" s="9"/>
      <c r="E27" s="9"/>
      <c r="F27" s="10"/>
      <c r="G27" s="11"/>
      <c r="H27" s="11"/>
      <c r="I27" s="11"/>
      <c r="J27" s="11"/>
      <c r="K27" s="11"/>
      <c r="L27" s="11"/>
      <c r="M27" s="2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2:6" ht="12" customHeight="1">
      <c r="B28" s="172" t="s">
        <v>2</v>
      </c>
      <c r="C28" s="172"/>
      <c r="D28" s="172"/>
      <c r="E28" s="7" t="s">
        <v>54</v>
      </c>
      <c r="F28" s="51" t="s">
        <v>33</v>
      </c>
    </row>
    <row r="29" spans="2:5" ht="12" customHeight="1">
      <c r="B29" s="12"/>
      <c r="C29" s="12"/>
      <c r="D29" s="12"/>
      <c r="E29" s="7"/>
    </row>
    <row r="30" spans="2:62" s="8" customFormat="1" ht="18" customHeight="1">
      <c r="B30" s="150" t="s">
        <v>264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</row>
    <row r="31" spans="2:62" ht="10.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24" t="s">
        <v>34</v>
      </c>
    </row>
    <row r="32" spans="2:62" ht="12" customHeight="1">
      <c r="B32" s="12"/>
      <c r="C32" s="12"/>
      <c r="E32" s="14"/>
      <c r="F32" s="14"/>
      <c r="G32" s="14"/>
      <c r="H32" s="14"/>
      <c r="I32" s="14"/>
      <c r="J32" s="14"/>
      <c r="K32" s="160" t="s">
        <v>35</v>
      </c>
      <c r="L32" s="160"/>
      <c r="M32" s="160"/>
      <c r="N32" s="160"/>
      <c r="O32" s="160"/>
      <c r="P32" s="160"/>
      <c r="Q32" s="168" t="s">
        <v>36</v>
      </c>
      <c r="R32" s="160"/>
      <c r="S32" s="160"/>
      <c r="T32" s="160"/>
      <c r="U32" s="160"/>
      <c r="V32" s="160"/>
      <c r="W32" s="192" t="s">
        <v>37</v>
      </c>
      <c r="X32" s="193"/>
      <c r="Y32" s="193"/>
      <c r="Z32" s="193"/>
      <c r="AA32" s="193"/>
      <c r="AB32" s="193"/>
      <c r="AC32" s="160" t="s">
        <v>38</v>
      </c>
      <c r="AD32" s="160"/>
      <c r="AE32" s="160"/>
      <c r="AF32" s="160"/>
      <c r="AG32" s="160"/>
      <c r="AH32" s="160"/>
      <c r="AI32" s="160" t="s">
        <v>39</v>
      </c>
      <c r="AJ32" s="160"/>
      <c r="AK32" s="160"/>
      <c r="AL32" s="160"/>
      <c r="AM32" s="160"/>
      <c r="AN32" s="160"/>
      <c r="AO32" s="160" t="s">
        <v>40</v>
      </c>
      <c r="AP32" s="160"/>
      <c r="AQ32" s="160"/>
      <c r="AR32" s="160"/>
      <c r="AS32" s="160"/>
      <c r="AT32" s="160"/>
      <c r="AU32" s="160" t="s">
        <v>41</v>
      </c>
      <c r="AV32" s="160"/>
      <c r="AW32" s="160"/>
      <c r="AX32" s="160"/>
      <c r="AY32" s="160"/>
      <c r="AZ32" s="160"/>
      <c r="BA32" s="160" t="s">
        <v>42</v>
      </c>
      <c r="BB32" s="160"/>
      <c r="BC32" s="160"/>
      <c r="BD32" s="160"/>
      <c r="BE32" s="160"/>
      <c r="BF32" s="160"/>
      <c r="BG32" s="186" t="s">
        <v>43</v>
      </c>
      <c r="BH32" s="186"/>
      <c r="BI32" s="186"/>
      <c r="BJ32" s="187"/>
    </row>
    <row r="33" spans="2:62" ht="12" customHeight="1">
      <c r="B33" s="147" t="s">
        <v>4</v>
      </c>
      <c r="C33" s="147"/>
      <c r="D33" s="147"/>
      <c r="E33" s="147"/>
      <c r="F33" s="147"/>
      <c r="G33" s="147"/>
      <c r="H33" s="147"/>
      <c r="I33" s="147"/>
      <c r="J33" s="147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94"/>
      <c r="X33" s="194"/>
      <c r="Y33" s="194"/>
      <c r="Z33" s="194"/>
      <c r="AA33" s="194"/>
      <c r="AB33" s="194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8"/>
      <c r="BH33" s="188"/>
      <c r="BI33" s="188"/>
      <c r="BJ33" s="189"/>
    </row>
    <row r="34" spans="2:62" ht="12" customHeight="1">
      <c r="B34" s="37"/>
      <c r="C34" s="37"/>
      <c r="D34" s="33"/>
      <c r="E34" s="33"/>
      <c r="F34" s="33"/>
      <c r="G34" s="33"/>
      <c r="H34" s="33"/>
      <c r="I34" s="33"/>
      <c r="J34" s="33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95"/>
      <c r="X34" s="195"/>
      <c r="Y34" s="195"/>
      <c r="Z34" s="195"/>
      <c r="AA34" s="195"/>
      <c r="AB34" s="195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90"/>
      <c r="BH34" s="190"/>
      <c r="BI34" s="190"/>
      <c r="BJ34" s="191"/>
    </row>
    <row r="35" spans="2:62" ht="12.75" customHeight="1">
      <c r="B35" s="12"/>
      <c r="C35" s="12"/>
      <c r="D35" s="13"/>
      <c r="E35" s="13"/>
      <c r="F35" s="13"/>
      <c r="G35" s="13"/>
      <c r="H35" s="13"/>
      <c r="I35" s="14"/>
      <c r="J35" s="14"/>
      <c r="K35" s="38"/>
      <c r="L35" s="39"/>
      <c r="M35" s="39"/>
      <c r="N35" s="39"/>
      <c r="O35" s="39"/>
      <c r="P35" s="39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E35" s="131" t="s">
        <v>69</v>
      </c>
      <c r="BF35" s="131"/>
      <c r="BG35" s="12"/>
      <c r="BH35" s="12"/>
      <c r="BI35" s="131" t="s">
        <v>70</v>
      </c>
      <c r="BJ35" s="131"/>
    </row>
    <row r="36" spans="2:62" ht="10.5" customHeight="1">
      <c r="B36" s="12"/>
      <c r="C36" s="12"/>
      <c r="D36" s="13"/>
      <c r="E36" s="13"/>
      <c r="F36" s="13"/>
      <c r="G36" s="13"/>
      <c r="H36" s="13"/>
      <c r="I36" s="14"/>
      <c r="J36" s="14"/>
      <c r="K36" s="40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E36" s="13"/>
      <c r="BF36" s="13"/>
      <c r="BG36" s="12"/>
      <c r="BH36" s="12"/>
      <c r="BI36" s="13"/>
      <c r="BJ36" s="13"/>
    </row>
    <row r="37" spans="2:62" ht="12" customHeight="1">
      <c r="B37" s="125" t="s">
        <v>0</v>
      </c>
      <c r="C37" s="125"/>
      <c r="D37" s="125"/>
      <c r="E37" s="125"/>
      <c r="F37" s="131">
        <v>19</v>
      </c>
      <c r="G37" s="131"/>
      <c r="H37" s="128" t="s">
        <v>1</v>
      </c>
      <c r="I37" s="128"/>
      <c r="J37" s="182"/>
      <c r="K37" s="132">
        <v>1</v>
      </c>
      <c r="L37" s="133"/>
      <c r="M37" s="133"/>
      <c r="N37" s="133"/>
      <c r="O37" s="133"/>
      <c r="P37" s="133"/>
      <c r="Q37" s="133">
        <v>2</v>
      </c>
      <c r="R37" s="133"/>
      <c r="S37" s="133"/>
      <c r="T37" s="133"/>
      <c r="U37" s="133"/>
      <c r="V37" s="133"/>
      <c r="W37" s="133">
        <v>4</v>
      </c>
      <c r="X37" s="133"/>
      <c r="Y37" s="133"/>
      <c r="Z37" s="133"/>
      <c r="AA37" s="133"/>
      <c r="AB37" s="133"/>
      <c r="AC37" s="133">
        <v>6833</v>
      </c>
      <c r="AD37" s="133"/>
      <c r="AE37" s="133"/>
      <c r="AF37" s="133"/>
      <c r="AG37" s="133"/>
      <c r="AH37" s="133"/>
      <c r="AI37" s="133">
        <v>15870</v>
      </c>
      <c r="AJ37" s="133"/>
      <c r="AK37" s="133"/>
      <c r="AL37" s="133"/>
      <c r="AM37" s="133"/>
      <c r="AN37" s="133"/>
      <c r="AO37" s="133">
        <v>452</v>
      </c>
      <c r="AP37" s="133"/>
      <c r="AQ37" s="133"/>
      <c r="AR37" s="133"/>
      <c r="AS37" s="133"/>
      <c r="AT37" s="133"/>
      <c r="AU37" s="133">
        <v>346</v>
      </c>
      <c r="AV37" s="133"/>
      <c r="AW37" s="133"/>
      <c r="AX37" s="133"/>
      <c r="AY37" s="133"/>
      <c r="AZ37" s="133"/>
      <c r="BA37" s="133">
        <v>692899</v>
      </c>
      <c r="BB37" s="133"/>
      <c r="BC37" s="133"/>
      <c r="BD37" s="133"/>
      <c r="BE37" s="133"/>
      <c r="BF37" s="133"/>
      <c r="BG37" s="142">
        <v>100</v>
      </c>
      <c r="BH37" s="142"/>
      <c r="BI37" s="142"/>
      <c r="BJ37" s="142"/>
    </row>
    <row r="38" spans="2:62" ht="12" customHeight="1">
      <c r="B38" s="14"/>
      <c r="C38" s="14"/>
      <c r="D38" s="14"/>
      <c r="E38" s="14"/>
      <c r="F38" s="131">
        <v>20</v>
      </c>
      <c r="G38" s="131"/>
      <c r="H38" s="14"/>
      <c r="I38" s="14"/>
      <c r="J38" s="14"/>
      <c r="K38" s="132">
        <v>1</v>
      </c>
      <c r="L38" s="133"/>
      <c r="M38" s="133"/>
      <c r="N38" s="133"/>
      <c r="O38" s="133"/>
      <c r="P38" s="133"/>
      <c r="Q38" s="133">
        <v>2</v>
      </c>
      <c r="R38" s="133"/>
      <c r="S38" s="133"/>
      <c r="T38" s="133"/>
      <c r="U38" s="133"/>
      <c r="V38" s="133"/>
      <c r="W38" s="133">
        <v>4</v>
      </c>
      <c r="X38" s="133"/>
      <c r="Y38" s="133"/>
      <c r="Z38" s="133"/>
      <c r="AA38" s="133"/>
      <c r="AB38" s="133"/>
      <c r="AC38" s="133">
        <v>6905</v>
      </c>
      <c r="AD38" s="133"/>
      <c r="AE38" s="133"/>
      <c r="AF38" s="133"/>
      <c r="AG38" s="133"/>
      <c r="AH38" s="133"/>
      <c r="AI38" s="133">
        <v>16115</v>
      </c>
      <c r="AJ38" s="133"/>
      <c r="AK38" s="133"/>
      <c r="AL38" s="133"/>
      <c r="AM38" s="133"/>
      <c r="AN38" s="133"/>
      <c r="AO38" s="133">
        <v>458</v>
      </c>
      <c r="AP38" s="133"/>
      <c r="AQ38" s="133"/>
      <c r="AR38" s="133"/>
      <c r="AS38" s="133"/>
      <c r="AT38" s="133"/>
      <c r="AU38" s="133">
        <v>350</v>
      </c>
      <c r="AV38" s="133"/>
      <c r="AW38" s="133"/>
      <c r="AX38" s="133"/>
      <c r="AY38" s="133"/>
      <c r="AZ38" s="133"/>
      <c r="BA38" s="133">
        <v>687863</v>
      </c>
      <c r="BB38" s="133"/>
      <c r="BC38" s="133"/>
      <c r="BD38" s="133"/>
      <c r="BE38" s="133"/>
      <c r="BF38" s="133"/>
      <c r="BG38" s="142">
        <v>100</v>
      </c>
      <c r="BH38" s="142"/>
      <c r="BI38" s="142"/>
      <c r="BJ38" s="142"/>
    </row>
    <row r="39" spans="2:62" ht="12" customHeight="1">
      <c r="B39" s="14"/>
      <c r="C39" s="14"/>
      <c r="D39" s="14"/>
      <c r="E39" s="14"/>
      <c r="F39" s="131">
        <v>21</v>
      </c>
      <c r="G39" s="131"/>
      <c r="H39" s="14"/>
      <c r="I39" s="14"/>
      <c r="J39" s="14"/>
      <c r="K39" s="132">
        <v>1</v>
      </c>
      <c r="L39" s="133"/>
      <c r="M39" s="133"/>
      <c r="N39" s="133"/>
      <c r="O39" s="133"/>
      <c r="P39" s="133"/>
      <c r="Q39" s="133">
        <v>1</v>
      </c>
      <c r="R39" s="133"/>
      <c r="S39" s="133"/>
      <c r="T39" s="133"/>
      <c r="U39" s="133"/>
      <c r="V39" s="133"/>
      <c r="W39" s="133">
        <v>4</v>
      </c>
      <c r="X39" s="133"/>
      <c r="Y39" s="133"/>
      <c r="Z39" s="133"/>
      <c r="AA39" s="133"/>
      <c r="AB39" s="133"/>
      <c r="AC39" s="133">
        <v>6980</v>
      </c>
      <c r="AD39" s="133"/>
      <c r="AE39" s="133"/>
      <c r="AF39" s="133"/>
      <c r="AG39" s="133"/>
      <c r="AH39" s="133"/>
      <c r="AI39" s="133">
        <v>16442</v>
      </c>
      <c r="AJ39" s="133"/>
      <c r="AK39" s="133"/>
      <c r="AL39" s="133"/>
      <c r="AM39" s="133"/>
      <c r="AN39" s="133"/>
      <c r="AO39" s="133">
        <v>458</v>
      </c>
      <c r="AP39" s="133"/>
      <c r="AQ39" s="133"/>
      <c r="AR39" s="133"/>
      <c r="AS39" s="133"/>
      <c r="AT39" s="133"/>
      <c r="AU39" s="133">
        <v>345</v>
      </c>
      <c r="AV39" s="133"/>
      <c r="AW39" s="133"/>
      <c r="AX39" s="133"/>
      <c r="AY39" s="133"/>
      <c r="AZ39" s="133"/>
      <c r="BA39" s="133">
        <v>711266</v>
      </c>
      <c r="BB39" s="133"/>
      <c r="BC39" s="133"/>
      <c r="BD39" s="133"/>
      <c r="BE39" s="133"/>
      <c r="BF39" s="133"/>
      <c r="BG39" s="142">
        <v>100</v>
      </c>
      <c r="BH39" s="142"/>
      <c r="BI39" s="142"/>
      <c r="BJ39" s="142"/>
    </row>
    <row r="40" spans="2:62" s="65" customFormat="1" ht="12" customHeight="1">
      <c r="B40" s="29"/>
      <c r="C40" s="29"/>
      <c r="D40" s="29"/>
      <c r="E40" s="29"/>
      <c r="F40" s="131">
        <v>22</v>
      </c>
      <c r="G40" s="131"/>
      <c r="H40" s="29"/>
      <c r="I40" s="29"/>
      <c r="J40" s="29"/>
      <c r="K40" s="169">
        <v>1</v>
      </c>
      <c r="L40" s="135"/>
      <c r="M40" s="135"/>
      <c r="N40" s="135"/>
      <c r="O40" s="135"/>
      <c r="P40" s="135"/>
      <c r="Q40" s="135">
        <v>1</v>
      </c>
      <c r="R40" s="135"/>
      <c r="S40" s="135"/>
      <c r="T40" s="135"/>
      <c r="U40" s="135"/>
      <c r="V40" s="135"/>
      <c r="W40" s="135">
        <v>4</v>
      </c>
      <c r="X40" s="135"/>
      <c r="Y40" s="135"/>
      <c r="Z40" s="135"/>
      <c r="AA40" s="135"/>
      <c r="AB40" s="135"/>
      <c r="AC40" s="135">
        <v>7067</v>
      </c>
      <c r="AD40" s="135"/>
      <c r="AE40" s="135"/>
      <c r="AF40" s="135"/>
      <c r="AG40" s="135"/>
      <c r="AH40" s="135"/>
      <c r="AI40" s="135">
        <v>16935</v>
      </c>
      <c r="AJ40" s="135"/>
      <c r="AK40" s="135"/>
      <c r="AL40" s="135"/>
      <c r="AM40" s="135"/>
      <c r="AN40" s="135"/>
      <c r="AO40" s="135">
        <v>459</v>
      </c>
      <c r="AP40" s="135"/>
      <c r="AQ40" s="135"/>
      <c r="AR40" s="135"/>
      <c r="AS40" s="135"/>
      <c r="AT40" s="135"/>
      <c r="AU40" s="135">
        <v>340</v>
      </c>
      <c r="AV40" s="135"/>
      <c r="AW40" s="135"/>
      <c r="AX40" s="135"/>
      <c r="AY40" s="135"/>
      <c r="AZ40" s="135"/>
      <c r="BA40" s="135">
        <v>713995</v>
      </c>
      <c r="BB40" s="135"/>
      <c r="BC40" s="135"/>
      <c r="BD40" s="135"/>
      <c r="BE40" s="135"/>
      <c r="BF40" s="135"/>
      <c r="BG40" s="141">
        <v>100</v>
      </c>
      <c r="BH40" s="141"/>
      <c r="BI40" s="141"/>
      <c r="BJ40" s="141"/>
    </row>
    <row r="41" spans="2:62" s="59" customFormat="1" ht="12" customHeight="1">
      <c r="B41" s="57"/>
      <c r="C41" s="57"/>
      <c r="D41" s="57"/>
      <c r="E41" s="57"/>
      <c r="F41" s="148">
        <v>23</v>
      </c>
      <c r="G41" s="148"/>
      <c r="H41" s="57"/>
      <c r="I41" s="57"/>
      <c r="J41" s="57"/>
      <c r="K41" s="138">
        <v>1</v>
      </c>
      <c r="L41" s="136"/>
      <c r="M41" s="136"/>
      <c r="N41" s="136"/>
      <c r="O41" s="136"/>
      <c r="P41" s="136"/>
      <c r="Q41" s="136">
        <v>1</v>
      </c>
      <c r="R41" s="136"/>
      <c r="S41" s="136"/>
      <c r="T41" s="136"/>
      <c r="U41" s="136"/>
      <c r="V41" s="136"/>
      <c r="W41" s="136">
        <v>4</v>
      </c>
      <c r="X41" s="136"/>
      <c r="Y41" s="136"/>
      <c r="Z41" s="136"/>
      <c r="AA41" s="136"/>
      <c r="AB41" s="136"/>
      <c r="AC41" s="136">
        <v>7122</v>
      </c>
      <c r="AD41" s="136"/>
      <c r="AE41" s="136"/>
      <c r="AF41" s="136"/>
      <c r="AG41" s="136"/>
      <c r="AH41" s="136"/>
      <c r="AI41" s="136">
        <v>17212</v>
      </c>
      <c r="AJ41" s="136"/>
      <c r="AK41" s="136"/>
      <c r="AL41" s="136"/>
      <c r="AM41" s="136"/>
      <c r="AN41" s="136"/>
      <c r="AO41" s="136">
        <v>464</v>
      </c>
      <c r="AP41" s="136"/>
      <c r="AQ41" s="136"/>
      <c r="AR41" s="136"/>
      <c r="AS41" s="136"/>
      <c r="AT41" s="136"/>
      <c r="AU41" s="136">
        <v>342</v>
      </c>
      <c r="AV41" s="136"/>
      <c r="AW41" s="136"/>
      <c r="AX41" s="136"/>
      <c r="AY41" s="136"/>
      <c r="AZ41" s="136"/>
      <c r="BA41" s="136">
        <v>716891</v>
      </c>
      <c r="BB41" s="136"/>
      <c r="BC41" s="136"/>
      <c r="BD41" s="136"/>
      <c r="BE41" s="136"/>
      <c r="BF41" s="136"/>
      <c r="BG41" s="101">
        <v>100</v>
      </c>
      <c r="BH41" s="101"/>
      <c r="BI41" s="101"/>
      <c r="BJ41" s="101"/>
    </row>
    <row r="42" spans="2:62" ht="10.5" customHeight="1">
      <c r="B42" s="11"/>
      <c r="C42" s="11"/>
      <c r="D42" s="11"/>
      <c r="E42" s="11"/>
      <c r="F42" s="11"/>
      <c r="G42" s="11"/>
      <c r="H42" s="11"/>
      <c r="I42" s="11"/>
      <c r="J42" s="11"/>
      <c r="K42" s="2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2:6" ht="12" customHeight="1">
      <c r="B43" s="172" t="s">
        <v>2</v>
      </c>
      <c r="C43" s="172"/>
      <c r="D43" s="172"/>
      <c r="E43" s="7" t="s">
        <v>54</v>
      </c>
      <c r="F43" s="51" t="s">
        <v>33</v>
      </c>
    </row>
    <row r="44" spans="2:6" ht="12" customHeight="1">
      <c r="B44" s="6"/>
      <c r="C44" s="6"/>
      <c r="D44" s="6"/>
      <c r="E44" s="6"/>
      <c r="F44" s="7"/>
    </row>
    <row r="45" spans="2:62" s="8" customFormat="1" ht="18" customHeight="1">
      <c r="B45" s="150" t="s">
        <v>265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</row>
    <row r="46" spans="2:62" ht="10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24" t="s">
        <v>34</v>
      </c>
    </row>
    <row r="47" spans="2:62" ht="15" customHeight="1">
      <c r="B47" s="147" t="s">
        <v>4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60" t="s">
        <v>44</v>
      </c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 t="s">
        <v>84</v>
      </c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 t="s">
        <v>85</v>
      </c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1"/>
    </row>
    <row r="48" spans="2:62" ht="1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21"/>
    </row>
    <row r="49" spans="2:46" ht="12.75" customHeight="1">
      <c r="B49" s="6"/>
      <c r="C49" s="6"/>
      <c r="D49" s="6"/>
      <c r="E49" s="6"/>
      <c r="F49" s="7"/>
      <c r="O49" s="26"/>
      <c r="P49" s="14"/>
      <c r="AC49" s="131" t="s">
        <v>68</v>
      </c>
      <c r="AD49" s="131"/>
      <c r="AS49" s="131" t="s">
        <v>68</v>
      </c>
      <c r="AT49" s="131"/>
    </row>
    <row r="50" spans="2:16" ht="10.5" customHeight="1">
      <c r="B50" s="6"/>
      <c r="C50" s="6"/>
      <c r="D50" s="6"/>
      <c r="E50" s="6"/>
      <c r="F50" s="7"/>
      <c r="O50" s="15"/>
      <c r="P50" s="14"/>
    </row>
    <row r="51" spans="2:62" ht="12" customHeight="1">
      <c r="B51" s="12"/>
      <c r="C51" s="125" t="s">
        <v>72</v>
      </c>
      <c r="D51" s="125"/>
      <c r="E51" s="125"/>
      <c r="F51" s="125"/>
      <c r="G51" s="131">
        <v>19</v>
      </c>
      <c r="H51" s="131"/>
      <c r="I51" s="131"/>
      <c r="J51" s="197" t="s">
        <v>45</v>
      </c>
      <c r="K51" s="197"/>
      <c r="L51" s="197"/>
      <c r="M51" s="197"/>
      <c r="N51" s="14"/>
      <c r="O51" s="15"/>
      <c r="P51" s="14"/>
      <c r="Q51" s="14"/>
      <c r="R51" s="14"/>
      <c r="S51" s="14"/>
      <c r="T51" s="14"/>
      <c r="U51" s="14"/>
      <c r="V51" s="133">
        <v>692899</v>
      </c>
      <c r="W51" s="133"/>
      <c r="X51" s="133"/>
      <c r="Y51" s="133"/>
      <c r="Z51" s="133"/>
      <c r="AA51" s="133"/>
      <c r="AB51" s="133"/>
      <c r="AC51" s="133"/>
      <c r="AD51" s="133"/>
      <c r="AE51" s="14"/>
      <c r="AF51" s="14"/>
      <c r="AG51" s="14"/>
      <c r="AH51" s="14"/>
      <c r="AI51" s="14"/>
      <c r="AJ51" s="14"/>
      <c r="AK51" s="14"/>
      <c r="AL51" s="133">
        <v>692672</v>
      </c>
      <c r="AM51" s="133"/>
      <c r="AN51" s="133"/>
      <c r="AO51" s="133"/>
      <c r="AP51" s="133"/>
      <c r="AQ51" s="133"/>
      <c r="AR51" s="133"/>
      <c r="AS51" s="133"/>
      <c r="AT51" s="133"/>
      <c r="AU51" s="14"/>
      <c r="AV51" s="14"/>
      <c r="AW51" s="14"/>
      <c r="AX51" s="14"/>
      <c r="AY51" s="14"/>
      <c r="AZ51" s="14"/>
      <c r="BA51" s="14"/>
      <c r="BB51" s="133">
        <v>344216</v>
      </c>
      <c r="BC51" s="133"/>
      <c r="BD51" s="133"/>
      <c r="BE51" s="133"/>
      <c r="BF51" s="133"/>
      <c r="BG51" s="133"/>
      <c r="BH51" s="133"/>
      <c r="BI51" s="133"/>
      <c r="BJ51" s="133"/>
    </row>
    <row r="52" spans="2:62" ht="12" customHeight="1">
      <c r="B52" s="12"/>
      <c r="C52" s="12"/>
      <c r="D52" s="12"/>
      <c r="E52" s="12"/>
      <c r="F52" s="14"/>
      <c r="G52" s="131">
        <v>20</v>
      </c>
      <c r="H52" s="131"/>
      <c r="I52" s="131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33">
        <v>699403</v>
      </c>
      <c r="W52" s="133"/>
      <c r="X52" s="133"/>
      <c r="Y52" s="133"/>
      <c r="Z52" s="133"/>
      <c r="AA52" s="133"/>
      <c r="AB52" s="133"/>
      <c r="AC52" s="133"/>
      <c r="AD52" s="133"/>
      <c r="AE52" s="14"/>
      <c r="AF52" s="14"/>
      <c r="AG52" s="14"/>
      <c r="AH52" s="14"/>
      <c r="AI52" s="14"/>
      <c r="AJ52" s="14"/>
      <c r="AK52" s="14"/>
      <c r="AL52" s="133">
        <v>699174</v>
      </c>
      <c r="AM52" s="133"/>
      <c r="AN52" s="133"/>
      <c r="AO52" s="133"/>
      <c r="AP52" s="133"/>
      <c r="AQ52" s="133"/>
      <c r="AR52" s="133"/>
      <c r="AS52" s="133"/>
      <c r="AT52" s="133"/>
      <c r="AU52" s="14"/>
      <c r="AV52" s="14"/>
      <c r="AW52" s="14"/>
      <c r="AX52" s="14"/>
      <c r="AY52" s="14"/>
      <c r="AZ52" s="14"/>
      <c r="BA52" s="14"/>
      <c r="BB52" s="133">
        <v>350357</v>
      </c>
      <c r="BC52" s="133"/>
      <c r="BD52" s="133"/>
      <c r="BE52" s="133"/>
      <c r="BF52" s="133"/>
      <c r="BG52" s="133"/>
      <c r="BH52" s="133"/>
      <c r="BI52" s="133"/>
      <c r="BJ52" s="133"/>
    </row>
    <row r="53" spans="2:62" ht="12" customHeight="1">
      <c r="B53" s="12"/>
      <c r="C53" s="12"/>
      <c r="D53" s="12"/>
      <c r="E53" s="12"/>
      <c r="F53" s="14"/>
      <c r="G53" s="131">
        <v>21</v>
      </c>
      <c r="H53" s="131"/>
      <c r="I53" s="131"/>
      <c r="J53" s="14"/>
      <c r="K53" s="14"/>
      <c r="L53" s="14"/>
      <c r="M53" s="14"/>
      <c r="N53" s="14"/>
      <c r="O53" s="15"/>
      <c r="P53" s="14"/>
      <c r="Q53" s="14"/>
      <c r="R53" s="14"/>
      <c r="S53" s="14"/>
      <c r="T53" s="14"/>
      <c r="U53" s="14"/>
      <c r="V53" s="133">
        <v>704590</v>
      </c>
      <c r="W53" s="133"/>
      <c r="X53" s="133"/>
      <c r="Y53" s="133"/>
      <c r="Z53" s="133"/>
      <c r="AA53" s="133"/>
      <c r="AB53" s="133"/>
      <c r="AC53" s="133"/>
      <c r="AD53" s="133"/>
      <c r="AE53" s="14"/>
      <c r="AF53" s="14"/>
      <c r="AG53" s="14"/>
      <c r="AH53" s="14"/>
      <c r="AI53" s="14"/>
      <c r="AJ53" s="14"/>
      <c r="AK53" s="14"/>
      <c r="AL53" s="133">
        <v>704359</v>
      </c>
      <c r="AM53" s="133"/>
      <c r="AN53" s="133"/>
      <c r="AO53" s="133"/>
      <c r="AP53" s="133"/>
      <c r="AQ53" s="133"/>
      <c r="AR53" s="133"/>
      <c r="AS53" s="133"/>
      <c r="AT53" s="133"/>
      <c r="AU53" s="14"/>
      <c r="AV53" s="14"/>
      <c r="AW53" s="14"/>
      <c r="AX53" s="14"/>
      <c r="AY53" s="14"/>
      <c r="AZ53" s="14"/>
      <c r="BA53" s="14"/>
      <c r="BB53" s="133">
        <v>354487</v>
      </c>
      <c r="BC53" s="133"/>
      <c r="BD53" s="133"/>
      <c r="BE53" s="133"/>
      <c r="BF53" s="133"/>
      <c r="BG53" s="133"/>
      <c r="BH53" s="133"/>
      <c r="BI53" s="133"/>
      <c r="BJ53" s="133"/>
    </row>
    <row r="54" spans="2:62" ht="12" customHeight="1">
      <c r="B54" s="12"/>
      <c r="C54" s="12"/>
      <c r="D54" s="12"/>
      <c r="E54" s="12"/>
      <c r="F54" s="14"/>
      <c r="G54" s="131">
        <v>22</v>
      </c>
      <c r="H54" s="131"/>
      <c r="I54" s="131"/>
      <c r="J54" s="14"/>
      <c r="K54" s="14"/>
      <c r="L54" s="14"/>
      <c r="M54" s="14"/>
      <c r="N54" s="14"/>
      <c r="O54" s="15"/>
      <c r="P54" s="14"/>
      <c r="Q54" s="14"/>
      <c r="R54" s="14"/>
      <c r="S54" s="14"/>
      <c r="T54" s="14"/>
      <c r="U54" s="14"/>
      <c r="V54" s="135">
        <v>707319</v>
      </c>
      <c r="W54" s="135"/>
      <c r="X54" s="135"/>
      <c r="Y54" s="135"/>
      <c r="Z54" s="135"/>
      <c r="AA54" s="135"/>
      <c r="AB54" s="135"/>
      <c r="AC54" s="135"/>
      <c r="AD54" s="135"/>
      <c r="AE54" s="29"/>
      <c r="AF54" s="29"/>
      <c r="AG54" s="29"/>
      <c r="AH54" s="29"/>
      <c r="AI54" s="29"/>
      <c r="AJ54" s="29"/>
      <c r="AK54" s="29"/>
      <c r="AL54" s="135">
        <v>707087</v>
      </c>
      <c r="AM54" s="135"/>
      <c r="AN54" s="135"/>
      <c r="AO54" s="135"/>
      <c r="AP54" s="135"/>
      <c r="AQ54" s="135"/>
      <c r="AR54" s="135"/>
      <c r="AS54" s="135"/>
      <c r="AT54" s="135"/>
      <c r="AU54" s="29"/>
      <c r="AV54" s="29"/>
      <c r="AW54" s="29"/>
      <c r="AX54" s="29"/>
      <c r="AY54" s="29"/>
      <c r="AZ54" s="29"/>
      <c r="BA54" s="29"/>
      <c r="BB54" s="135">
        <v>356254</v>
      </c>
      <c r="BC54" s="135"/>
      <c r="BD54" s="135"/>
      <c r="BE54" s="135"/>
      <c r="BF54" s="135"/>
      <c r="BG54" s="135"/>
      <c r="BH54" s="135"/>
      <c r="BI54" s="135"/>
      <c r="BJ54" s="135"/>
    </row>
    <row r="55" spans="2:62" s="22" customFormat="1" ht="12" customHeight="1">
      <c r="B55" s="19"/>
      <c r="C55" s="19"/>
      <c r="D55" s="19"/>
      <c r="E55" s="19"/>
      <c r="F55" s="2"/>
      <c r="G55" s="148">
        <v>23</v>
      </c>
      <c r="H55" s="148"/>
      <c r="I55" s="148"/>
      <c r="J55" s="2"/>
      <c r="K55" s="2"/>
      <c r="L55" s="2"/>
      <c r="M55" s="2"/>
      <c r="N55" s="2"/>
      <c r="O55" s="21"/>
      <c r="P55" s="2"/>
      <c r="Q55" s="2"/>
      <c r="R55" s="2"/>
      <c r="S55" s="2"/>
      <c r="T55" s="2"/>
      <c r="U55" s="2"/>
      <c r="V55" s="136">
        <v>708488</v>
      </c>
      <c r="W55" s="136"/>
      <c r="X55" s="136"/>
      <c r="Y55" s="136"/>
      <c r="Z55" s="136"/>
      <c r="AA55" s="136"/>
      <c r="AB55" s="136"/>
      <c r="AC55" s="136"/>
      <c r="AD55" s="136"/>
      <c r="AE55" s="57"/>
      <c r="AF55" s="57"/>
      <c r="AG55" s="57"/>
      <c r="AH55" s="57"/>
      <c r="AI55" s="57"/>
      <c r="AJ55" s="57"/>
      <c r="AK55" s="57"/>
      <c r="AL55" s="136">
        <v>708256</v>
      </c>
      <c r="AM55" s="136"/>
      <c r="AN55" s="136"/>
      <c r="AO55" s="136"/>
      <c r="AP55" s="136"/>
      <c r="AQ55" s="136"/>
      <c r="AR55" s="136"/>
      <c r="AS55" s="136"/>
      <c r="AT55" s="136"/>
      <c r="AU55" s="57"/>
      <c r="AV55" s="57"/>
      <c r="AW55" s="57"/>
      <c r="AX55" s="57"/>
      <c r="AY55" s="57"/>
      <c r="AZ55" s="57"/>
      <c r="BA55" s="57"/>
      <c r="BB55" s="136">
        <v>357657</v>
      </c>
      <c r="BC55" s="136"/>
      <c r="BD55" s="136"/>
      <c r="BE55" s="136"/>
      <c r="BF55" s="136"/>
      <c r="BG55" s="136"/>
      <c r="BH55" s="136"/>
      <c r="BI55" s="136"/>
      <c r="BJ55" s="136"/>
    </row>
    <row r="56" spans="2:62" ht="10.5" customHeight="1">
      <c r="B56" s="9"/>
      <c r="C56" s="9"/>
      <c r="D56" s="9"/>
      <c r="E56" s="9"/>
      <c r="F56" s="10"/>
      <c r="G56" s="11"/>
      <c r="H56" s="11"/>
      <c r="I56" s="11"/>
      <c r="J56" s="11"/>
      <c r="K56" s="11"/>
      <c r="L56" s="11"/>
      <c r="M56" s="11"/>
      <c r="N56" s="11"/>
      <c r="O56" s="2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2:16" ht="12" customHeight="1">
      <c r="B57" s="134" t="s">
        <v>2</v>
      </c>
      <c r="C57" s="134"/>
      <c r="D57" s="134"/>
      <c r="E57" s="7" t="s">
        <v>54</v>
      </c>
      <c r="F57" s="51" t="s">
        <v>80</v>
      </c>
      <c r="N57" s="14"/>
      <c r="O57" s="14"/>
      <c r="P57" s="14"/>
    </row>
    <row r="58" spans="2:16" ht="12" customHeight="1">
      <c r="B58" s="12"/>
      <c r="C58" s="12"/>
      <c r="D58" s="12"/>
      <c r="E58" s="7"/>
      <c r="N58" s="14"/>
      <c r="O58" s="14"/>
      <c r="P58" s="14"/>
    </row>
    <row r="59" spans="2:62" s="8" customFormat="1" ht="18" customHeight="1">
      <c r="B59" s="150" t="s">
        <v>266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</row>
    <row r="60" spans="2:62" ht="10.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24" t="s">
        <v>34</v>
      </c>
    </row>
    <row r="61" spans="2:62" ht="15" customHeight="1">
      <c r="B61" s="166" t="s">
        <v>4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 t="s">
        <v>46</v>
      </c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 t="s">
        <v>47</v>
      </c>
      <c r="AR61" s="160"/>
      <c r="AS61" s="160"/>
      <c r="AT61" s="160"/>
      <c r="AU61" s="160"/>
      <c r="AV61" s="160"/>
      <c r="AW61" s="160"/>
      <c r="AX61" s="160"/>
      <c r="AY61" s="160"/>
      <c r="AZ61" s="160"/>
      <c r="BA61" s="160" t="s">
        <v>48</v>
      </c>
      <c r="BB61" s="160"/>
      <c r="BC61" s="160"/>
      <c r="BD61" s="160"/>
      <c r="BE61" s="160"/>
      <c r="BF61" s="160"/>
      <c r="BG61" s="160"/>
      <c r="BH61" s="160"/>
      <c r="BI61" s="160"/>
      <c r="BJ61" s="161"/>
    </row>
    <row r="62" spans="2:62" ht="15" customHeight="1">
      <c r="B62" s="123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2" t="s">
        <v>71</v>
      </c>
      <c r="N62" s="163"/>
      <c r="O62" s="163"/>
      <c r="P62" s="163"/>
      <c r="Q62" s="163"/>
      <c r="R62" s="163"/>
      <c r="S62" s="163"/>
      <c r="T62" s="163"/>
      <c r="U62" s="163"/>
      <c r="V62" s="164"/>
      <c r="W62" s="157" t="s">
        <v>49</v>
      </c>
      <c r="X62" s="157"/>
      <c r="Y62" s="157"/>
      <c r="Z62" s="157"/>
      <c r="AA62" s="157"/>
      <c r="AB62" s="157"/>
      <c r="AC62" s="157"/>
      <c r="AD62" s="157"/>
      <c r="AE62" s="157"/>
      <c r="AF62" s="157"/>
      <c r="AG62" s="157" t="s">
        <v>50</v>
      </c>
      <c r="AH62" s="157"/>
      <c r="AI62" s="157"/>
      <c r="AJ62" s="157"/>
      <c r="AK62" s="157"/>
      <c r="AL62" s="157"/>
      <c r="AM62" s="157"/>
      <c r="AN62" s="157"/>
      <c r="AO62" s="157"/>
      <c r="AP62" s="15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21"/>
    </row>
    <row r="63" spans="13:42" ht="12.75" customHeight="1">
      <c r="M63" s="26"/>
      <c r="N63" s="25"/>
      <c r="O63" s="25"/>
      <c r="P63" s="25"/>
      <c r="Q63" s="25"/>
      <c r="R63" s="25"/>
      <c r="S63" s="25"/>
      <c r="T63" s="25"/>
      <c r="U63" s="183" t="s">
        <v>83</v>
      </c>
      <c r="V63" s="183"/>
      <c r="AE63" s="131" t="s">
        <v>83</v>
      </c>
      <c r="AF63" s="131"/>
      <c r="AO63" s="131" t="s">
        <v>83</v>
      </c>
      <c r="AP63" s="131"/>
    </row>
    <row r="64" spans="13:22" ht="10.5" customHeight="1">
      <c r="M64" s="15"/>
      <c r="N64" s="14"/>
      <c r="O64" s="14"/>
      <c r="P64" s="14"/>
      <c r="Q64" s="14"/>
      <c r="R64" s="14"/>
      <c r="S64" s="14"/>
      <c r="T64" s="14"/>
      <c r="U64" s="14"/>
      <c r="V64" s="14"/>
    </row>
    <row r="65" spans="2:62" ht="12" customHeight="1">
      <c r="B65" s="125" t="s">
        <v>0</v>
      </c>
      <c r="C65" s="125"/>
      <c r="D65" s="125"/>
      <c r="E65" s="125"/>
      <c r="F65" s="128">
        <v>19</v>
      </c>
      <c r="G65" s="128"/>
      <c r="H65" s="128"/>
      <c r="I65" s="128" t="s">
        <v>1</v>
      </c>
      <c r="J65" s="128"/>
      <c r="K65" s="128"/>
      <c r="L65" s="182"/>
      <c r="M65" s="132">
        <v>1249332</v>
      </c>
      <c r="N65" s="133"/>
      <c r="O65" s="133"/>
      <c r="P65" s="133"/>
      <c r="Q65" s="133"/>
      <c r="R65" s="133"/>
      <c r="S65" s="133"/>
      <c r="T65" s="133"/>
      <c r="U65" s="133"/>
      <c r="V65" s="133"/>
      <c r="W65" s="133">
        <v>64182</v>
      </c>
      <c r="X65" s="133"/>
      <c r="Y65" s="133"/>
      <c r="Z65" s="133"/>
      <c r="AA65" s="133"/>
      <c r="AB65" s="133"/>
      <c r="AC65" s="133"/>
      <c r="AD65" s="133"/>
      <c r="AE65" s="133"/>
      <c r="AF65" s="133"/>
      <c r="AG65" s="133">
        <v>1185150</v>
      </c>
      <c r="AH65" s="133"/>
      <c r="AI65" s="133"/>
      <c r="AJ65" s="133"/>
      <c r="AK65" s="133"/>
      <c r="AL65" s="133"/>
      <c r="AM65" s="133"/>
      <c r="AN65" s="133"/>
      <c r="AO65" s="133"/>
      <c r="AP65" s="133"/>
      <c r="AQ65" s="133">
        <v>41868</v>
      </c>
      <c r="AR65" s="133"/>
      <c r="AS65" s="133"/>
      <c r="AT65" s="133"/>
      <c r="AU65" s="133"/>
      <c r="AV65" s="133"/>
      <c r="AW65" s="133"/>
      <c r="AX65" s="133"/>
      <c r="AY65" s="133"/>
      <c r="AZ65" s="133"/>
      <c r="BA65" s="133">
        <v>150566</v>
      </c>
      <c r="BB65" s="133"/>
      <c r="BC65" s="133"/>
      <c r="BD65" s="133"/>
      <c r="BE65" s="133"/>
      <c r="BF65" s="133"/>
      <c r="BG65" s="133"/>
      <c r="BH65" s="133"/>
      <c r="BI65" s="133"/>
      <c r="BJ65" s="133"/>
    </row>
    <row r="66" spans="2:62" ht="12" customHeight="1">
      <c r="B66" s="14"/>
      <c r="C66" s="14"/>
      <c r="D66" s="14"/>
      <c r="E66" s="14"/>
      <c r="F66" s="128">
        <v>20</v>
      </c>
      <c r="G66" s="128"/>
      <c r="H66" s="128"/>
      <c r="I66" s="14"/>
      <c r="J66" s="14"/>
      <c r="K66" s="14"/>
      <c r="M66" s="132">
        <v>1253043</v>
      </c>
      <c r="N66" s="133"/>
      <c r="O66" s="133"/>
      <c r="P66" s="133"/>
      <c r="Q66" s="133"/>
      <c r="R66" s="133"/>
      <c r="S66" s="133"/>
      <c r="T66" s="133"/>
      <c r="U66" s="133"/>
      <c r="V66" s="133"/>
      <c r="W66" s="133">
        <v>64182</v>
      </c>
      <c r="X66" s="133"/>
      <c r="Y66" s="133"/>
      <c r="Z66" s="133"/>
      <c r="AA66" s="133"/>
      <c r="AB66" s="133"/>
      <c r="AC66" s="133"/>
      <c r="AD66" s="133"/>
      <c r="AE66" s="133"/>
      <c r="AF66" s="133"/>
      <c r="AG66" s="133">
        <v>1188861</v>
      </c>
      <c r="AH66" s="133"/>
      <c r="AI66" s="133"/>
      <c r="AJ66" s="133"/>
      <c r="AK66" s="133"/>
      <c r="AL66" s="133"/>
      <c r="AM66" s="133"/>
      <c r="AN66" s="133"/>
      <c r="AO66" s="133"/>
      <c r="AP66" s="133"/>
      <c r="AQ66" s="133">
        <v>42024</v>
      </c>
      <c r="AR66" s="133"/>
      <c r="AS66" s="133"/>
      <c r="AT66" s="133"/>
      <c r="AU66" s="133"/>
      <c r="AV66" s="133"/>
      <c r="AW66" s="133"/>
      <c r="AX66" s="133"/>
      <c r="AY66" s="133"/>
      <c r="AZ66" s="133"/>
      <c r="BA66" s="133">
        <v>151452</v>
      </c>
      <c r="BB66" s="133"/>
      <c r="BC66" s="133"/>
      <c r="BD66" s="133"/>
      <c r="BE66" s="133"/>
      <c r="BF66" s="133"/>
      <c r="BG66" s="133"/>
      <c r="BH66" s="133"/>
      <c r="BI66" s="133"/>
      <c r="BJ66" s="133"/>
    </row>
    <row r="67" spans="2:62" ht="12" customHeight="1">
      <c r="B67" s="14"/>
      <c r="C67" s="14"/>
      <c r="D67" s="14"/>
      <c r="E67" s="14"/>
      <c r="F67" s="128">
        <v>21</v>
      </c>
      <c r="G67" s="128"/>
      <c r="H67" s="128"/>
      <c r="I67" s="14"/>
      <c r="J67" s="14"/>
      <c r="K67" s="14"/>
      <c r="M67" s="132">
        <v>1255364</v>
      </c>
      <c r="N67" s="133"/>
      <c r="O67" s="133"/>
      <c r="P67" s="133"/>
      <c r="Q67" s="133"/>
      <c r="R67" s="133"/>
      <c r="S67" s="133"/>
      <c r="T67" s="133"/>
      <c r="U67" s="133"/>
      <c r="V67" s="133"/>
      <c r="W67" s="133">
        <v>64182</v>
      </c>
      <c r="X67" s="133"/>
      <c r="Y67" s="133"/>
      <c r="Z67" s="133"/>
      <c r="AA67" s="133"/>
      <c r="AB67" s="133"/>
      <c r="AC67" s="133"/>
      <c r="AD67" s="133"/>
      <c r="AE67" s="133"/>
      <c r="AF67" s="133"/>
      <c r="AG67" s="133">
        <v>1191182</v>
      </c>
      <c r="AH67" s="133"/>
      <c r="AI67" s="133"/>
      <c r="AJ67" s="133"/>
      <c r="AK67" s="133"/>
      <c r="AL67" s="133"/>
      <c r="AM67" s="133"/>
      <c r="AN67" s="133"/>
      <c r="AO67" s="133"/>
      <c r="AP67" s="133"/>
      <c r="AQ67" s="133">
        <v>42139</v>
      </c>
      <c r="AR67" s="133"/>
      <c r="AS67" s="133"/>
      <c r="AT67" s="133"/>
      <c r="AU67" s="133"/>
      <c r="AV67" s="133"/>
      <c r="AW67" s="133"/>
      <c r="AX67" s="133"/>
      <c r="AY67" s="133"/>
      <c r="AZ67" s="133"/>
      <c r="BA67" s="133">
        <v>152243</v>
      </c>
      <c r="BB67" s="133"/>
      <c r="BC67" s="133"/>
      <c r="BD67" s="133"/>
      <c r="BE67" s="133"/>
      <c r="BF67" s="133"/>
      <c r="BG67" s="133"/>
      <c r="BH67" s="133"/>
      <c r="BI67" s="133"/>
      <c r="BJ67" s="133"/>
    </row>
    <row r="68" spans="2:62" ht="12" customHeight="1">
      <c r="B68" s="14"/>
      <c r="C68" s="14"/>
      <c r="D68" s="14"/>
      <c r="E68" s="14"/>
      <c r="F68" s="128">
        <v>22</v>
      </c>
      <c r="G68" s="128"/>
      <c r="H68" s="128"/>
      <c r="I68" s="14"/>
      <c r="J68" s="14"/>
      <c r="K68" s="14"/>
      <c r="M68" s="169">
        <v>1259240</v>
      </c>
      <c r="N68" s="135"/>
      <c r="O68" s="135"/>
      <c r="P68" s="135"/>
      <c r="Q68" s="135"/>
      <c r="R68" s="135"/>
      <c r="S68" s="135"/>
      <c r="T68" s="135"/>
      <c r="U68" s="135"/>
      <c r="V68" s="135"/>
      <c r="W68" s="135">
        <v>64182</v>
      </c>
      <c r="X68" s="135"/>
      <c r="Y68" s="135"/>
      <c r="Z68" s="135"/>
      <c r="AA68" s="135"/>
      <c r="AB68" s="135"/>
      <c r="AC68" s="135"/>
      <c r="AD68" s="135"/>
      <c r="AE68" s="135"/>
      <c r="AF68" s="135"/>
      <c r="AG68" s="135">
        <v>1195058</v>
      </c>
      <c r="AH68" s="135"/>
      <c r="AI68" s="135"/>
      <c r="AJ68" s="135"/>
      <c r="AK68" s="135"/>
      <c r="AL68" s="135"/>
      <c r="AM68" s="135"/>
      <c r="AN68" s="135"/>
      <c r="AO68" s="135"/>
      <c r="AP68" s="135"/>
      <c r="AQ68" s="135">
        <v>42231</v>
      </c>
      <c r="AR68" s="135"/>
      <c r="AS68" s="135"/>
      <c r="AT68" s="135"/>
      <c r="AU68" s="135"/>
      <c r="AV68" s="135"/>
      <c r="AW68" s="135"/>
      <c r="AX68" s="135"/>
      <c r="AY68" s="135"/>
      <c r="AZ68" s="135"/>
      <c r="BA68" s="135">
        <v>153017</v>
      </c>
      <c r="BB68" s="135"/>
      <c r="BC68" s="135"/>
      <c r="BD68" s="135"/>
      <c r="BE68" s="135"/>
      <c r="BF68" s="135"/>
      <c r="BG68" s="135"/>
      <c r="BH68" s="135"/>
      <c r="BI68" s="135"/>
      <c r="BJ68" s="135"/>
    </row>
    <row r="69" spans="2:62" s="22" customFormat="1" ht="12" customHeight="1">
      <c r="B69" s="2"/>
      <c r="C69" s="2"/>
      <c r="D69" s="2"/>
      <c r="E69" s="2"/>
      <c r="F69" s="124">
        <v>23</v>
      </c>
      <c r="G69" s="124"/>
      <c r="H69" s="124"/>
      <c r="I69" s="2"/>
      <c r="J69" s="2"/>
      <c r="K69" s="2"/>
      <c r="M69" s="138">
        <f>SUM(W69:AP69)</f>
        <v>1262056</v>
      </c>
      <c r="N69" s="136"/>
      <c r="O69" s="136"/>
      <c r="P69" s="136"/>
      <c r="Q69" s="136"/>
      <c r="R69" s="136"/>
      <c r="S69" s="136"/>
      <c r="T69" s="136"/>
      <c r="U69" s="136"/>
      <c r="V69" s="136"/>
      <c r="W69" s="136">
        <v>64182</v>
      </c>
      <c r="X69" s="136"/>
      <c r="Y69" s="136"/>
      <c r="Z69" s="136"/>
      <c r="AA69" s="136"/>
      <c r="AB69" s="136"/>
      <c r="AC69" s="136"/>
      <c r="AD69" s="136"/>
      <c r="AE69" s="136"/>
      <c r="AF69" s="136"/>
      <c r="AG69" s="136">
        <v>1197874</v>
      </c>
      <c r="AH69" s="136"/>
      <c r="AI69" s="136"/>
      <c r="AJ69" s="136"/>
      <c r="AK69" s="136"/>
      <c r="AL69" s="136"/>
      <c r="AM69" s="136"/>
      <c r="AN69" s="136"/>
      <c r="AO69" s="136"/>
      <c r="AP69" s="136"/>
      <c r="AQ69" s="136">
        <v>42342</v>
      </c>
      <c r="AR69" s="136"/>
      <c r="AS69" s="136"/>
      <c r="AT69" s="136"/>
      <c r="AU69" s="136"/>
      <c r="AV69" s="136"/>
      <c r="AW69" s="136"/>
      <c r="AX69" s="136"/>
      <c r="AY69" s="136"/>
      <c r="AZ69" s="136"/>
      <c r="BA69" s="136">
        <v>154030</v>
      </c>
      <c r="BB69" s="136"/>
      <c r="BC69" s="136"/>
      <c r="BD69" s="136"/>
      <c r="BE69" s="136"/>
      <c r="BF69" s="136"/>
      <c r="BG69" s="136"/>
      <c r="BH69" s="136"/>
      <c r="BI69" s="136"/>
      <c r="BJ69" s="136"/>
    </row>
    <row r="70" spans="2:62" ht="10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23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2:6" ht="12" customHeight="1">
      <c r="B71" s="172" t="s">
        <v>2</v>
      </c>
      <c r="C71" s="172"/>
      <c r="D71" s="172"/>
      <c r="E71" s="7" t="s">
        <v>54</v>
      </c>
      <c r="F71" s="94" t="s">
        <v>51</v>
      </c>
    </row>
  </sheetData>
  <sheetProtection/>
  <mergeCells count="216">
    <mergeCell ref="AE8:AL8"/>
    <mergeCell ref="F8:H8"/>
    <mergeCell ref="M9:V9"/>
    <mergeCell ref="I8:L8"/>
    <mergeCell ref="F9:H9"/>
    <mergeCell ref="M8:V8"/>
    <mergeCell ref="W9:AD9"/>
    <mergeCell ref="B5:L6"/>
    <mergeCell ref="BC8:BJ8"/>
    <mergeCell ref="AU9:BB9"/>
    <mergeCell ref="BC9:BJ9"/>
    <mergeCell ref="AM9:AT9"/>
    <mergeCell ref="AM8:AT8"/>
    <mergeCell ref="AU8:BB8"/>
    <mergeCell ref="B8:E8"/>
    <mergeCell ref="AE9:AL9"/>
    <mergeCell ref="W8:AD8"/>
    <mergeCell ref="F12:H12"/>
    <mergeCell ref="M12:V12"/>
    <mergeCell ref="B3:BJ3"/>
    <mergeCell ref="BC5:BJ6"/>
    <mergeCell ref="AU5:BB6"/>
    <mergeCell ref="AE6:AL6"/>
    <mergeCell ref="W6:AD6"/>
    <mergeCell ref="AM5:AT6"/>
    <mergeCell ref="W5:AL5"/>
    <mergeCell ref="M5:V6"/>
    <mergeCell ref="BC10:BJ10"/>
    <mergeCell ref="F10:H10"/>
    <mergeCell ref="M10:V10"/>
    <mergeCell ref="W10:AD10"/>
    <mergeCell ref="AE10:AL10"/>
    <mergeCell ref="AM10:AT10"/>
    <mergeCell ref="AU10:BB10"/>
    <mergeCell ref="BA66:BJ66"/>
    <mergeCell ref="AQ65:AZ65"/>
    <mergeCell ref="AQ66:AZ66"/>
    <mergeCell ref="BA61:BJ62"/>
    <mergeCell ref="AQ61:AZ62"/>
    <mergeCell ref="BA67:BJ67"/>
    <mergeCell ref="BA65:BJ65"/>
    <mergeCell ref="AG62:AP62"/>
    <mergeCell ref="C51:F51"/>
    <mergeCell ref="V54:AD54"/>
    <mergeCell ref="F39:G39"/>
    <mergeCell ref="B45:BJ45"/>
    <mergeCell ref="BB52:BJ52"/>
    <mergeCell ref="B57:D57"/>
    <mergeCell ref="G55:I55"/>
    <mergeCell ref="B71:D71"/>
    <mergeCell ref="F69:H69"/>
    <mergeCell ref="F68:H68"/>
    <mergeCell ref="B65:E65"/>
    <mergeCell ref="F66:H66"/>
    <mergeCell ref="F67:H67"/>
    <mergeCell ref="V55:AD55"/>
    <mergeCell ref="G54:I54"/>
    <mergeCell ref="K39:P39"/>
    <mergeCell ref="V53:AD53"/>
    <mergeCell ref="Q40:V40"/>
    <mergeCell ref="AC40:AH40"/>
    <mergeCell ref="J51:M51"/>
    <mergeCell ref="Q39:V39"/>
    <mergeCell ref="B47:N48"/>
    <mergeCell ref="BB55:BJ55"/>
    <mergeCell ref="BB51:BJ51"/>
    <mergeCell ref="BB53:BJ53"/>
    <mergeCell ref="AL54:AT54"/>
    <mergeCell ref="AL53:AT53"/>
    <mergeCell ref="AL55:AT55"/>
    <mergeCell ref="AL51:AT51"/>
    <mergeCell ref="AL52:AT52"/>
    <mergeCell ref="B43:D43"/>
    <mergeCell ref="AU40:AZ40"/>
    <mergeCell ref="F41:G41"/>
    <mergeCell ref="F40:G40"/>
    <mergeCell ref="G53:I53"/>
    <mergeCell ref="V51:AD51"/>
    <mergeCell ref="G51:I51"/>
    <mergeCell ref="G52:I52"/>
    <mergeCell ref="AI40:AN40"/>
    <mergeCell ref="O47:AD48"/>
    <mergeCell ref="BA40:BF40"/>
    <mergeCell ref="K41:P41"/>
    <mergeCell ref="Q41:V41"/>
    <mergeCell ref="W41:AB41"/>
    <mergeCell ref="W40:AB40"/>
    <mergeCell ref="K40:P40"/>
    <mergeCell ref="BE35:BF35"/>
    <mergeCell ref="BA37:BF37"/>
    <mergeCell ref="AC49:AD49"/>
    <mergeCell ref="AI38:AN38"/>
    <mergeCell ref="AU47:BJ48"/>
    <mergeCell ref="AU41:AZ41"/>
    <mergeCell ref="BG40:BJ40"/>
    <mergeCell ref="BA41:BF41"/>
    <mergeCell ref="AO40:AT40"/>
    <mergeCell ref="AS49:AT49"/>
    <mergeCell ref="AU39:AZ39"/>
    <mergeCell ref="AU38:AZ38"/>
    <mergeCell ref="AO39:AT39"/>
    <mergeCell ref="AC38:AH38"/>
    <mergeCell ref="AI39:AN39"/>
    <mergeCell ref="BG39:BJ39"/>
    <mergeCell ref="BA39:BF39"/>
    <mergeCell ref="BA38:BF38"/>
    <mergeCell ref="BG38:BJ38"/>
    <mergeCell ref="AC39:AH39"/>
    <mergeCell ref="W38:AB38"/>
    <mergeCell ref="BB54:BJ54"/>
    <mergeCell ref="V52:AD52"/>
    <mergeCell ref="AC41:AH41"/>
    <mergeCell ref="AI41:AN41"/>
    <mergeCell ref="AO41:AT41"/>
    <mergeCell ref="AE47:AT48"/>
    <mergeCell ref="BG41:BJ41"/>
    <mergeCell ref="W39:AB39"/>
    <mergeCell ref="Q38:V38"/>
    <mergeCell ref="I22:L22"/>
    <mergeCell ref="K32:P34"/>
    <mergeCell ref="F24:H24"/>
    <mergeCell ref="V24:AD24"/>
    <mergeCell ref="F37:G37"/>
    <mergeCell ref="K37:P37"/>
    <mergeCell ref="F23:H23"/>
    <mergeCell ref="V23:AD23"/>
    <mergeCell ref="AL24:AT24"/>
    <mergeCell ref="W32:AB34"/>
    <mergeCell ref="F38:G38"/>
    <mergeCell ref="AL22:AT22"/>
    <mergeCell ref="V22:AD22"/>
    <mergeCell ref="F26:H26"/>
    <mergeCell ref="V26:AD26"/>
    <mergeCell ref="F25:H25"/>
    <mergeCell ref="AO38:AT38"/>
    <mergeCell ref="F22:H22"/>
    <mergeCell ref="BB23:BJ23"/>
    <mergeCell ref="AL23:AT23"/>
    <mergeCell ref="AU19:BJ20"/>
    <mergeCell ref="K38:P38"/>
    <mergeCell ref="BG37:BJ37"/>
    <mergeCell ref="AI32:AN34"/>
    <mergeCell ref="AI37:AN37"/>
    <mergeCell ref="BA32:BF34"/>
    <mergeCell ref="AU37:AZ37"/>
    <mergeCell ref="AO37:AT37"/>
    <mergeCell ref="AU11:BB11"/>
    <mergeCell ref="M11:V11"/>
    <mergeCell ref="W12:AD12"/>
    <mergeCell ref="BG32:BJ34"/>
    <mergeCell ref="BI35:BJ35"/>
    <mergeCell ref="BB22:BJ22"/>
    <mergeCell ref="BB24:BJ24"/>
    <mergeCell ref="BB25:BJ25"/>
    <mergeCell ref="B30:BJ30"/>
    <mergeCell ref="V25:AD25"/>
    <mergeCell ref="AE19:AT20"/>
    <mergeCell ref="AC32:AH34"/>
    <mergeCell ref="B33:J33"/>
    <mergeCell ref="AU32:AZ34"/>
    <mergeCell ref="AO32:AT34"/>
    <mergeCell ref="BC11:BJ11"/>
    <mergeCell ref="F11:H11"/>
    <mergeCell ref="W11:AD11"/>
    <mergeCell ref="AE11:AL11"/>
    <mergeCell ref="AM11:AT11"/>
    <mergeCell ref="B15:D15"/>
    <mergeCell ref="C14:D14"/>
    <mergeCell ref="B37:E37"/>
    <mergeCell ref="H37:J37"/>
    <mergeCell ref="B28:D28"/>
    <mergeCell ref="M19:AD20"/>
    <mergeCell ref="Q32:V34"/>
    <mergeCell ref="W37:AB37"/>
    <mergeCell ref="AC37:AH37"/>
    <mergeCell ref="B22:E22"/>
    <mergeCell ref="Q37:V37"/>
    <mergeCell ref="B17:BJ17"/>
    <mergeCell ref="B19:L20"/>
    <mergeCell ref="BC12:BJ12"/>
    <mergeCell ref="AL26:AT26"/>
    <mergeCell ref="BB26:BJ26"/>
    <mergeCell ref="AE12:AL12"/>
    <mergeCell ref="AM12:AT12"/>
    <mergeCell ref="AU12:BB12"/>
    <mergeCell ref="AL25:AT25"/>
    <mergeCell ref="I65:L65"/>
    <mergeCell ref="B61:L62"/>
    <mergeCell ref="U63:V63"/>
    <mergeCell ref="M69:V69"/>
    <mergeCell ref="W69:AF69"/>
    <mergeCell ref="M65:V65"/>
    <mergeCell ref="M66:V66"/>
    <mergeCell ref="W66:AF66"/>
    <mergeCell ref="M68:V68"/>
    <mergeCell ref="M67:V67"/>
    <mergeCell ref="BA69:BJ69"/>
    <mergeCell ref="W67:AF67"/>
    <mergeCell ref="AG67:AP67"/>
    <mergeCell ref="AQ67:AZ67"/>
    <mergeCell ref="W68:AF68"/>
    <mergeCell ref="AG68:AP68"/>
    <mergeCell ref="AG69:AP69"/>
    <mergeCell ref="AQ68:AZ68"/>
    <mergeCell ref="AQ69:AZ69"/>
    <mergeCell ref="BA68:BJ68"/>
    <mergeCell ref="AG66:AP66"/>
    <mergeCell ref="M61:AP61"/>
    <mergeCell ref="B59:BJ59"/>
    <mergeCell ref="AG65:AP65"/>
    <mergeCell ref="AE63:AF63"/>
    <mergeCell ref="AO63:AP63"/>
    <mergeCell ref="W65:AF65"/>
    <mergeCell ref="F65:H65"/>
    <mergeCell ref="M62:V62"/>
    <mergeCell ref="W62:AF62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4"/>
  <sheetViews>
    <sheetView zoomScalePageLayoutView="0" workbookViewId="0" topLeftCell="A1">
      <selection activeCell="B3" sqref="B3:BJ3"/>
    </sheetView>
  </sheetViews>
  <sheetFormatPr defaultColWidth="9.00390625" defaultRowHeight="13.5"/>
  <cols>
    <col min="1" max="1" width="1.00390625" style="4" customWidth="1"/>
    <col min="2" max="63" width="1.625" style="4" customWidth="1"/>
    <col min="64" max="16384" width="9.00390625" style="4" customWidth="1"/>
  </cols>
  <sheetData>
    <row r="1" spans="1:63" ht="10.5" customHeight="1">
      <c r="A1" s="36"/>
      <c r="BK1" s="92" t="s">
        <v>247</v>
      </c>
    </row>
    <row r="2" ht="10.5" customHeight="1"/>
    <row r="3" spans="2:63" s="8" customFormat="1" ht="18" customHeight="1">
      <c r="B3" s="150" t="s">
        <v>267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32"/>
    </row>
    <row r="4" spans="21:62" ht="12.75" customHeight="1"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D4" s="206" t="s">
        <v>246</v>
      </c>
      <c r="BE4" s="207"/>
      <c r="BF4" s="207"/>
      <c r="BG4" s="207"/>
      <c r="BH4" s="207"/>
      <c r="BI4" s="207"/>
      <c r="BJ4" s="207"/>
    </row>
    <row r="5" spans="2:63" ht="15.75" customHeight="1">
      <c r="B5" s="208" t="s">
        <v>86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 t="s">
        <v>87</v>
      </c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 t="s">
        <v>88</v>
      </c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7"/>
      <c r="BK5" s="13"/>
    </row>
    <row r="6" spans="2:63" ht="15.75" customHeight="1">
      <c r="B6" s="209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 t="s">
        <v>71</v>
      </c>
      <c r="V6" s="157"/>
      <c r="W6" s="157"/>
      <c r="X6" s="157"/>
      <c r="Y6" s="157"/>
      <c r="Z6" s="157"/>
      <c r="AA6" s="157"/>
      <c r="AB6" s="157" t="s">
        <v>89</v>
      </c>
      <c r="AC6" s="157"/>
      <c r="AD6" s="157"/>
      <c r="AE6" s="157"/>
      <c r="AF6" s="157"/>
      <c r="AG6" s="157"/>
      <c r="AH6" s="157"/>
      <c r="AI6" s="157" t="s">
        <v>90</v>
      </c>
      <c r="AJ6" s="157"/>
      <c r="AK6" s="157"/>
      <c r="AL6" s="157"/>
      <c r="AM6" s="157"/>
      <c r="AN6" s="157"/>
      <c r="AO6" s="157"/>
      <c r="AP6" s="157" t="s">
        <v>71</v>
      </c>
      <c r="AQ6" s="157"/>
      <c r="AR6" s="157"/>
      <c r="AS6" s="157"/>
      <c r="AT6" s="157"/>
      <c r="AU6" s="157"/>
      <c r="AV6" s="157"/>
      <c r="AW6" s="157" t="s">
        <v>89</v>
      </c>
      <c r="AX6" s="157"/>
      <c r="AY6" s="157"/>
      <c r="AZ6" s="157"/>
      <c r="BA6" s="157"/>
      <c r="BB6" s="157"/>
      <c r="BC6" s="157"/>
      <c r="BD6" s="157" t="s">
        <v>90</v>
      </c>
      <c r="BE6" s="157"/>
      <c r="BF6" s="157"/>
      <c r="BG6" s="157"/>
      <c r="BH6" s="157"/>
      <c r="BI6" s="157"/>
      <c r="BJ6" s="158"/>
      <c r="BK6" s="13"/>
    </row>
    <row r="7" spans="3:31" ht="11.25" customHeight="1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U7" s="15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3:27" ht="11.25" customHeight="1">
      <c r="C8" s="211" t="s">
        <v>91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U8" s="15"/>
      <c r="V8" s="14"/>
      <c r="W8" s="14"/>
      <c r="X8" s="14"/>
      <c r="Y8" s="14"/>
      <c r="Z8" s="14"/>
      <c r="AA8" s="14"/>
    </row>
    <row r="9" spans="3:27" ht="11.25" customHeight="1">
      <c r="C9" s="30"/>
      <c r="D9" s="30"/>
      <c r="E9" s="211" t="s">
        <v>92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U9" s="15"/>
      <c r="V9" s="14"/>
      <c r="W9" s="14"/>
      <c r="X9" s="14"/>
      <c r="Y9" s="14"/>
      <c r="Z9" s="14"/>
      <c r="AA9" s="14"/>
    </row>
    <row r="10" spans="3:62" ht="11.25" customHeight="1">
      <c r="C10" s="6"/>
      <c r="D10" s="6"/>
      <c r="E10" s="6"/>
      <c r="F10" s="6"/>
      <c r="G10" s="197" t="s">
        <v>93</v>
      </c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U10" s="213">
        <f aca="true" t="shared" si="0" ref="U10:U20">SUM(AB10:AO10)</f>
        <v>240615</v>
      </c>
      <c r="V10" s="214"/>
      <c r="W10" s="214"/>
      <c r="X10" s="214"/>
      <c r="Y10" s="214"/>
      <c r="Z10" s="214"/>
      <c r="AA10" s="214"/>
      <c r="AB10" s="212">
        <v>156344</v>
      </c>
      <c r="AC10" s="212"/>
      <c r="AD10" s="212"/>
      <c r="AE10" s="212"/>
      <c r="AF10" s="212"/>
      <c r="AG10" s="212"/>
      <c r="AH10" s="212"/>
      <c r="AI10" s="212">
        <v>84271</v>
      </c>
      <c r="AJ10" s="212"/>
      <c r="AK10" s="212"/>
      <c r="AL10" s="212"/>
      <c r="AM10" s="212"/>
      <c r="AN10" s="212"/>
      <c r="AO10" s="212"/>
      <c r="AP10" s="214">
        <f aca="true" t="shared" si="1" ref="AP10:AP20">SUM(AW10:BJ10)</f>
        <v>236374</v>
      </c>
      <c r="AQ10" s="214"/>
      <c r="AR10" s="214"/>
      <c r="AS10" s="214"/>
      <c r="AT10" s="214"/>
      <c r="AU10" s="214"/>
      <c r="AV10" s="214"/>
      <c r="AW10" s="212">
        <v>156344</v>
      </c>
      <c r="AX10" s="212"/>
      <c r="AY10" s="212"/>
      <c r="AZ10" s="212"/>
      <c r="BA10" s="212"/>
      <c r="BB10" s="212"/>
      <c r="BC10" s="212"/>
      <c r="BD10" s="212">
        <v>80030</v>
      </c>
      <c r="BE10" s="212"/>
      <c r="BF10" s="212"/>
      <c r="BG10" s="212"/>
      <c r="BH10" s="212"/>
      <c r="BI10" s="212"/>
      <c r="BJ10" s="212"/>
    </row>
    <row r="11" spans="3:62" ht="11.25" customHeight="1">
      <c r="C11" s="6"/>
      <c r="D11" s="6"/>
      <c r="E11" s="6"/>
      <c r="F11" s="6"/>
      <c r="G11" s="197" t="s">
        <v>94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U11" s="213">
        <f t="shared" si="0"/>
        <v>13203</v>
      </c>
      <c r="V11" s="214"/>
      <c r="W11" s="214"/>
      <c r="X11" s="214"/>
      <c r="Y11" s="214"/>
      <c r="Z11" s="214"/>
      <c r="AA11" s="214"/>
      <c r="AB11" s="212">
        <v>7934</v>
      </c>
      <c r="AC11" s="212"/>
      <c r="AD11" s="212"/>
      <c r="AE11" s="212"/>
      <c r="AF11" s="212"/>
      <c r="AG11" s="212"/>
      <c r="AH11" s="212"/>
      <c r="AI11" s="212">
        <v>5269</v>
      </c>
      <c r="AJ11" s="212"/>
      <c r="AK11" s="212"/>
      <c r="AL11" s="212"/>
      <c r="AM11" s="212"/>
      <c r="AN11" s="212"/>
      <c r="AO11" s="212"/>
      <c r="AP11" s="214">
        <f t="shared" si="1"/>
        <v>13261</v>
      </c>
      <c r="AQ11" s="214"/>
      <c r="AR11" s="214"/>
      <c r="AS11" s="214"/>
      <c r="AT11" s="214"/>
      <c r="AU11" s="214"/>
      <c r="AV11" s="214"/>
      <c r="AW11" s="212">
        <v>7934</v>
      </c>
      <c r="AX11" s="212"/>
      <c r="AY11" s="212"/>
      <c r="AZ11" s="212"/>
      <c r="BA11" s="212"/>
      <c r="BB11" s="212"/>
      <c r="BC11" s="212"/>
      <c r="BD11" s="212">
        <v>5327</v>
      </c>
      <c r="BE11" s="212"/>
      <c r="BF11" s="212"/>
      <c r="BG11" s="212"/>
      <c r="BH11" s="212"/>
      <c r="BI11" s="212"/>
      <c r="BJ11" s="212"/>
    </row>
    <row r="12" spans="3:62" ht="11.25" customHeight="1">
      <c r="C12" s="6"/>
      <c r="D12" s="6"/>
      <c r="E12" s="6"/>
      <c r="F12" s="6"/>
      <c r="G12" s="197" t="s">
        <v>95</v>
      </c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U12" s="213">
        <f t="shared" si="0"/>
        <v>16469</v>
      </c>
      <c r="V12" s="214"/>
      <c r="W12" s="214"/>
      <c r="X12" s="214"/>
      <c r="Y12" s="214"/>
      <c r="Z12" s="214"/>
      <c r="AA12" s="214"/>
      <c r="AB12" s="212">
        <v>9246</v>
      </c>
      <c r="AC12" s="212"/>
      <c r="AD12" s="212"/>
      <c r="AE12" s="212"/>
      <c r="AF12" s="212"/>
      <c r="AG12" s="212"/>
      <c r="AH12" s="212"/>
      <c r="AI12" s="212">
        <v>7223</v>
      </c>
      <c r="AJ12" s="212"/>
      <c r="AK12" s="212"/>
      <c r="AL12" s="212"/>
      <c r="AM12" s="212"/>
      <c r="AN12" s="212"/>
      <c r="AO12" s="212"/>
      <c r="AP12" s="214">
        <f t="shared" si="1"/>
        <v>16339</v>
      </c>
      <c r="AQ12" s="214"/>
      <c r="AR12" s="214"/>
      <c r="AS12" s="214"/>
      <c r="AT12" s="214"/>
      <c r="AU12" s="214"/>
      <c r="AV12" s="214"/>
      <c r="AW12" s="212">
        <v>9246</v>
      </c>
      <c r="AX12" s="212"/>
      <c r="AY12" s="212"/>
      <c r="AZ12" s="212"/>
      <c r="BA12" s="212"/>
      <c r="BB12" s="212"/>
      <c r="BC12" s="212"/>
      <c r="BD12" s="212">
        <v>7093</v>
      </c>
      <c r="BE12" s="212"/>
      <c r="BF12" s="212"/>
      <c r="BG12" s="212"/>
      <c r="BH12" s="212"/>
      <c r="BI12" s="212"/>
      <c r="BJ12" s="212"/>
    </row>
    <row r="13" spans="3:62" ht="11.25" customHeight="1">
      <c r="C13" s="6"/>
      <c r="D13" s="6"/>
      <c r="E13" s="6"/>
      <c r="F13" s="6"/>
      <c r="G13" s="197" t="s">
        <v>96</v>
      </c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U13" s="213">
        <f t="shared" si="0"/>
        <v>6572</v>
      </c>
      <c r="V13" s="214"/>
      <c r="W13" s="214"/>
      <c r="X13" s="214"/>
      <c r="Y13" s="214"/>
      <c r="Z13" s="214"/>
      <c r="AA13" s="214"/>
      <c r="AB13" s="212">
        <v>2988</v>
      </c>
      <c r="AC13" s="212"/>
      <c r="AD13" s="212"/>
      <c r="AE13" s="212"/>
      <c r="AF13" s="212"/>
      <c r="AG13" s="212"/>
      <c r="AH13" s="212"/>
      <c r="AI13" s="212">
        <v>3584</v>
      </c>
      <c r="AJ13" s="212"/>
      <c r="AK13" s="212"/>
      <c r="AL13" s="212"/>
      <c r="AM13" s="212"/>
      <c r="AN13" s="212"/>
      <c r="AO13" s="212"/>
      <c r="AP13" s="214">
        <f t="shared" si="1"/>
        <v>6481</v>
      </c>
      <c r="AQ13" s="214"/>
      <c r="AR13" s="214"/>
      <c r="AS13" s="214"/>
      <c r="AT13" s="214"/>
      <c r="AU13" s="214"/>
      <c r="AV13" s="214"/>
      <c r="AW13" s="212">
        <v>2988</v>
      </c>
      <c r="AX13" s="212"/>
      <c r="AY13" s="212"/>
      <c r="AZ13" s="212"/>
      <c r="BA13" s="212"/>
      <c r="BB13" s="212"/>
      <c r="BC13" s="212"/>
      <c r="BD13" s="212">
        <v>3493</v>
      </c>
      <c r="BE13" s="212"/>
      <c r="BF13" s="212"/>
      <c r="BG13" s="212"/>
      <c r="BH13" s="212"/>
      <c r="BI13" s="212"/>
      <c r="BJ13" s="212"/>
    </row>
    <row r="14" spans="3:62" ht="11.25" customHeight="1">
      <c r="C14" s="6"/>
      <c r="D14" s="6"/>
      <c r="E14" s="6"/>
      <c r="F14" s="6"/>
      <c r="G14" s="197" t="s">
        <v>97</v>
      </c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U14" s="213">
        <f t="shared" si="0"/>
        <v>53781</v>
      </c>
      <c r="V14" s="214"/>
      <c r="W14" s="214"/>
      <c r="X14" s="214"/>
      <c r="Y14" s="214"/>
      <c r="Z14" s="214"/>
      <c r="AA14" s="214"/>
      <c r="AB14" s="212">
        <v>29027</v>
      </c>
      <c r="AC14" s="212"/>
      <c r="AD14" s="212"/>
      <c r="AE14" s="212"/>
      <c r="AF14" s="212"/>
      <c r="AG14" s="212"/>
      <c r="AH14" s="212"/>
      <c r="AI14" s="212">
        <v>24754</v>
      </c>
      <c r="AJ14" s="212"/>
      <c r="AK14" s="212"/>
      <c r="AL14" s="212"/>
      <c r="AM14" s="212"/>
      <c r="AN14" s="212"/>
      <c r="AO14" s="212"/>
      <c r="AP14" s="214">
        <f t="shared" si="1"/>
        <v>55450</v>
      </c>
      <c r="AQ14" s="214"/>
      <c r="AR14" s="214"/>
      <c r="AS14" s="214"/>
      <c r="AT14" s="214"/>
      <c r="AU14" s="214"/>
      <c r="AV14" s="214"/>
      <c r="AW14" s="212">
        <v>29027</v>
      </c>
      <c r="AX14" s="212"/>
      <c r="AY14" s="212"/>
      <c r="AZ14" s="212"/>
      <c r="BA14" s="212"/>
      <c r="BB14" s="212"/>
      <c r="BC14" s="212"/>
      <c r="BD14" s="212">
        <v>26423</v>
      </c>
      <c r="BE14" s="212"/>
      <c r="BF14" s="212"/>
      <c r="BG14" s="212"/>
      <c r="BH14" s="212"/>
      <c r="BI14" s="212"/>
      <c r="BJ14" s="212"/>
    </row>
    <row r="15" spans="3:62" ht="11.25" customHeight="1">
      <c r="C15" s="6"/>
      <c r="D15" s="6"/>
      <c r="E15" s="6"/>
      <c r="F15" s="6"/>
      <c r="G15" s="197" t="s">
        <v>98</v>
      </c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U15" s="213">
        <f t="shared" si="0"/>
        <v>18722</v>
      </c>
      <c r="V15" s="214"/>
      <c r="W15" s="214"/>
      <c r="X15" s="214"/>
      <c r="Y15" s="214"/>
      <c r="Z15" s="214"/>
      <c r="AA15" s="214"/>
      <c r="AB15" s="212">
        <v>11618</v>
      </c>
      <c r="AC15" s="212"/>
      <c r="AD15" s="212"/>
      <c r="AE15" s="212"/>
      <c r="AF15" s="212"/>
      <c r="AG15" s="212"/>
      <c r="AH15" s="212"/>
      <c r="AI15" s="212">
        <v>7104</v>
      </c>
      <c r="AJ15" s="212"/>
      <c r="AK15" s="212"/>
      <c r="AL15" s="212"/>
      <c r="AM15" s="212"/>
      <c r="AN15" s="212"/>
      <c r="AO15" s="212"/>
      <c r="AP15" s="214">
        <f t="shared" si="1"/>
        <v>18473</v>
      </c>
      <c r="AQ15" s="214"/>
      <c r="AR15" s="214"/>
      <c r="AS15" s="214"/>
      <c r="AT15" s="214"/>
      <c r="AU15" s="214"/>
      <c r="AV15" s="214"/>
      <c r="AW15" s="212">
        <v>11618</v>
      </c>
      <c r="AX15" s="212"/>
      <c r="AY15" s="212"/>
      <c r="AZ15" s="212"/>
      <c r="BA15" s="212"/>
      <c r="BB15" s="212"/>
      <c r="BC15" s="212"/>
      <c r="BD15" s="212">
        <v>6855</v>
      </c>
      <c r="BE15" s="212"/>
      <c r="BF15" s="212"/>
      <c r="BG15" s="212"/>
      <c r="BH15" s="212"/>
      <c r="BI15" s="212"/>
      <c r="BJ15" s="212"/>
    </row>
    <row r="16" spans="3:62" ht="11.25" customHeight="1">
      <c r="C16" s="6"/>
      <c r="D16" s="6"/>
      <c r="E16" s="6"/>
      <c r="F16" s="6"/>
      <c r="G16" s="197" t="s">
        <v>99</v>
      </c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U16" s="213">
        <f t="shared" si="0"/>
        <v>12059</v>
      </c>
      <c r="V16" s="214"/>
      <c r="W16" s="214"/>
      <c r="X16" s="214"/>
      <c r="Y16" s="214"/>
      <c r="Z16" s="214"/>
      <c r="AA16" s="214"/>
      <c r="AB16" s="212">
        <v>6683</v>
      </c>
      <c r="AC16" s="212"/>
      <c r="AD16" s="212"/>
      <c r="AE16" s="212"/>
      <c r="AF16" s="212"/>
      <c r="AG16" s="212"/>
      <c r="AH16" s="212"/>
      <c r="AI16" s="212">
        <v>5376</v>
      </c>
      <c r="AJ16" s="212"/>
      <c r="AK16" s="212"/>
      <c r="AL16" s="212"/>
      <c r="AM16" s="212"/>
      <c r="AN16" s="212"/>
      <c r="AO16" s="212"/>
      <c r="AP16" s="214">
        <f t="shared" si="1"/>
        <v>11725</v>
      </c>
      <c r="AQ16" s="214"/>
      <c r="AR16" s="214"/>
      <c r="AS16" s="214"/>
      <c r="AT16" s="214"/>
      <c r="AU16" s="214"/>
      <c r="AV16" s="214"/>
      <c r="AW16" s="212">
        <v>6683</v>
      </c>
      <c r="AX16" s="212"/>
      <c r="AY16" s="212"/>
      <c r="AZ16" s="212"/>
      <c r="BA16" s="212"/>
      <c r="BB16" s="212"/>
      <c r="BC16" s="212"/>
      <c r="BD16" s="212">
        <v>5042</v>
      </c>
      <c r="BE16" s="212"/>
      <c r="BF16" s="212"/>
      <c r="BG16" s="212"/>
      <c r="BH16" s="212"/>
      <c r="BI16" s="212"/>
      <c r="BJ16" s="212"/>
    </row>
    <row r="17" spans="3:62" ht="11.25" customHeight="1">
      <c r="C17" s="6"/>
      <c r="D17" s="6"/>
      <c r="E17" s="6"/>
      <c r="F17" s="6"/>
      <c r="G17" s="197" t="s">
        <v>100</v>
      </c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U17" s="213">
        <f t="shared" si="0"/>
        <v>12326</v>
      </c>
      <c r="V17" s="214"/>
      <c r="W17" s="214"/>
      <c r="X17" s="214"/>
      <c r="Y17" s="214"/>
      <c r="Z17" s="214"/>
      <c r="AA17" s="214"/>
      <c r="AB17" s="212">
        <v>6324</v>
      </c>
      <c r="AC17" s="212"/>
      <c r="AD17" s="212"/>
      <c r="AE17" s="212"/>
      <c r="AF17" s="212"/>
      <c r="AG17" s="212"/>
      <c r="AH17" s="212"/>
      <c r="AI17" s="212">
        <v>6002</v>
      </c>
      <c r="AJ17" s="212"/>
      <c r="AK17" s="212"/>
      <c r="AL17" s="212"/>
      <c r="AM17" s="212"/>
      <c r="AN17" s="212"/>
      <c r="AO17" s="212"/>
      <c r="AP17" s="214">
        <f t="shared" si="1"/>
        <v>11984</v>
      </c>
      <c r="AQ17" s="214"/>
      <c r="AR17" s="214"/>
      <c r="AS17" s="214"/>
      <c r="AT17" s="214"/>
      <c r="AU17" s="214"/>
      <c r="AV17" s="214"/>
      <c r="AW17" s="212">
        <v>6324</v>
      </c>
      <c r="AX17" s="212"/>
      <c r="AY17" s="212"/>
      <c r="AZ17" s="212"/>
      <c r="BA17" s="212"/>
      <c r="BB17" s="212"/>
      <c r="BC17" s="212"/>
      <c r="BD17" s="212">
        <v>5660</v>
      </c>
      <c r="BE17" s="212"/>
      <c r="BF17" s="212"/>
      <c r="BG17" s="212"/>
      <c r="BH17" s="212"/>
      <c r="BI17" s="212"/>
      <c r="BJ17" s="212"/>
    </row>
    <row r="18" spans="3:62" ht="11.25" customHeight="1">
      <c r="C18" s="6"/>
      <c r="D18" s="6"/>
      <c r="E18" s="6"/>
      <c r="F18" s="6"/>
      <c r="G18" s="197" t="s">
        <v>101</v>
      </c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U18" s="213">
        <f t="shared" si="0"/>
        <v>34787</v>
      </c>
      <c r="V18" s="214"/>
      <c r="W18" s="214"/>
      <c r="X18" s="214"/>
      <c r="Y18" s="214"/>
      <c r="Z18" s="214"/>
      <c r="AA18" s="214"/>
      <c r="AB18" s="212">
        <v>21964</v>
      </c>
      <c r="AC18" s="212"/>
      <c r="AD18" s="212"/>
      <c r="AE18" s="212"/>
      <c r="AF18" s="212"/>
      <c r="AG18" s="212"/>
      <c r="AH18" s="212"/>
      <c r="AI18" s="212">
        <v>12823</v>
      </c>
      <c r="AJ18" s="212"/>
      <c r="AK18" s="212"/>
      <c r="AL18" s="212"/>
      <c r="AM18" s="212"/>
      <c r="AN18" s="212"/>
      <c r="AO18" s="212"/>
      <c r="AP18" s="214">
        <f t="shared" si="1"/>
        <v>34728</v>
      </c>
      <c r="AQ18" s="214"/>
      <c r="AR18" s="214"/>
      <c r="AS18" s="214"/>
      <c r="AT18" s="214"/>
      <c r="AU18" s="214"/>
      <c r="AV18" s="214"/>
      <c r="AW18" s="212">
        <v>21964</v>
      </c>
      <c r="AX18" s="212"/>
      <c r="AY18" s="212"/>
      <c r="AZ18" s="212"/>
      <c r="BA18" s="212"/>
      <c r="BB18" s="212"/>
      <c r="BC18" s="212"/>
      <c r="BD18" s="212">
        <v>12764</v>
      </c>
      <c r="BE18" s="212"/>
      <c r="BF18" s="212"/>
      <c r="BG18" s="212"/>
      <c r="BH18" s="212"/>
      <c r="BI18" s="212"/>
      <c r="BJ18" s="212"/>
    </row>
    <row r="19" spans="3:62" ht="11.25" customHeight="1">
      <c r="C19" s="6"/>
      <c r="D19" s="6"/>
      <c r="E19" s="6"/>
      <c r="F19" s="6"/>
      <c r="G19" s="197" t="s">
        <v>102</v>
      </c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U19" s="213">
        <f t="shared" si="0"/>
        <v>41574</v>
      </c>
      <c r="V19" s="214"/>
      <c r="W19" s="214"/>
      <c r="X19" s="214"/>
      <c r="Y19" s="214"/>
      <c r="Z19" s="214"/>
      <c r="AA19" s="214"/>
      <c r="AB19" s="212">
        <v>24742</v>
      </c>
      <c r="AC19" s="212"/>
      <c r="AD19" s="212"/>
      <c r="AE19" s="212"/>
      <c r="AF19" s="212"/>
      <c r="AG19" s="212"/>
      <c r="AH19" s="212"/>
      <c r="AI19" s="212">
        <v>16832</v>
      </c>
      <c r="AJ19" s="212"/>
      <c r="AK19" s="212"/>
      <c r="AL19" s="212"/>
      <c r="AM19" s="212"/>
      <c r="AN19" s="212"/>
      <c r="AO19" s="212"/>
      <c r="AP19" s="214">
        <f t="shared" si="1"/>
        <v>41428</v>
      </c>
      <c r="AQ19" s="214"/>
      <c r="AR19" s="214"/>
      <c r="AS19" s="214"/>
      <c r="AT19" s="214"/>
      <c r="AU19" s="214"/>
      <c r="AV19" s="214"/>
      <c r="AW19" s="212">
        <v>24742</v>
      </c>
      <c r="AX19" s="212"/>
      <c r="AY19" s="212"/>
      <c r="AZ19" s="212"/>
      <c r="BA19" s="212"/>
      <c r="BB19" s="212"/>
      <c r="BC19" s="212"/>
      <c r="BD19" s="212">
        <v>16686</v>
      </c>
      <c r="BE19" s="212"/>
      <c r="BF19" s="212"/>
      <c r="BG19" s="212"/>
      <c r="BH19" s="212"/>
      <c r="BI19" s="212"/>
      <c r="BJ19" s="212"/>
    </row>
    <row r="20" spans="3:62" ht="11.25" customHeight="1">
      <c r="C20" s="6"/>
      <c r="D20" s="6"/>
      <c r="E20" s="6"/>
      <c r="F20" s="6"/>
      <c r="G20" s="197" t="s">
        <v>103</v>
      </c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U20" s="213">
        <f t="shared" si="0"/>
        <v>27847</v>
      </c>
      <c r="V20" s="214"/>
      <c r="W20" s="214"/>
      <c r="X20" s="214"/>
      <c r="Y20" s="214"/>
      <c r="Z20" s="214"/>
      <c r="AA20" s="214"/>
      <c r="AB20" s="212">
        <v>18371</v>
      </c>
      <c r="AC20" s="212"/>
      <c r="AD20" s="212"/>
      <c r="AE20" s="212"/>
      <c r="AF20" s="212"/>
      <c r="AG20" s="212"/>
      <c r="AH20" s="212"/>
      <c r="AI20" s="212">
        <v>9476</v>
      </c>
      <c r="AJ20" s="212"/>
      <c r="AK20" s="212"/>
      <c r="AL20" s="212"/>
      <c r="AM20" s="212"/>
      <c r="AN20" s="212"/>
      <c r="AO20" s="212"/>
      <c r="AP20" s="214">
        <f t="shared" si="1"/>
        <v>27698</v>
      </c>
      <c r="AQ20" s="214"/>
      <c r="AR20" s="214"/>
      <c r="AS20" s="214"/>
      <c r="AT20" s="214"/>
      <c r="AU20" s="214"/>
      <c r="AV20" s="214"/>
      <c r="AW20" s="212">
        <v>18371</v>
      </c>
      <c r="AX20" s="212"/>
      <c r="AY20" s="212"/>
      <c r="AZ20" s="212"/>
      <c r="BA20" s="212"/>
      <c r="BB20" s="212"/>
      <c r="BC20" s="212"/>
      <c r="BD20" s="212">
        <v>9327</v>
      </c>
      <c r="BE20" s="212"/>
      <c r="BF20" s="212"/>
      <c r="BG20" s="212"/>
      <c r="BH20" s="212"/>
      <c r="BI20" s="212"/>
      <c r="BJ20" s="212"/>
    </row>
    <row r="21" spans="3:62" ht="11.25" customHeight="1">
      <c r="C21" s="6"/>
      <c r="D21" s="6"/>
      <c r="E21" s="211" t="s">
        <v>104</v>
      </c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U21" s="213"/>
      <c r="V21" s="214"/>
      <c r="W21" s="214"/>
      <c r="X21" s="214"/>
      <c r="Y21" s="214"/>
      <c r="Z21" s="214"/>
      <c r="AA21" s="214"/>
      <c r="AB21" s="41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214"/>
      <c r="AQ21" s="214"/>
      <c r="AR21" s="214"/>
      <c r="AS21" s="214"/>
      <c r="AT21" s="214"/>
      <c r="AU21" s="214"/>
      <c r="AV21" s="214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</row>
    <row r="22" spans="3:62" ht="11.25" customHeight="1">
      <c r="C22" s="6"/>
      <c r="D22" s="6"/>
      <c r="E22" s="6"/>
      <c r="F22" s="6"/>
      <c r="G22" s="197" t="s">
        <v>105</v>
      </c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U22" s="213">
        <f>SUM(AB22:AO22)</f>
        <v>47928</v>
      </c>
      <c r="V22" s="214"/>
      <c r="W22" s="214"/>
      <c r="X22" s="214"/>
      <c r="Y22" s="214"/>
      <c r="Z22" s="214"/>
      <c r="AA22" s="214"/>
      <c r="AB22" s="212">
        <v>32075</v>
      </c>
      <c r="AC22" s="212"/>
      <c r="AD22" s="212"/>
      <c r="AE22" s="212"/>
      <c r="AF22" s="212"/>
      <c r="AG22" s="212"/>
      <c r="AH22" s="212"/>
      <c r="AI22" s="212">
        <v>15853</v>
      </c>
      <c r="AJ22" s="212"/>
      <c r="AK22" s="212"/>
      <c r="AL22" s="212"/>
      <c r="AM22" s="212"/>
      <c r="AN22" s="212"/>
      <c r="AO22" s="212"/>
      <c r="AP22" s="214">
        <f>SUM(AW22:BJ22)</f>
        <v>52624</v>
      </c>
      <c r="AQ22" s="214"/>
      <c r="AR22" s="214"/>
      <c r="AS22" s="214"/>
      <c r="AT22" s="214"/>
      <c r="AU22" s="214"/>
      <c r="AV22" s="214"/>
      <c r="AW22" s="212">
        <v>32075</v>
      </c>
      <c r="AX22" s="212"/>
      <c r="AY22" s="212"/>
      <c r="AZ22" s="212"/>
      <c r="BA22" s="212"/>
      <c r="BB22" s="212"/>
      <c r="BC22" s="212"/>
      <c r="BD22" s="212">
        <v>20549</v>
      </c>
      <c r="BE22" s="212"/>
      <c r="BF22" s="212"/>
      <c r="BG22" s="212"/>
      <c r="BH22" s="212"/>
      <c r="BI22" s="212"/>
      <c r="BJ22" s="212"/>
    </row>
    <row r="23" spans="3:62" ht="11.25" customHeight="1">
      <c r="C23" s="6"/>
      <c r="D23" s="6"/>
      <c r="E23" s="6"/>
      <c r="F23" s="6"/>
      <c r="G23" s="197" t="s">
        <v>106</v>
      </c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U23" s="213">
        <f>SUM(AB23:AO23)</f>
        <v>3346</v>
      </c>
      <c r="V23" s="214"/>
      <c r="W23" s="214"/>
      <c r="X23" s="214"/>
      <c r="Y23" s="214"/>
      <c r="Z23" s="214"/>
      <c r="AA23" s="214"/>
      <c r="AB23" s="212">
        <v>1643</v>
      </c>
      <c r="AC23" s="212"/>
      <c r="AD23" s="212"/>
      <c r="AE23" s="212"/>
      <c r="AF23" s="212"/>
      <c r="AG23" s="212"/>
      <c r="AH23" s="212"/>
      <c r="AI23" s="212">
        <v>1703</v>
      </c>
      <c r="AJ23" s="212"/>
      <c r="AK23" s="212"/>
      <c r="AL23" s="212"/>
      <c r="AM23" s="212"/>
      <c r="AN23" s="212"/>
      <c r="AO23" s="212"/>
      <c r="AP23" s="214">
        <f>SUM(AW23:BJ23)</f>
        <v>3052</v>
      </c>
      <c r="AQ23" s="214"/>
      <c r="AR23" s="214"/>
      <c r="AS23" s="214"/>
      <c r="AT23" s="214"/>
      <c r="AU23" s="214"/>
      <c r="AV23" s="214"/>
      <c r="AW23" s="212">
        <v>1643</v>
      </c>
      <c r="AX23" s="212"/>
      <c r="AY23" s="212"/>
      <c r="AZ23" s="212"/>
      <c r="BA23" s="212"/>
      <c r="BB23" s="212"/>
      <c r="BC23" s="212"/>
      <c r="BD23" s="212">
        <v>1409</v>
      </c>
      <c r="BE23" s="212"/>
      <c r="BF23" s="212"/>
      <c r="BG23" s="212"/>
      <c r="BH23" s="212"/>
      <c r="BI23" s="212"/>
      <c r="BJ23" s="212"/>
    </row>
    <row r="24" spans="3:62" ht="11.25" customHeight="1">
      <c r="C24" s="6"/>
      <c r="D24" s="6"/>
      <c r="E24" s="211" t="s">
        <v>107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U24" s="213"/>
      <c r="V24" s="214"/>
      <c r="W24" s="214"/>
      <c r="X24" s="214"/>
      <c r="Y24" s="214"/>
      <c r="Z24" s="214"/>
      <c r="AA24" s="214"/>
      <c r="AB24" s="41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214"/>
      <c r="AQ24" s="214"/>
      <c r="AR24" s="214"/>
      <c r="AS24" s="214"/>
      <c r="AT24" s="214"/>
      <c r="AU24" s="214"/>
      <c r="AV24" s="214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</row>
    <row r="25" spans="3:62" ht="11.25" customHeight="1">
      <c r="C25" s="6"/>
      <c r="D25" s="6"/>
      <c r="E25" s="6"/>
      <c r="F25" s="6"/>
      <c r="G25" s="197" t="s">
        <v>108</v>
      </c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U25" s="213">
        <f>SUM(AB25:AO25)</f>
        <v>6387</v>
      </c>
      <c r="V25" s="214"/>
      <c r="W25" s="214"/>
      <c r="X25" s="214"/>
      <c r="Y25" s="214"/>
      <c r="Z25" s="214"/>
      <c r="AA25" s="214"/>
      <c r="AB25" s="212">
        <v>3301</v>
      </c>
      <c r="AC25" s="212"/>
      <c r="AD25" s="212"/>
      <c r="AE25" s="212"/>
      <c r="AF25" s="212"/>
      <c r="AG25" s="212"/>
      <c r="AH25" s="212"/>
      <c r="AI25" s="212">
        <v>3086</v>
      </c>
      <c r="AJ25" s="212"/>
      <c r="AK25" s="212"/>
      <c r="AL25" s="212"/>
      <c r="AM25" s="212"/>
      <c r="AN25" s="212"/>
      <c r="AO25" s="212"/>
      <c r="AP25" s="214">
        <f>SUM(AW25:BJ25)</f>
        <v>6252</v>
      </c>
      <c r="AQ25" s="214"/>
      <c r="AR25" s="214"/>
      <c r="AS25" s="214"/>
      <c r="AT25" s="214"/>
      <c r="AU25" s="214"/>
      <c r="AV25" s="214"/>
      <c r="AW25" s="212">
        <v>3301</v>
      </c>
      <c r="AX25" s="212"/>
      <c r="AY25" s="212"/>
      <c r="AZ25" s="212"/>
      <c r="BA25" s="212"/>
      <c r="BB25" s="212"/>
      <c r="BC25" s="212"/>
      <c r="BD25" s="212">
        <v>2951</v>
      </c>
      <c r="BE25" s="212"/>
      <c r="BF25" s="212"/>
      <c r="BG25" s="212"/>
      <c r="BH25" s="212"/>
      <c r="BI25" s="212"/>
      <c r="BJ25" s="212"/>
    </row>
    <row r="26" spans="3:62" ht="11.25" customHeight="1">
      <c r="C26" s="6"/>
      <c r="D26" s="6"/>
      <c r="E26" s="211" t="s">
        <v>109</v>
      </c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U26" s="213"/>
      <c r="V26" s="214"/>
      <c r="W26" s="214"/>
      <c r="X26" s="214"/>
      <c r="Y26" s="214"/>
      <c r="Z26" s="214"/>
      <c r="AA26" s="214"/>
      <c r="AB26" s="41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214"/>
      <c r="AQ26" s="214"/>
      <c r="AR26" s="214"/>
      <c r="AS26" s="214"/>
      <c r="AT26" s="214"/>
      <c r="AU26" s="214"/>
      <c r="AV26" s="214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</row>
    <row r="27" spans="3:62" ht="11.25" customHeight="1">
      <c r="C27" s="6"/>
      <c r="D27" s="6"/>
      <c r="E27" s="6"/>
      <c r="F27" s="6"/>
      <c r="G27" s="197" t="s">
        <v>110</v>
      </c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U27" s="213">
        <f aca="true" t="shared" si="2" ref="U27:U38">SUM(AB27:AO27)</f>
        <v>91208</v>
      </c>
      <c r="V27" s="214"/>
      <c r="W27" s="214"/>
      <c r="X27" s="214"/>
      <c r="Y27" s="214"/>
      <c r="Z27" s="214"/>
      <c r="AA27" s="214"/>
      <c r="AB27" s="212">
        <v>55463</v>
      </c>
      <c r="AC27" s="212"/>
      <c r="AD27" s="212"/>
      <c r="AE27" s="212"/>
      <c r="AF27" s="212"/>
      <c r="AG27" s="212"/>
      <c r="AH27" s="212"/>
      <c r="AI27" s="212">
        <v>35745</v>
      </c>
      <c r="AJ27" s="212"/>
      <c r="AK27" s="212"/>
      <c r="AL27" s="212"/>
      <c r="AM27" s="212"/>
      <c r="AN27" s="212"/>
      <c r="AO27" s="212"/>
      <c r="AP27" s="214">
        <f aca="true" t="shared" si="3" ref="AP27:AP38">SUM(AW27:BJ27)</f>
        <v>82120</v>
      </c>
      <c r="AQ27" s="214"/>
      <c r="AR27" s="214"/>
      <c r="AS27" s="214"/>
      <c r="AT27" s="214"/>
      <c r="AU27" s="214"/>
      <c r="AV27" s="214"/>
      <c r="AW27" s="212">
        <v>55463</v>
      </c>
      <c r="AX27" s="212"/>
      <c r="AY27" s="212"/>
      <c r="AZ27" s="212"/>
      <c r="BA27" s="212"/>
      <c r="BB27" s="212"/>
      <c r="BC27" s="212"/>
      <c r="BD27" s="212">
        <v>26657</v>
      </c>
      <c r="BE27" s="212"/>
      <c r="BF27" s="212"/>
      <c r="BG27" s="212"/>
      <c r="BH27" s="212"/>
      <c r="BI27" s="212"/>
      <c r="BJ27" s="212"/>
    </row>
    <row r="28" spans="3:62" ht="11.25" customHeight="1">
      <c r="C28" s="6"/>
      <c r="D28" s="6"/>
      <c r="E28" s="6"/>
      <c r="F28" s="6"/>
      <c r="G28" s="197" t="s">
        <v>111</v>
      </c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U28" s="213">
        <f t="shared" si="2"/>
        <v>141908</v>
      </c>
      <c r="V28" s="214"/>
      <c r="W28" s="214"/>
      <c r="X28" s="214"/>
      <c r="Y28" s="214"/>
      <c r="Z28" s="214"/>
      <c r="AA28" s="214"/>
      <c r="AB28" s="212">
        <v>95471</v>
      </c>
      <c r="AC28" s="212"/>
      <c r="AD28" s="212"/>
      <c r="AE28" s="212"/>
      <c r="AF28" s="212"/>
      <c r="AG28" s="212"/>
      <c r="AH28" s="212"/>
      <c r="AI28" s="212">
        <v>46437</v>
      </c>
      <c r="AJ28" s="212"/>
      <c r="AK28" s="212"/>
      <c r="AL28" s="212"/>
      <c r="AM28" s="212"/>
      <c r="AN28" s="212"/>
      <c r="AO28" s="212"/>
      <c r="AP28" s="214">
        <f t="shared" si="3"/>
        <v>153781</v>
      </c>
      <c r="AQ28" s="214"/>
      <c r="AR28" s="214"/>
      <c r="AS28" s="214"/>
      <c r="AT28" s="214"/>
      <c r="AU28" s="214"/>
      <c r="AV28" s="214"/>
      <c r="AW28" s="212">
        <v>95471</v>
      </c>
      <c r="AX28" s="212"/>
      <c r="AY28" s="212"/>
      <c r="AZ28" s="212"/>
      <c r="BA28" s="212"/>
      <c r="BB28" s="212"/>
      <c r="BC28" s="212"/>
      <c r="BD28" s="212">
        <v>58310</v>
      </c>
      <c r="BE28" s="212"/>
      <c r="BF28" s="212"/>
      <c r="BG28" s="212"/>
      <c r="BH28" s="212"/>
      <c r="BI28" s="212"/>
      <c r="BJ28" s="212"/>
    </row>
    <row r="29" spans="3:62" ht="11.25" customHeight="1">
      <c r="C29" s="6"/>
      <c r="D29" s="6"/>
      <c r="E29" s="6"/>
      <c r="F29" s="6"/>
      <c r="G29" s="197" t="s">
        <v>112</v>
      </c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U29" s="213">
        <f t="shared" si="2"/>
        <v>10998</v>
      </c>
      <c r="V29" s="214"/>
      <c r="W29" s="214"/>
      <c r="X29" s="214"/>
      <c r="Y29" s="214"/>
      <c r="Z29" s="214"/>
      <c r="AA29" s="214"/>
      <c r="AB29" s="212">
        <v>6077</v>
      </c>
      <c r="AC29" s="212"/>
      <c r="AD29" s="212"/>
      <c r="AE29" s="212"/>
      <c r="AF29" s="212"/>
      <c r="AG29" s="212"/>
      <c r="AH29" s="212"/>
      <c r="AI29" s="212">
        <v>4921</v>
      </c>
      <c r="AJ29" s="212"/>
      <c r="AK29" s="212"/>
      <c r="AL29" s="212"/>
      <c r="AM29" s="212"/>
      <c r="AN29" s="212"/>
      <c r="AO29" s="212"/>
      <c r="AP29" s="214">
        <f t="shared" si="3"/>
        <v>10902</v>
      </c>
      <c r="AQ29" s="214"/>
      <c r="AR29" s="214"/>
      <c r="AS29" s="214"/>
      <c r="AT29" s="214"/>
      <c r="AU29" s="214"/>
      <c r="AV29" s="214"/>
      <c r="AW29" s="212">
        <v>6077</v>
      </c>
      <c r="AX29" s="212"/>
      <c r="AY29" s="212"/>
      <c r="AZ29" s="212"/>
      <c r="BA29" s="212"/>
      <c r="BB29" s="212"/>
      <c r="BC29" s="212"/>
      <c r="BD29" s="212">
        <v>4825</v>
      </c>
      <c r="BE29" s="212"/>
      <c r="BF29" s="212"/>
      <c r="BG29" s="212"/>
      <c r="BH29" s="212"/>
      <c r="BI29" s="212"/>
      <c r="BJ29" s="212"/>
    </row>
    <row r="30" spans="3:62" ht="11.25" customHeight="1">
      <c r="C30" s="6"/>
      <c r="D30" s="6"/>
      <c r="E30" s="6"/>
      <c r="F30" s="6"/>
      <c r="G30" s="197" t="s">
        <v>113</v>
      </c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U30" s="213">
        <f t="shared" si="2"/>
        <v>8702</v>
      </c>
      <c r="V30" s="214"/>
      <c r="W30" s="214"/>
      <c r="X30" s="214"/>
      <c r="Y30" s="214"/>
      <c r="Z30" s="214"/>
      <c r="AA30" s="214"/>
      <c r="AB30" s="212">
        <v>5544</v>
      </c>
      <c r="AC30" s="212"/>
      <c r="AD30" s="212"/>
      <c r="AE30" s="212"/>
      <c r="AF30" s="212"/>
      <c r="AG30" s="212"/>
      <c r="AH30" s="212"/>
      <c r="AI30" s="212">
        <v>3158</v>
      </c>
      <c r="AJ30" s="212"/>
      <c r="AK30" s="212"/>
      <c r="AL30" s="212"/>
      <c r="AM30" s="212"/>
      <c r="AN30" s="212"/>
      <c r="AO30" s="212"/>
      <c r="AP30" s="214">
        <f t="shared" si="3"/>
        <v>8559</v>
      </c>
      <c r="AQ30" s="214"/>
      <c r="AR30" s="214"/>
      <c r="AS30" s="214"/>
      <c r="AT30" s="214"/>
      <c r="AU30" s="214"/>
      <c r="AV30" s="214"/>
      <c r="AW30" s="212">
        <v>5544</v>
      </c>
      <c r="AX30" s="212"/>
      <c r="AY30" s="212"/>
      <c r="AZ30" s="212"/>
      <c r="BA30" s="212"/>
      <c r="BB30" s="212"/>
      <c r="BC30" s="212"/>
      <c r="BD30" s="212">
        <v>3015</v>
      </c>
      <c r="BE30" s="212"/>
      <c r="BF30" s="212"/>
      <c r="BG30" s="212"/>
      <c r="BH30" s="212"/>
      <c r="BI30" s="212"/>
      <c r="BJ30" s="212"/>
    </row>
    <row r="31" spans="3:62" ht="11.25" customHeight="1">
      <c r="C31" s="6"/>
      <c r="D31" s="6"/>
      <c r="E31" s="6"/>
      <c r="F31" s="6"/>
      <c r="G31" s="197" t="s">
        <v>114</v>
      </c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U31" s="213">
        <f t="shared" si="2"/>
        <v>15103</v>
      </c>
      <c r="V31" s="214"/>
      <c r="W31" s="214"/>
      <c r="X31" s="214"/>
      <c r="Y31" s="214"/>
      <c r="Z31" s="214"/>
      <c r="AA31" s="214"/>
      <c r="AB31" s="212">
        <v>9402</v>
      </c>
      <c r="AC31" s="212"/>
      <c r="AD31" s="212"/>
      <c r="AE31" s="212"/>
      <c r="AF31" s="212"/>
      <c r="AG31" s="212"/>
      <c r="AH31" s="212"/>
      <c r="AI31" s="212">
        <v>5701</v>
      </c>
      <c r="AJ31" s="212"/>
      <c r="AK31" s="212"/>
      <c r="AL31" s="212"/>
      <c r="AM31" s="212"/>
      <c r="AN31" s="212"/>
      <c r="AO31" s="212"/>
      <c r="AP31" s="214">
        <f t="shared" si="3"/>
        <v>14736</v>
      </c>
      <c r="AQ31" s="214"/>
      <c r="AR31" s="214"/>
      <c r="AS31" s="214"/>
      <c r="AT31" s="214"/>
      <c r="AU31" s="214"/>
      <c r="AV31" s="214"/>
      <c r="AW31" s="212">
        <v>9402</v>
      </c>
      <c r="AX31" s="212"/>
      <c r="AY31" s="212"/>
      <c r="AZ31" s="212"/>
      <c r="BA31" s="212"/>
      <c r="BB31" s="212"/>
      <c r="BC31" s="212"/>
      <c r="BD31" s="212">
        <v>5334</v>
      </c>
      <c r="BE31" s="212"/>
      <c r="BF31" s="212"/>
      <c r="BG31" s="212"/>
      <c r="BH31" s="212"/>
      <c r="BI31" s="212"/>
      <c r="BJ31" s="212"/>
    </row>
    <row r="32" spans="3:62" ht="11.25" customHeight="1">
      <c r="C32" s="6"/>
      <c r="D32" s="6"/>
      <c r="E32" s="6"/>
      <c r="F32" s="6"/>
      <c r="G32" s="197" t="s">
        <v>115</v>
      </c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U32" s="213">
        <f t="shared" si="2"/>
        <v>11783</v>
      </c>
      <c r="V32" s="214"/>
      <c r="W32" s="214"/>
      <c r="X32" s="214"/>
      <c r="Y32" s="214"/>
      <c r="Z32" s="214"/>
      <c r="AA32" s="214"/>
      <c r="AB32" s="212">
        <v>7697</v>
      </c>
      <c r="AC32" s="212"/>
      <c r="AD32" s="212"/>
      <c r="AE32" s="212"/>
      <c r="AF32" s="212"/>
      <c r="AG32" s="212"/>
      <c r="AH32" s="212"/>
      <c r="AI32" s="212">
        <v>4086</v>
      </c>
      <c r="AJ32" s="212"/>
      <c r="AK32" s="212"/>
      <c r="AL32" s="212"/>
      <c r="AM32" s="212"/>
      <c r="AN32" s="212"/>
      <c r="AO32" s="212"/>
      <c r="AP32" s="214">
        <f t="shared" si="3"/>
        <v>11733</v>
      </c>
      <c r="AQ32" s="214"/>
      <c r="AR32" s="214"/>
      <c r="AS32" s="214"/>
      <c r="AT32" s="214"/>
      <c r="AU32" s="214"/>
      <c r="AV32" s="214"/>
      <c r="AW32" s="212">
        <v>7697</v>
      </c>
      <c r="AX32" s="212"/>
      <c r="AY32" s="212"/>
      <c r="AZ32" s="212"/>
      <c r="BA32" s="212"/>
      <c r="BB32" s="212"/>
      <c r="BC32" s="212"/>
      <c r="BD32" s="212">
        <v>4036</v>
      </c>
      <c r="BE32" s="212"/>
      <c r="BF32" s="212"/>
      <c r="BG32" s="212"/>
      <c r="BH32" s="212"/>
      <c r="BI32" s="212"/>
      <c r="BJ32" s="212"/>
    </row>
    <row r="33" spans="3:62" ht="11.25" customHeight="1">
      <c r="C33" s="6"/>
      <c r="D33" s="6"/>
      <c r="E33" s="6"/>
      <c r="F33" s="6"/>
      <c r="G33" s="197" t="s">
        <v>116</v>
      </c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U33" s="213">
        <f t="shared" si="2"/>
        <v>9875</v>
      </c>
      <c r="V33" s="214"/>
      <c r="W33" s="214"/>
      <c r="X33" s="214"/>
      <c r="Y33" s="214"/>
      <c r="Z33" s="214"/>
      <c r="AA33" s="214"/>
      <c r="AB33" s="212">
        <v>5758</v>
      </c>
      <c r="AC33" s="212"/>
      <c r="AD33" s="212"/>
      <c r="AE33" s="212"/>
      <c r="AF33" s="212"/>
      <c r="AG33" s="212"/>
      <c r="AH33" s="212"/>
      <c r="AI33" s="212">
        <v>4117</v>
      </c>
      <c r="AJ33" s="212"/>
      <c r="AK33" s="212"/>
      <c r="AL33" s="212"/>
      <c r="AM33" s="212"/>
      <c r="AN33" s="212"/>
      <c r="AO33" s="212"/>
      <c r="AP33" s="214">
        <f t="shared" si="3"/>
        <v>9727</v>
      </c>
      <c r="AQ33" s="214"/>
      <c r="AR33" s="214"/>
      <c r="AS33" s="214"/>
      <c r="AT33" s="214"/>
      <c r="AU33" s="214"/>
      <c r="AV33" s="214"/>
      <c r="AW33" s="212">
        <v>5758</v>
      </c>
      <c r="AX33" s="212"/>
      <c r="AY33" s="212"/>
      <c r="AZ33" s="212"/>
      <c r="BA33" s="212"/>
      <c r="BB33" s="212"/>
      <c r="BC33" s="212"/>
      <c r="BD33" s="212">
        <v>3969</v>
      </c>
      <c r="BE33" s="212"/>
      <c r="BF33" s="212"/>
      <c r="BG33" s="212"/>
      <c r="BH33" s="212"/>
      <c r="BI33" s="212"/>
      <c r="BJ33" s="212"/>
    </row>
    <row r="34" spans="3:62" ht="11.25" customHeight="1">
      <c r="C34" s="6"/>
      <c r="D34" s="6"/>
      <c r="E34" s="6"/>
      <c r="F34" s="6"/>
      <c r="G34" s="197" t="s">
        <v>117</v>
      </c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U34" s="213">
        <f t="shared" si="2"/>
        <v>9943</v>
      </c>
      <c r="V34" s="214"/>
      <c r="W34" s="214"/>
      <c r="X34" s="214"/>
      <c r="Y34" s="214"/>
      <c r="Z34" s="214"/>
      <c r="AA34" s="214"/>
      <c r="AB34" s="212">
        <v>6373</v>
      </c>
      <c r="AC34" s="212"/>
      <c r="AD34" s="212"/>
      <c r="AE34" s="212"/>
      <c r="AF34" s="212"/>
      <c r="AG34" s="212"/>
      <c r="AH34" s="212"/>
      <c r="AI34" s="212">
        <v>3570</v>
      </c>
      <c r="AJ34" s="212"/>
      <c r="AK34" s="212"/>
      <c r="AL34" s="212"/>
      <c r="AM34" s="212"/>
      <c r="AN34" s="212"/>
      <c r="AO34" s="212"/>
      <c r="AP34" s="214">
        <f t="shared" si="3"/>
        <v>10001</v>
      </c>
      <c r="AQ34" s="214"/>
      <c r="AR34" s="214"/>
      <c r="AS34" s="214"/>
      <c r="AT34" s="214"/>
      <c r="AU34" s="214"/>
      <c r="AV34" s="214"/>
      <c r="AW34" s="212">
        <v>6373</v>
      </c>
      <c r="AX34" s="212"/>
      <c r="AY34" s="212"/>
      <c r="AZ34" s="212"/>
      <c r="BA34" s="212"/>
      <c r="BB34" s="212"/>
      <c r="BC34" s="212"/>
      <c r="BD34" s="212">
        <v>3628</v>
      </c>
      <c r="BE34" s="212"/>
      <c r="BF34" s="212"/>
      <c r="BG34" s="212"/>
      <c r="BH34" s="212"/>
      <c r="BI34" s="212"/>
      <c r="BJ34" s="212"/>
    </row>
    <row r="35" spans="3:62" ht="11.25" customHeight="1">
      <c r="C35" s="6"/>
      <c r="D35" s="6"/>
      <c r="E35" s="6"/>
      <c r="F35" s="6"/>
      <c r="G35" s="197" t="s">
        <v>118</v>
      </c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U35" s="213">
        <f t="shared" si="2"/>
        <v>21725</v>
      </c>
      <c r="V35" s="214"/>
      <c r="W35" s="214"/>
      <c r="X35" s="214"/>
      <c r="Y35" s="214"/>
      <c r="Z35" s="214"/>
      <c r="AA35" s="214"/>
      <c r="AB35" s="212">
        <v>14498</v>
      </c>
      <c r="AC35" s="212"/>
      <c r="AD35" s="212"/>
      <c r="AE35" s="212"/>
      <c r="AF35" s="212"/>
      <c r="AG35" s="212"/>
      <c r="AH35" s="212"/>
      <c r="AI35" s="212">
        <v>7227</v>
      </c>
      <c r="AJ35" s="212"/>
      <c r="AK35" s="212"/>
      <c r="AL35" s="212"/>
      <c r="AM35" s="212"/>
      <c r="AN35" s="212"/>
      <c r="AO35" s="212"/>
      <c r="AP35" s="214">
        <f t="shared" si="3"/>
        <v>21657</v>
      </c>
      <c r="AQ35" s="214"/>
      <c r="AR35" s="214"/>
      <c r="AS35" s="214"/>
      <c r="AT35" s="214"/>
      <c r="AU35" s="214"/>
      <c r="AV35" s="214"/>
      <c r="AW35" s="212">
        <v>14498</v>
      </c>
      <c r="AX35" s="212"/>
      <c r="AY35" s="212"/>
      <c r="AZ35" s="212"/>
      <c r="BA35" s="212"/>
      <c r="BB35" s="212"/>
      <c r="BC35" s="212"/>
      <c r="BD35" s="212">
        <v>7159</v>
      </c>
      <c r="BE35" s="212"/>
      <c r="BF35" s="212"/>
      <c r="BG35" s="212"/>
      <c r="BH35" s="212"/>
      <c r="BI35" s="212"/>
      <c r="BJ35" s="212"/>
    </row>
    <row r="36" spans="3:62" ht="11.25" customHeight="1">
      <c r="C36" s="6"/>
      <c r="D36" s="6"/>
      <c r="E36" s="6"/>
      <c r="F36" s="6"/>
      <c r="G36" s="197" t="s">
        <v>119</v>
      </c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U36" s="213">
        <f t="shared" si="2"/>
        <v>14197</v>
      </c>
      <c r="V36" s="214"/>
      <c r="W36" s="214"/>
      <c r="X36" s="214"/>
      <c r="Y36" s="214"/>
      <c r="Z36" s="214"/>
      <c r="AA36" s="214"/>
      <c r="AB36" s="212">
        <v>8824</v>
      </c>
      <c r="AC36" s="212"/>
      <c r="AD36" s="212"/>
      <c r="AE36" s="212"/>
      <c r="AF36" s="212"/>
      <c r="AG36" s="212"/>
      <c r="AH36" s="212"/>
      <c r="AI36" s="212">
        <v>5373</v>
      </c>
      <c r="AJ36" s="212"/>
      <c r="AK36" s="212"/>
      <c r="AL36" s="212"/>
      <c r="AM36" s="212"/>
      <c r="AN36" s="212"/>
      <c r="AO36" s="212"/>
      <c r="AP36" s="214">
        <f t="shared" si="3"/>
        <v>13894</v>
      </c>
      <c r="AQ36" s="214"/>
      <c r="AR36" s="214"/>
      <c r="AS36" s="214"/>
      <c r="AT36" s="214"/>
      <c r="AU36" s="214"/>
      <c r="AV36" s="214"/>
      <c r="AW36" s="212">
        <v>8824</v>
      </c>
      <c r="AX36" s="212"/>
      <c r="AY36" s="212"/>
      <c r="AZ36" s="212"/>
      <c r="BA36" s="212"/>
      <c r="BB36" s="212"/>
      <c r="BC36" s="212"/>
      <c r="BD36" s="212">
        <v>5070</v>
      </c>
      <c r="BE36" s="212"/>
      <c r="BF36" s="212"/>
      <c r="BG36" s="212"/>
      <c r="BH36" s="212"/>
      <c r="BI36" s="212"/>
      <c r="BJ36" s="212"/>
    </row>
    <row r="37" spans="3:62" ht="11.25" customHeight="1">
      <c r="C37" s="6"/>
      <c r="D37" s="6"/>
      <c r="E37" s="6"/>
      <c r="F37" s="6"/>
      <c r="G37" s="197" t="s">
        <v>120</v>
      </c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U37" s="213">
        <f t="shared" si="2"/>
        <v>12177</v>
      </c>
      <c r="V37" s="214"/>
      <c r="W37" s="214"/>
      <c r="X37" s="214"/>
      <c r="Y37" s="214"/>
      <c r="Z37" s="214"/>
      <c r="AA37" s="214"/>
      <c r="AB37" s="212">
        <v>7728</v>
      </c>
      <c r="AC37" s="212"/>
      <c r="AD37" s="212"/>
      <c r="AE37" s="212"/>
      <c r="AF37" s="212"/>
      <c r="AG37" s="212"/>
      <c r="AH37" s="212"/>
      <c r="AI37" s="212">
        <v>4449</v>
      </c>
      <c r="AJ37" s="212"/>
      <c r="AK37" s="212"/>
      <c r="AL37" s="212"/>
      <c r="AM37" s="212"/>
      <c r="AN37" s="212"/>
      <c r="AO37" s="212"/>
      <c r="AP37" s="214">
        <f t="shared" si="3"/>
        <v>12109</v>
      </c>
      <c r="AQ37" s="214"/>
      <c r="AR37" s="214"/>
      <c r="AS37" s="214"/>
      <c r="AT37" s="214"/>
      <c r="AU37" s="214"/>
      <c r="AV37" s="214"/>
      <c r="AW37" s="212">
        <v>7728</v>
      </c>
      <c r="AX37" s="212"/>
      <c r="AY37" s="212"/>
      <c r="AZ37" s="212"/>
      <c r="BA37" s="212"/>
      <c r="BB37" s="212"/>
      <c r="BC37" s="212"/>
      <c r="BD37" s="212">
        <v>4381</v>
      </c>
      <c r="BE37" s="212"/>
      <c r="BF37" s="212"/>
      <c r="BG37" s="212"/>
      <c r="BH37" s="212"/>
      <c r="BI37" s="212"/>
      <c r="BJ37" s="212"/>
    </row>
    <row r="38" spans="3:62" ht="11.25" customHeight="1">
      <c r="C38" s="6"/>
      <c r="D38" s="6"/>
      <c r="E38" s="6"/>
      <c r="F38" s="6"/>
      <c r="G38" s="197" t="s">
        <v>121</v>
      </c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U38" s="213">
        <f t="shared" si="2"/>
        <v>47172</v>
      </c>
      <c r="V38" s="214"/>
      <c r="W38" s="214"/>
      <c r="X38" s="214"/>
      <c r="Y38" s="214"/>
      <c r="Z38" s="214"/>
      <c r="AA38" s="214"/>
      <c r="AB38" s="212">
        <v>21505</v>
      </c>
      <c r="AC38" s="212"/>
      <c r="AD38" s="212"/>
      <c r="AE38" s="212"/>
      <c r="AF38" s="212"/>
      <c r="AG38" s="212"/>
      <c r="AH38" s="212"/>
      <c r="AI38" s="212">
        <v>25667</v>
      </c>
      <c r="AJ38" s="212"/>
      <c r="AK38" s="212"/>
      <c r="AL38" s="212"/>
      <c r="AM38" s="212"/>
      <c r="AN38" s="212"/>
      <c r="AO38" s="212"/>
      <c r="AP38" s="214">
        <f t="shared" si="3"/>
        <v>47655</v>
      </c>
      <c r="AQ38" s="214"/>
      <c r="AR38" s="214"/>
      <c r="AS38" s="214"/>
      <c r="AT38" s="214"/>
      <c r="AU38" s="214"/>
      <c r="AV38" s="214"/>
      <c r="AW38" s="212">
        <v>21505</v>
      </c>
      <c r="AX38" s="212"/>
      <c r="AY38" s="212"/>
      <c r="AZ38" s="212"/>
      <c r="BA38" s="212"/>
      <c r="BB38" s="212"/>
      <c r="BC38" s="212"/>
      <c r="BD38" s="212">
        <v>26150</v>
      </c>
      <c r="BE38" s="212"/>
      <c r="BF38" s="212"/>
      <c r="BG38" s="212"/>
      <c r="BH38" s="212"/>
      <c r="BI38" s="212"/>
      <c r="BJ38" s="212"/>
    </row>
    <row r="39" spans="21:62" ht="11.25" customHeight="1">
      <c r="U39" s="213"/>
      <c r="V39" s="214"/>
      <c r="W39" s="214"/>
      <c r="X39" s="214"/>
      <c r="Y39" s="214"/>
      <c r="Z39" s="214"/>
      <c r="AA39" s="214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214"/>
      <c r="AQ39" s="214"/>
      <c r="AR39" s="214"/>
      <c r="AS39" s="214"/>
      <c r="AT39" s="214"/>
      <c r="AU39" s="214"/>
      <c r="AV39" s="214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</row>
    <row r="40" spans="3:62" ht="11.25" customHeight="1">
      <c r="C40" s="211" t="s">
        <v>122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U40" s="213"/>
      <c r="V40" s="214"/>
      <c r="W40" s="214"/>
      <c r="X40" s="214"/>
      <c r="Y40" s="214"/>
      <c r="Z40" s="214"/>
      <c r="AA40" s="21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41"/>
      <c r="AP40" s="214"/>
      <c r="AQ40" s="214"/>
      <c r="AR40" s="214"/>
      <c r="AS40" s="214"/>
      <c r="AT40" s="214"/>
      <c r="AU40" s="214"/>
      <c r="AV40" s="21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41"/>
    </row>
    <row r="41" spans="3:62" ht="11.25" customHeight="1">
      <c r="C41" s="30"/>
      <c r="D41" s="30"/>
      <c r="E41" s="211" t="s">
        <v>123</v>
      </c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U41" s="213"/>
      <c r="V41" s="214"/>
      <c r="W41" s="214"/>
      <c r="X41" s="214"/>
      <c r="Y41" s="214"/>
      <c r="Z41" s="214"/>
      <c r="AA41" s="214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214"/>
      <c r="AQ41" s="214"/>
      <c r="AR41" s="214"/>
      <c r="AS41" s="214"/>
      <c r="AT41" s="214"/>
      <c r="AU41" s="214"/>
      <c r="AV41" s="214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</row>
    <row r="42" spans="3:62" ht="11.25" customHeight="1">
      <c r="C42" s="6"/>
      <c r="D42" s="6"/>
      <c r="E42" s="6"/>
      <c r="F42" s="6"/>
      <c r="G42" s="197" t="s">
        <v>93</v>
      </c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U42" s="213">
        <f>SUM(AB42:AO42)</f>
        <v>234334</v>
      </c>
      <c r="V42" s="214"/>
      <c r="W42" s="214"/>
      <c r="X42" s="214"/>
      <c r="Y42" s="214"/>
      <c r="Z42" s="214"/>
      <c r="AA42" s="214"/>
      <c r="AB42" s="212">
        <v>157913</v>
      </c>
      <c r="AC42" s="212"/>
      <c r="AD42" s="212"/>
      <c r="AE42" s="212"/>
      <c r="AF42" s="212"/>
      <c r="AG42" s="212"/>
      <c r="AH42" s="212"/>
      <c r="AI42" s="212">
        <v>76421</v>
      </c>
      <c r="AJ42" s="212"/>
      <c r="AK42" s="212"/>
      <c r="AL42" s="212"/>
      <c r="AM42" s="212"/>
      <c r="AN42" s="212"/>
      <c r="AO42" s="212"/>
      <c r="AP42" s="214">
        <f>SUM(AW42:BJ42)</f>
        <v>233436</v>
      </c>
      <c r="AQ42" s="214"/>
      <c r="AR42" s="214"/>
      <c r="AS42" s="214"/>
      <c r="AT42" s="214"/>
      <c r="AU42" s="214"/>
      <c r="AV42" s="214"/>
      <c r="AW42" s="212">
        <v>157913</v>
      </c>
      <c r="AX42" s="212"/>
      <c r="AY42" s="212"/>
      <c r="AZ42" s="212"/>
      <c r="BA42" s="212"/>
      <c r="BB42" s="212"/>
      <c r="BC42" s="212"/>
      <c r="BD42" s="212">
        <v>75523</v>
      </c>
      <c r="BE42" s="212"/>
      <c r="BF42" s="212"/>
      <c r="BG42" s="212"/>
      <c r="BH42" s="212"/>
      <c r="BI42" s="212"/>
      <c r="BJ42" s="212"/>
    </row>
    <row r="43" spans="3:62" ht="11.25" customHeight="1">
      <c r="C43" s="6"/>
      <c r="D43" s="6"/>
      <c r="E43" s="6"/>
      <c r="F43" s="6"/>
      <c r="G43" s="197" t="s">
        <v>124</v>
      </c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U43" s="213">
        <f>SUM(AB43:AO43)</f>
        <v>24646</v>
      </c>
      <c r="V43" s="214"/>
      <c r="W43" s="214"/>
      <c r="X43" s="214"/>
      <c r="Y43" s="214"/>
      <c r="Z43" s="214"/>
      <c r="AA43" s="214"/>
      <c r="AB43" s="212">
        <v>15221</v>
      </c>
      <c r="AC43" s="212"/>
      <c r="AD43" s="212"/>
      <c r="AE43" s="212"/>
      <c r="AF43" s="212"/>
      <c r="AG43" s="212"/>
      <c r="AH43" s="212"/>
      <c r="AI43" s="212">
        <v>9425</v>
      </c>
      <c r="AJ43" s="212"/>
      <c r="AK43" s="212"/>
      <c r="AL43" s="212"/>
      <c r="AM43" s="212"/>
      <c r="AN43" s="212"/>
      <c r="AO43" s="212"/>
      <c r="AP43" s="214">
        <f>SUM(AW43:BJ43)</f>
        <v>24236</v>
      </c>
      <c r="AQ43" s="214"/>
      <c r="AR43" s="214"/>
      <c r="AS43" s="214"/>
      <c r="AT43" s="214"/>
      <c r="AU43" s="214"/>
      <c r="AV43" s="214"/>
      <c r="AW43" s="212">
        <v>15221</v>
      </c>
      <c r="AX43" s="212"/>
      <c r="AY43" s="212"/>
      <c r="AZ43" s="212"/>
      <c r="BA43" s="212"/>
      <c r="BB43" s="212"/>
      <c r="BC43" s="212"/>
      <c r="BD43" s="212">
        <v>9015</v>
      </c>
      <c r="BE43" s="212"/>
      <c r="BF43" s="212"/>
      <c r="BG43" s="212"/>
      <c r="BH43" s="212"/>
      <c r="BI43" s="212"/>
      <c r="BJ43" s="212"/>
    </row>
    <row r="44" spans="3:62" ht="11.25" customHeight="1">
      <c r="C44" s="6"/>
      <c r="D44" s="6"/>
      <c r="E44" s="6"/>
      <c r="F44" s="6"/>
      <c r="G44" s="197" t="s">
        <v>125</v>
      </c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U44" s="213">
        <f>SUM(AB44:AO44)</f>
        <v>29608</v>
      </c>
      <c r="V44" s="214"/>
      <c r="W44" s="214"/>
      <c r="X44" s="214"/>
      <c r="Y44" s="214"/>
      <c r="Z44" s="214"/>
      <c r="AA44" s="214"/>
      <c r="AB44" s="212">
        <v>18342</v>
      </c>
      <c r="AC44" s="212"/>
      <c r="AD44" s="212"/>
      <c r="AE44" s="212"/>
      <c r="AF44" s="212"/>
      <c r="AG44" s="212"/>
      <c r="AH44" s="212"/>
      <c r="AI44" s="212">
        <v>11266</v>
      </c>
      <c r="AJ44" s="212"/>
      <c r="AK44" s="212"/>
      <c r="AL44" s="212"/>
      <c r="AM44" s="212"/>
      <c r="AN44" s="212"/>
      <c r="AO44" s="212"/>
      <c r="AP44" s="214">
        <f>SUM(AW44:BJ44)</f>
        <v>29267</v>
      </c>
      <c r="AQ44" s="214"/>
      <c r="AR44" s="214"/>
      <c r="AS44" s="214"/>
      <c r="AT44" s="214"/>
      <c r="AU44" s="214"/>
      <c r="AV44" s="214"/>
      <c r="AW44" s="212">
        <v>18342</v>
      </c>
      <c r="AX44" s="212"/>
      <c r="AY44" s="212"/>
      <c r="AZ44" s="212"/>
      <c r="BA44" s="212"/>
      <c r="BB44" s="212"/>
      <c r="BC44" s="212"/>
      <c r="BD44" s="212">
        <v>10925</v>
      </c>
      <c r="BE44" s="212"/>
      <c r="BF44" s="212"/>
      <c r="BG44" s="212"/>
      <c r="BH44" s="212"/>
      <c r="BI44" s="212"/>
      <c r="BJ44" s="212"/>
    </row>
    <row r="45" spans="3:62" ht="11.25" customHeight="1">
      <c r="C45" s="6"/>
      <c r="D45" s="6"/>
      <c r="E45" s="6"/>
      <c r="F45" s="6"/>
      <c r="G45" s="197" t="s">
        <v>126</v>
      </c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U45" s="213">
        <f>SUM(AB45:AO45)</f>
        <v>9078</v>
      </c>
      <c r="V45" s="214"/>
      <c r="W45" s="214"/>
      <c r="X45" s="214"/>
      <c r="Y45" s="214"/>
      <c r="Z45" s="214"/>
      <c r="AA45" s="214"/>
      <c r="AB45" s="212">
        <v>4285</v>
      </c>
      <c r="AC45" s="212"/>
      <c r="AD45" s="212"/>
      <c r="AE45" s="212"/>
      <c r="AF45" s="212"/>
      <c r="AG45" s="212"/>
      <c r="AH45" s="212"/>
      <c r="AI45" s="212">
        <v>4793</v>
      </c>
      <c r="AJ45" s="212"/>
      <c r="AK45" s="212"/>
      <c r="AL45" s="212"/>
      <c r="AM45" s="212"/>
      <c r="AN45" s="212"/>
      <c r="AO45" s="212"/>
      <c r="AP45" s="214">
        <f>SUM(AW45:BJ45)</f>
        <v>9379</v>
      </c>
      <c r="AQ45" s="214"/>
      <c r="AR45" s="214"/>
      <c r="AS45" s="214"/>
      <c r="AT45" s="214"/>
      <c r="AU45" s="214"/>
      <c r="AV45" s="214"/>
      <c r="AW45" s="212">
        <v>4285</v>
      </c>
      <c r="AX45" s="212"/>
      <c r="AY45" s="212"/>
      <c r="AZ45" s="212"/>
      <c r="BA45" s="212"/>
      <c r="BB45" s="212"/>
      <c r="BC45" s="212"/>
      <c r="BD45" s="212">
        <v>5094</v>
      </c>
      <c r="BE45" s="212"/>
      <c r="BF45" s="212"/>
      <c r="BG45" s="212"/>
      <c r="BH45" s="212"/>
      <c r="BI45" s="212"/>
      <c r="BJ45" s="212"/>
    </row>
    <row r="46" spans="3:62" ht="11.25" customHeight="1">
      <c r="C46" s="6"/>
      <c r="D46" s="6"/>
      <c r="E46" s="6"/>
      <c r="F46" s="6"/>
      <c r="G46" s="197" t="s">
        <v>127</v>
      </c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U46" s="213">
        <f>SUM(AB46:AO46)</f>
        <v>29199</v>
      </c>
      <c r="V46" s="214"/>
      <c r="W46" s="214"/>
      <c r="X46" s="214"/>
      <c r="Y46" s="214"/>
      <c r="Z46" s="214"/>
      <c r="AA46" s="214"/>
      <c r="AB46" s="212">
        <v>16634</v>
      </c>
      <c r="AC46" s="212"/>
      <c r="AD46" s="212"/>
      <c r="AE46" s="212"/>
      <c r="AF46" s="212"/>
      <c r="AG46" s="212"/>
      <c r="AH46" s="212"/>
      <c r="AI46" s="212">
        <v>12565</v>
      </c>
      <c r="AJ46" s="212"/>
      <c r="AK46" s="212"/>
      <c r="AL46" s="212"/>
      <c r="AM46" s="212"/>
      <c r="AN46" s="212"/>
      <c r="AO46" s="212"/>
      <c r="AP46" s="214">
        <f>SUM(AW46:BJ46)</f>
        <v>29745</v>
      </c>
      <c r="AQ46" s="214"/>
      <c r="AR46" s="214"/>
      <c r="AS46" s="214"/>
      <c r="AT46" s="214"/>
      <c r="AU46" s="214"/>
      <c r="AV46" s="214"/>
      <c r="AW46" s="212">
        <v>16634</v>
      </c>
      <c r="AX46" s="212"/>
      <c r="AY46" s="212"/>
      <c r="AZ46" s="212"/>
      <c r="BA46" s="212"/>
      <c r="BB46" s="212"/>
      <c r="BC46" s="212"/>
      <c r="BD46" s="212">
        <v>13111</v>
      </c>
      <c r="BE46" s="212"/>
      <c r="BF46" s="212"/>
      <c r="BG46" s="212"/>
      <c r="BH46" s="212"/>
      <c r="BI46" s="212"/>
      <c r="BJ46" s="212"/>
    </row>
    <row r="47" spans="3:62" ht="11.2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U47" s="213"/>
      <c r="V47" s="214"/>
      <c r="W47" s="214"/>
      <c r="X47" s="214"/>
      <c r="Y47" s="214"/>
      <c r="Z47" s="214"/>
      <c r="AA47" s="214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214"/>
      <c r="AQ47" s="214"/>
      <c r="AR47" s="214"/>
      <c r="AS47" s="214"/>
      <c r="AT47" s="214"/>
      <c r="AU47" s="214"/>
      <c r="AV47" s="214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</row>
    <row r="48" spans="3:62" ht="11.25" customHeight="1">
      <c r="C48" s="211" t="s">
        <v>128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U48" s="213"/>
      <c r="V48" s="214"/>
      <c r="W48" s="214"/>
      <c r="X48" s="214"/>
      <c r="Y48" s="214"/>
      <c r="Z48" s="214"/>
      <c r="AA48" s="214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214"/>
      <c r="AQ48" s="214"/>
      <c r="AR48" s="214"/>
      <c r="AS48" s="214"/>
      <c r="AT48" s="214"/>
      <c r="AU48" s="214"/>
      <c r="AV48" s="214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</row>
    <row r="49" spans="3:62" ht="11.25" customHeight="1">
      <c r="C49" s="30"/>
      <c r="D49" s="30"/>
      <c r="E49" s="211" t="s">
        <v>129</v>
      </c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U49" s="213"/>
      <c r="V49" s="214"/>
      <c r="W49" s="214"/>
      <c r="X49" s="214"/>
      <c r="Y49" s="214"/>
      <c r="Z49" s="214"/>
      <c r="AA49" s="214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214"/>
      <c r="AQ49" s="214"/>
      <c r="AR49" s="214"/>
      <c r="AS49" s="214"/>
      <c r="AT49" s="214"/>
      <c r="AU49" s="214"/>
      <c r="AV49" s="214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</row>
    <row r="50" spans="3:62" ht="11.25" customHeight="1">
      <c r="C50" s="6"/>
      <c r="D50" s="6"/>
      <c r="E50" s="6"/>
      <c r="F50" s="6"/>
      <c r="G50" s="197" t="s">
        <v>93</v>
      </c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U50" s="213">
        <f aca="true" t="shared" si="4" ref="U50:U55">SUM(AB50:AO50)</f>
        <v>77805</v>
      </c>
      <c r="V50" s="214"/>
      <c r="W50" s="214"/>
      <c r="X50" s="214"/>
      <c r="Y50" s="214"/>
      <c r="Z50" s="214"/>
      <c r="AA50" s="214"/>
      <c r="AB50" s="212">
        <v>43036</v>
      </c>
      <c r="AC50" s="212"/>
      <c r="AD50" s="212"/>
      <c r="AE50" s="212"/>
      <c r="AF50" s="212"/>
      <c r="AG50" s="212"/>
      <c r="AH50" s="212"/>
      <c r="AI50" s="212">
        <v>34769</v>
      </c>
      <c r="AJ50" s="212"/>
      <c r="AK50" s="212"/>
      <c r="AL50" s="212"/>
      <c r="AM50" s="212"/>
      <c r="AN50" s="212"/>
      <c r="AO50" s="212"/>
      <c r="AP50" s="214">
        <f aca="true" t="shared" si="5" ref="AP50:AP55">SUM(AW50:BJ50)</f>
        <v>83222</v>
      </c>
      <c r="AQ50" s="214"/>
      <c r="AR50" s="214"/>
      <c r="AS50" s="214"/>
      <c r="AT50" s="214"/>
      <c r="AU50" s="214"/>
      <c r="AV50" s="214"/>
      <c r="AW50" s="212">
        <v>43036</v>
      </c>
      <c r="AX50" s="212"/>
      <c r="AY50" s="212"/>
      <c r="AZ50" s="212"/>
      <c r="BA50" s="212"/>
      <c r="BB50" s="212"/>
      <c r="BC50" s="212"/>
      <c r="BD50" s="212">
        <v>40186</v>
      </c>
      <c r="BE50" s="212"/>
      <c r="BF50" s="212"/>
      <c r="BG50" s="212"/>
      <c r="BH50" s="212"/>
      <c r="BI50" s="212"/>
      <c r="BJ50" s="212"/>
    </row>
    <row r="51" spans="3:62" ht="11.25" customHeight="1">
      <c r="C51" s="6"/>
      <c r="D51" s="6"/>
      <c r="E51" s="6"/>
      <c r="F51" s="6"/>
      <c r="G51" s="197" t="s">
        <v>105</v>
      </c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U51" s="213">
        <f t="shared" si="4"/>
        <v>42235</v>
      </c>
      <c r="V51" s="214"/>
      <c r="W51" s="214"/>
      <c r="X51" s="214"/>
      <c r="Y51" s="214"/>
      <c r="Z51" s="214"/>
      <c r="AA51" s="214"/>
      <c r="AB51" s="212">
        <v>27184</v>
      </c>
      <c r="AC51" s="212"/>
      <c r="AD51" s="212"/>
      <c r="AE51" s="212"/>
      <c r="AF51" s="212"/>
      <c r="AG51" s="212"/>
      <c r="AH51" s="212"/>
      <c r="AI51" s="212">
        <v>15051</v>
      </c>
      <c r="AJ51" s="212"/>
      <c r="AK51" s="212"/>
      <c r="AL51" s="212"/>
      <c r="AM51" s="212"/>
      <c r="AN51" s="212"/>
      <c r="AO51" s="212"/>
      <c r="AP51" s="214">
        <f t="shared" si="5"/>
        <v>40050</v>
      </c>
      <c r="AQ51" s="214"/>
      <c r="AR51" s="214"/>
      <c r="AS51" s="214"/>
      <c r="AT51" s="214"/>
      <c r="AU51" s="214"/>
      <c r="AV51" s="214"/>
      <c r="AW51" s="212">
        <v>27184</v>
      </c>
      <c r="AX51" s="212"/>
      <c r="AY51" s="212"/>
      <c r="AZ51" s="212"/>
      <c r="BA51" s="212"/>
      <c r="BB51" s="212"/>
      <c r="BC51" s="212"/>
      <c r="BD51" s="212">
        <v>12866</v>
      </c>
      <c r="BE51" s="212"/>
      <c r="BF51" s="212"/>
      <c r="BG51" s="212"/>
      <c r="BH51" s="212"/>
      <c r="BI51" s="212"/>
      <c r="BJ51" s="212"/>
    </row>
    <row r="52" spans="3:62" ht="11.25" customHeight="1">
      <c r="C52" s="6"/>
      <c r="D52" s="6"/>
      <c r="E52" s="6"/>
      <c r="F52" s="6"/>
      <c r="G52" s="197" t="s">
        <v>130</v>
      </c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U52" s="213">
        <f t="shared" si="4"/>
        <v>17634</v>
      </c>
      <c r="V52" s="214"/>
      <c r="W52" s="214"/>
      <c r="X52" s="214"/>
      <c r="Y52" s="214"/>
      <c r="Z52" s="214"/>
      <c r="AA52" s="214"/>
      <c r="AB52" s="212">
        <v>11225</v>
      </c>
      <c r="AC52" s="212"/>
      <c r="AD52" s="212"/>
      <c r="AE52" s="212"/>
      <c r="AF52" s="212"/>
      <c r="AG52" s="212"/>
      <c r="AH52" s="212"/>
      <c r="AI52" s="212">
        <v>6409</v>
      </c>
      <c r="AJ52" s="212"/>
      <c r="AK52" s="212"/>
      <c r="AL52" s="212"/>
      <c r="AM52" s="212"/>
      <c r="AN52" s="212"/>
      <c r="AO52" s="212"/>
      <c r="AP52" s="214">
        <f t="shared" si="5"/>
        <v>17306</v>
      </c>
      <c r="AQ52" s="214"/>
      <c r="AR52" s="214"/>
      <c r="AS52" s="214"/>
      <c r="AT52" s="214"/>
      <c r="AU52" s="214"/>
      <c r="AV52" s="214"/>
      <c r="AW52" s="212">
        <v>11225</v>
      </c>
      <c r="AX52" s="212"/>
      <c r="AY52" s="212"/>
      <c r="AZ52" s="212"/>
      <c r="BA52" s="212"/>
      <c r="BB52" s="212"/>
      <c r="BC52" s="212"/>
      <c r="BD52" s="212">
        <v>6081</v>
      </c>
      <c r="BE52" s="212"/>
      <c r="BF52" s="212"/>
      <c r="BG52" s="212"/>
      <c r="BH52" s="212"/>
      <c r="BI52" s="212"/>
      <c r="BJ52" s="212"/>
    </row>
    <row r="53" spans="3:62" ht="11.25" customHeight="1">
      <c r="C53" s="6"/>
      <c r="D53" s="6"/>
      <c r="E53" s="6"/>
      <c r="F53" s="6"/>
      <c r="G53" s="197" t="s">
        <v>131</v>
      </c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U53" s="213">
        <f t="shared" si="4"/>
        <v>19109</v>
      </c>
      <c r="V53" s="214"/>
      <c r="W53" s="214"/>
      <c r="X53" s="214"/>
      <c r="Y53" s="214"/>
      <c r="Z53" s="214"/>
      <c r="AA53" s="214"/>
      <c r="AB53" s="212">
        <v>12526</v>
      </c>
      <c r="AC53" s="212"/>
      <c r="AD53" s="212"/>
      <c r="AE53" s="212"/>
      <c r="AF53" s="212"/>
      <c r="AG53" s="212"/>
      <c r="AH53" s="212"/>
      <c r="AI53" s="212">
        <v>6583</v>
      </c>
      <c r="AJ53" s="212"/>
      <c r="AK53" s="212"/>
      <c r="AL53" s="212"/>
      <c r="AM53" s="212"/>
      <c r="AN53" s="212"/>
      <c r="AO53" s="212"/>
      <c r="AP53" s="214">
        <f t="shared" si="5"/>
        <v>19010</v>
      </c>
      <c r="AQ53" s="214"/>
      <c r="AR53" s="214"/>
      <c r="AS53" s="214"/>
      <c r="AT53" s="214"/>
      <c r="AU53" s="214"/>
      <c r="AV53" s="214"/>
      <c r="AW53" s="212">
        <v>12526</v>
      </c>
      <c r="AX53" s="212"/>
      <c r="AY53" s="212"/>
      <c r="AZ53" s="212"/>
      <c r="BA53" s="212"/>
      <c r="BB53" s="212"/>
      <c r="BC53" s="212"/>
      <c r="BD53" s="212">
        <v>6484</v>
      </c>
      <c r="BE53" s="212"/>
      <c r="BF53" s="212"/>
      <c r="BG53" s="212"/>
      <c r="BH53" s="212"/>
      <c r="BI53" s="212"/>
      <c r="BJ53" s="212"/>
    </row>
    <row r="54" spans="3:62" ht="11.25" customHeight="1">
      <c r="C54" s="6"/>
      <c r="D54" s="6"/>
      <c r="E54" s="6"/>
      <c r="F54" s="6"/>
      <c r="G54" s="197" t="s">
        <v>132</v>
      </c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U54" s="213">
        <f t="shared" si="4"/>
        <v>15915</v>
      </c>
      <c r="V54" s="214"/>
      <c r="W54" s="214"/>
      <c r="X54" s="214"/>
      <c r="Y54" s="214"/>
      <c r="Z54" s="214"/>
      <c r="AA54" s="214"/>
      <c r="AB54" s="212">
        <v>10058</v>
      </c>
      <c r="AC54" s="212"/>
      <c r="AD54" s="212"/>
      <c r="AE54" s="212"/>
      <c r="AF54" s="212"/>
      <c r="AG54" s="212"/>
      <c r="AH54" s="212"/>
      <c r="AI54" s="212">
        <v>5857</v>
      </c>
      <c r="AJ54" s="212"/>
      <c r="AK54" s="212"/>
      <c r="AL54" s="212"/>
      <c r="AM54" s="212"/>
      <c r="AN54" s="212"/>
      <c r="AO54" s="212"/>
      <c r="AP54" s="214">
        <f t="shared" si="5"/>
        <v>15497</v>
      </c>
      <c r="AQ54" s="214"/>
      <c r="AR54" s="214"/>
      <c r="AS54" s="214"/>
      <c r="AT54" s="214"/>
      <c r="AU54" s="214"/>
      <c r="AV54" s="214"/>
      <c r="AW54" s="212">
        <v>10058</v>
      </c>
      <c r="AX54" s="212"/>
      <c r="AY54" s="212"/>
      <c r="AZ54" s="212"/>
      <c r="BA54" s="212"/>
      <c r="BB54" s="212"/>
      <c r="BC54" s="212"/>
      <c r="BD54" s="212">
        <v>5439</v>
      </c>
      <c r="BE54" s="212"/>
      <c r="BF54" s="212"/>
      <c r="BG54" s="212"/>
      <c r="BH54" s="212"/>
      <c r="BI54" s="212"/>
      <c r="BJ54" s="212"/>
    </row>
    <row r="55" spans="3:62" ht="11.25" customHeight="1">
      <c r="C55" s="6"/>
      <c r="D55" s="6"/>
      <c r="E55" s="6"/>
      <c r="F55" s="6"/>
      <c r="G55" s="197" t="s">
        <v>133</v>
      </c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U55" s="213">
        <f t="shared" si="4"/>
        <v>21995</v>
      </c>
      <c r="V55" s="214"/>
      <c r="W55" s="214"/>
      <c r="X55" s="214"/>
      <c r="Y55" s="214"/>
      <c r="Z55" s="214"/>
      <c r="AA55" s="214"/>
      <c r="AB55" s="212">
        <v>14241</v>
      </c>
      <c r="AC55" s="212"/>
      <c r="AD55" s="212"/>
      <c r="AE55" s="212"/>
      <c r="AF55" s="212"/>
      <c r="AG55" s="212"/>
      <c r="AH55" s="212"/>
      <c r="AI55" s="212">
        <v>7754</v>
      </c>
      <c r="AJ55" s="212"/>
      <c r="AK55" s="212"/>
      <c r="AL55" s="212"/>
      <c r="AM55" s="212"/>
      <c r="AN55" s="212"/>
      <c r="AO55" s="212"/>
      <c r="AP55" s="214">
        <f t="shared" si="5"/>
        <v>22493</v>
      </c>
      <c r="AQ55" s="214"/>
      <c r="AR55" s="214"/>
      <c r="AS55" s="214"/>
      <c r="AT55" s="214"/>
      <c r="AU55" s="214"/>
      <c r="AV55" s="214"/>
      <c r="AW55" s="212">
        <v>14241</v>
      </c>
      <c r="AX55" s="212"/>
      <c r="AY55" s="212"/>
      <c r="AZ55" s="212"/>
      <c r="BA55" s="212"/>
      <c r="BB55" s="212"/>
      <c r="BC55" s="212"/>
      <c r="BD55" s="212">
        <v>8252</v>
      </c>
      <c r="BE55" s="212"/>
      <c r="BF55" s="212"/>
      <c r="BG55" s="212"/>
      <c r="BH55" s="212"/>
      <c r="BI55" s="212"/>
      <c r="BJ55" s="212"/>
    </row>
    <row r="56" spans="3:62" ht="11.25" customHeight="1">
      <c r="C56" s="7"/>
      <c r="D56" s="7"/>
      <c r="E56" s="211" t="s">
        <v>185</v>
      </c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U56" s="61"/>
      <c r="V56" s="62"/>
      <c r="W56" s="62"/>
      <c r="X56" s="62"/>
      <c r="Y56" s="62"/>
      <c r="Z56" s="62"/>
      <c r="AA56" s="62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62"/>
      <c r="AQ56" s="62"/>
      <c r="AR56" s="62"/>
      <c r="AS56" s="62"/>
      <c r="AT56" s="62"/>
      <c r="AU56" s="62"/>
      <c r="AV56" s="62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</row>
    <row r="57" spans="3:63" ht="11.25" customHeight="1">
      <c r="C57" s="7"/>
      <c r="D57" s="7"/>
      <c r="E57" s="30"/>
      <c r="F57" s="30"/>
      <c r="G57" s="197" t="s">
        <v>93</v>
      </c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U57" s="213">
        <f>SUM(AB57:AO57)</f>
        <v>39710</v>
      </c>
      <c r="V57" s="214"/>
      <c r="W57" s="214"/>
      <c r="X57" s="214"/>
      <c r="Y57" s="214"/>
      <c r="Z57" s="214"/>
      <c r="AA57" s="214"/>
      <c r="AB57" s="212">
        <v>19948</v>
      </c>
      <c r="AC57" s="212"/>
      <c r="AD57" s="212"/>
      <c r="AE57" s="212"/>
      <c r="AF57" s="212"/>
      <c r="AG57" s="212"/>
      <c r="AH57" s="212"/>
      <c r="AI57" s="212">
        <v>19762</v>
      </c>
      <c r="AJ57" s="212"/>
      <c r="AK57" s="212"/>
      <c r="AL57" s="212"/>
      <c r="AM57" s="212"/>
      <c r="AN57" s="212"/>
      <c r="AO57" s="212"/>
      <c r="AP57" s="214">
        <f>SUM(AW57:BJ57)</f>
        <v>40498</v>
      </c>
      <c r="AQ57" s="214"/>
      <c r="AR57" s="214"/>
      <c r="AS57" s="214"/>
      <c r="AT57" s="214"/>
      <c r="AU57" s="214"/>
      <c r="AV57" s="214"/>
      <c r="AW57" s="212">
        <v>19948</v>
      </c>
      <c r="AX57" s="212"/>
      <c r="AY57" s="212"/>
      <c r="AZ57" s="212"/>
      <c r="BA57" s="212"/>
      <c r="BB57" s="212"/>
      <c r="BC57" s="212"/>
      <c r="BD57" s="212">
        <v>20550</v>
      </c>
      <c r="BE57" s="212"/>
      <c r="BF57" s="212"/>
      <c r="BG57" s="212"/>
      <c r="BH57" s="212"/>
      <c r="BI57" s="212"/>
      <c r="BJ57" s="212"/>
      <c r="BK57" s="41"/>
    </row>
    <row r="58" spans="3:63" ht="11.25" customHeight="1">
      <c r="C58" s="7"/>
      <c r="D58" s="7"/>
      <c r="E58" s="7"/>
      <c r="F58" s="7"/>
      <c r="G58" s="197" t="s">
        <v>105</v>
      </c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U58" s="213">
        <f>SUM(AB58:AO58)</f>
        <v>26453</v>
      </c>
      <c r="V58" s="214"/>
      <c r="W58" s="214"/>
      <c r="X58" s="214"/>
      <c r="Y58" s="214"/>
      <c r="Z58" s="214"/>
      <c r="AA58" s="214"/>
      <c r="AB58" s="212">
        <v>16561</v>
      </c>
      <c r="AC58" s="212"/>
      <c r="AD58" s="212"/>
      <c r="AE58" s="212"/>
      <c r="AF58" s="212"/>
      <c r="AG58" s="212"/>
      <c r="AH58" s="212"/>
      <c r="AI58" s="212">
        <v>9892</v>
      </c>
      <c r="AJ58" s="212"/>
      <c r="AK58" s="212"/>
      <c r="AL58" s="212"/>
      <c r="AM58" s="212"/>
      <c r="AN58" s="212"/>
      <c r="AO58" s="212"/>
      <c r="AP58" s="214">
        <f>SUM(AW58:BJ58)</f>
        <v>25375</v>
      </c>
      <c r="AQ58" s="214"/>
      <c r="AR58" s="214"/>
      <c r="AS58" s="214"/>
      <c r="AT58" s="214"/>
      <c r="AU58" s="214"/>
      <c r="AV58" s="214"/>
      <c r="AW58" s="212">
        <v>16561</v>
      </c>
      <c r="AX58" s="212"/>
      <c r="AY58" s="212"/>
      <c r="AZ58" s="212"/>
      <c r="BA58" s="212"/>
      <c r="BB58" s="212"/>
      <c r="BC58" s="212"/>
      <c r="BD58" s="212">
        <v>8814</v>
      </c>
      <c r="BE58" s="212"/>
      <c r="BF58" s="212"/>
      <c r="BG58" s="212"/>
      <c r="BH58" s="212"/>
      <c r="BI58" s="212"/>
      <c r="BJ58" s="212"/>
      <c r="BK58" s="41"/>
    </row>
    <row r="59" spans="3:62" ht="11.25" customHeigh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U59" s="213"/>
      <c r="V59" s="214"/>
      <c r="W59" s="214"/>
      <c r="X59" s="214"/>
      <c r="Y59" s="214"/>
      <c r="Z59" s="214"/>
      <c r="AA59" s="214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214"/>
      <c r="AQ59" s="214"/>
      <c r="AR59" s="214"/>
      <c r="AS59" s="214"/>
      <c r="AT59" s="214"/>
      <c r="AU59" s="214"/>
      <c r="AV59" s="214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</row>
    <row r="60" spans="3:62" ht="11.25" customHeight="1">
      <c r="C60" s="211" t="s">
        <v>134</v>
      </c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U60" s="213"/>
      <c r="V60" s="214"/>
      <c r="W60" s="214"/>
      <c r="X60" s="214"/>
      <c r="Y60" s="214"/>
      <c r="Z60" s="214"/>
      <c r="AA60" s="214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214"/>
      <c r="AQ60" s="214"/>
      <c r="AR60" s="214"/>
      <c r="AS60" s="214"/>
      <c r="AT60" s="214"/>
      <c r="AU60" s="214"/>
      <c r="AV60" s="214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</row>
    <row r="61" spans="3:62" ht="11.25" customHeight="1">
      <c r="C61" s="30"/>
      <c r="D61" s="30"/>
      <c r="E61" s="211" t="s">
        <v>135</v>
      </c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U61" s="213"/>
      <c r="V61" s="214"/>
      <c r="W61" s="214"/>
      <c r="X61" s="214"/>
      <c r="Y61" s="214"/>
      <c r="Z61" s="214"/>
      <c r="AA61" s="214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214"/>
      <c r="AQ61" s="214"/>
      <c r="AR61" s="214"/>
      <c r="AS61" s="214"/>
      <c r="AT61" s="214"/>
      <c r="AU61" s="214"/>
      <c r="AV61" s="214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</row>
    <row r="62" spans="3:62" ht="11.25" customHeight="1">
      <c r="C62" s="6"/>
      <c r="D62" s="6"/>
      <c r="E62" s="6"/>
      <c r="F62" s="6"/>
      <c r="G62" s="197" t="s">
        <v>136</v>
      </c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U62" s="213">
        <f aca="true" t="shared" si="6" ref="U62:U69">SUM(AB62:AO62)</f>
        <v>62083</v>
      </c>
      <c r="V62" s="214"/>
      <c r="W62" s="214"/>
      <c r="X62" s="214"/>
      <c r="Y62" s="214"/>
      <c r="Z62" s="214"/>
      <c r="AA62" s="214"/>
      <c r="AB62" s="212">
        <v>33287</v>
      </c>
      <c r="AC62" s="212"/>
      <c r="AD62" s="212"/>
      <c r="AE62" s="212"/>
      <c r="AF62" s="212"/>
      <c r="AG62" s="212"/>
      <c r="AH62" s="212"/>
      <c r="AI62" s="212">
        <v>28796</v>
      </c>
      <c r="AJ62" s="212"/>
      <c r="AK62" s="212"/>
      <c r="AL62" s="212"/>
      <c r="AM62" s="212"/>
      <c r="AN62" s="212"/>
      <c r="AO62" s="212"/>
      <c r="AP62" s="214">
        <f aca="true" t="shared" si="7" ref="AP62:AP68">SUM(AW62:BJ62)</f>
        <v>65607</v>
      </c>
      <c r="AQ62" s="214"/>
      <c r="AR62" s="214"/>
      <c r="AS62" s="214"/>
      <c r="AT62" s="214"/>
      <c r="AU62" s="214"/>
      <c r="AV62" s="214"/>
      <c r="AW62" s="212">
        <v>33287</v>
      </c>
      <c r="AX62" s="212"/>
      <c r="AY62" s="212"/>
      <c r="AZ62" s="212"/>
      <c r="BA62" s="212"/>
      <c r="BB62" s="212"/>
      <c r="BC62" s="212"/>
      <c r="BD62" s="212">
        <v>32320</v>
      </c>
      <c r="BE62" s="212"/>
      <c r="BF62" s="212"/>
      <c r="BG62" s="212"/>
      <c r="BH62" s="212"/>
      <c r="BI62" s="212"/>
      <c r="BJ62" s="212"/>
    </row>
    <row r="63" spans="3:62" ht="11.25" customHeight="1">
      <c r="C63" s="6"/>
      <c r="D63" s="6"/>
      <c r="E63" s="6"/>
      <c r="F63" s="6"/>
      <c r="G63" s="197" t="s">
        <v>137</v>
      </c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U63" s="213">
        <f t="shared" si="6"/>
        <v>17612</v>
      </c>
      <c r="V63" s="214"/>
      <c r="W63" s="214"/>
      <c r="X63" s="214"/>
      <c r="Y63" s="214"/>
      <c r="Z63" s="214"/>
      <c r="AA63" s="214"/>
      <c r="AB63" s="212">
        <v>7947</v>
      </c>
      <c r="AC63" s="212"/>
      <c r="AD63" s="212"/>
      <c r="AE63" s="212"/>
      <c r="AF63" s="212"/>
      <c r="AG63" s="212"/>
      <c r="AH63" s="212"/>
      <c r="AI63" s="212">
        <v>9665</v>
      </c>
      <c r="AJ63" s="212"/>
      <c r="AK63" s="212"/>
      <c r="AL63" s="212"/>
      <c r="AM63" s="212"/>
      <c r="AN63" s="212"/>
      <c r="AO63" s="212"/>
      <c r="AP63" s="214">
        <f t="shared" si="7"/>
        <v>19769</v>
      </c>
      <c r="AQ63" s="214"/>
      <c r="AR63" s="214"/>
      <c r="AS63" s="214"/>
      <c r="AT63" s="214"/>
      <c r="AU63" s="214"/>
      <c r="AV63" s="214"/>
      <c r="AW63" s="212">
        <v>7947</v>
      </c>
      <c r="AX63" s="212"/>
      <c r="AY63" s="212"/>
      <c r="AZ63" s="212"/>
      <c r="BA63" s="212"/>
      <c r="BB63" s="212"/>
      <c r="BC63" s="212"/>
      <c r="BD63" s="212">
        <v>11822</v>
      </c>
      <c r="BE63" s="212"/>
      <c r="BF63" s="212"/>
      <c r="BG63" s="212"/>
      <c r="BH63" s="212"/>
      <c r="BI63" s="212"/>
      <c r="BJ63" s="212"/>
    </row>
    <row r="64" spans="3:62" ht="11.25" customHeight="1">
      <c r="C64" s="6"/>
      <c r="D64" s="6"/>
      <c r="E64" s="6"/>
      <c r="F64" s="6"/>
      <c r="G64" s="197" t="s">
        <v>138</v>
      </c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U64" s="213">
        <f t="shared" si="6"/>
        <v>10798</v>
      </c>
      <c r="V64" s="214"/>
      <c r="W64" s="214"/>
      <c r="X64" s="214"/>
      <c r="Y64" s="214"/>
      <c r="Z64" s="214"/>
      <c r="AA64" s="214"/>
      <c r="AB64" s="212">
        <v>6300</v>
      </c>
      <c r="AC64" s="212"/>
      <c r="AD64" s="212"/>
      <c r="AE64" s="212"/>
      <c r="AF64" s="212"/>
      <c r="AG64" s="212"/>
      <c r="AH64" s="212"/>
      <c r="AI64" s="212">
        <v>4498</v>
      </c>
      <c r="AJ64" s="212"/>
      <c r="AK64" s="212"/>
      <c r="AL64" s="212"/>
      <c r="AM64" s="212"/>
      <c r="AN64" s="212"/>
      <c r="AO64" s="212"/>
      <c r="AP64" s="214">
        <f t="shared" si="7"/>
        <v>10390</v>
      </c>
      <c r="AQ64" s="214"/>
      <c r="AR64" s="214"/>
      <c r="AS64" s="214"/>
      <c r="AT64" s="214"/>
      <c r="AU64" s="214"/>
      <c r="AV64" s="214"/>
      <c r="AW64" s="212">
        <v>6300</v>
      </c>
      <c r="AX64" s="212"/>
      <c r="AY64" s="212"/>
      <c r="AZ64" s="212"/>
      <c r="BA64" s="212"/>
      <c r="BB64" s="212"/>
      <c r="BC64" s="212"/>
      <c r="BD64" s="212">
        <v>4090</v>
      </c>
      <c r="BE64" s="212"/>
      <c r="BF64" s="212"/>
      <c r="BG64" s="212"/>
      <c r="BH64" s="212"/>
      <c r="BI64" s="212"/>
      <c r="BJ64" s="212"/>
    </row>
    <row r="65" spans="3:62" ht="11.25" customHeight="1">
      <c r="C65" s="6"/>
      <c r="D65" s="6"/>
      <c r="E65" s="6"/>
      <c r="F65" s="6"/>
      <c r="G65" s="197" t="s">
        <v>139</v>
      </c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U65" s="213">
        <f t="shared" si="6"/>
        <v>11623</v>
      </c>
      <c r="V65" s="214"/>
      <c r="W65" s="214"/>
      <c r="X65" s="214"/>
      <c r="Y65" s="214"/>
      <c r="Z65" s="214"/>
      <c r="AA65" s="214"/>
      <c r="AB65" s="212">
        <v>6938</v>
      </c>
      <c r="AC65" s="212"/>
      <c r="AD65" s="212"/>
      <c r="AE65" s="212"/>
      <c r="AF65" s="212"/>
      <c r="AG65" s="212"/>
      <c r="AH65" s="212"/>
      <c r="AI65" s="212">
        <v>4685</v>
      </c>
      <c r="AJ65" s="212"/>
      <c r="AK65" s="212"/>
      <c r="AL65" s="212"/>
      <c r="AM65" s="212"/>
      <c r="AN65" s="212"/>
      <c r="AO65" s="212"/>
      <c r="AP65" s="214">
        <f t="shared" si="7"/>
        <v>11309</v>
      </c>
      <c r="AQ65" s="214"/>
      <c r="AR65" s="214"/>
      <c r="AS65" s="214"/>
      <c r="AT65" s="214"/>
      <c r="AU65" s="214"/>
      <c r="AV65" s="214"/>
      <c r="AW65" s="212">
        <v>6938</v>
      </c>
      <c r="AX65" s="212"/>
      <c r="AY65" s="212"/>
      <c r="AZ65" s="212"/>
      <c r="BA65" s="212"/>
      <c r="BB65" s="212"/>
      <c r="BC65" s="212"/>
      <c r="BD65" s="212">
        <v>4371</v>
      </c>
      <c r="BE65" s="212"/>
      <c r="BF65" s="212"/>
      <c r="BG65" s="212"/>
      <c r="BH65" s="212"/>
      <c r="BI65" s="212"/>
      <c r="BJ65" s="212"/>
    </row>
    <row r="66" spans="3:62" ht="11.25" customHeight="1">
      <c r="C66" s="6"/>
      <c r="D66" s="6"/>
      <c r="E66" s="6"/>
      <c r="F66" s="6"/>
      <c r="G66" s="197" t="s">
        <v>97</v>
      </c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U66" s="213">
        <f t="shared" si="6"/>
        <v>35268</v>
      </c>
      <c r="V66" s="214"/>
      <c r="W66" s="214"/>
      <c r="X66" s="214"/>
      <c r="Y66" s="214"/>
      <c r="Z66" s="214"/>
      <c r="AA66" s="214"/>
      <c r="AB66" s="212">
        <v>20664</v>
      </c>
      <c r="AC66" s="212"/>
      <c r="AD66" s="212"/>
      <c r="AE66" s="212"/>
      <c r="AF66" s="212"/>
      <c r="AG66" s="212"/>
      <c r="AH66" s="212"/>
      <c r="AI66" s="212">
        <v>14604</v>
      </c>
      <c r="AJ66" s="212"/>
      <c r="AK66" s="212"/>
      <c r="AL66" s="212"/>
      <c r="AM66" s="212"/>
      <c r="AN66" s="212"/>
      <c r="AO66" s="212"/>
      <c r="AP66" s="214">
        <f t="shared" si="7"/>
        <v>35647</v>
      </c>
      <c r="AQ66" s="214"/>
      <c r="AR66" s="214"/>
      <c r="AS66" s="214"/>
      <c r="AT66" s="214"/>
      <c r="AU66" s="214"/>
      <c r="AV66" s="214"/>
      <c r="AW66" s="212">
        <v>20664</v>
      </c>
      <c r="AX66" s="212"/>
      <c r="AY66" s="212"/>
      <c r="AZ66" s="212"/>
      <c r="BA66" s="212"/>
      <c r="BB66" s="212"/>
      <c r="BC66" s="212"/>
      <c r="BD66" s="212">
        <v>14983</v>
      </c>
      <c r="BE66" s="212"/>
      <c r="BF66" s="212"/>
      <c r="BG66" s="212"/>
      <c r="BH66" s="212"/>
      <c r="BI66" s="212"/>
      <c r="BJ66" s="212"/>
    </row>
    <row r="67" spans="3:62" ht="11.25" customHeight="1">
      <c r="C67" s="12"/>
      <c r="D67" s="12"/>
      <c r="E67" s="12"/>
      <c r="F67" s="12"/>
      <c r="G67" s="197" t="s">
        <v>108</v>
      </c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U67" s="213">
        <v>5542</v>
      </c>
      <c r="V67" s="214"/>
      <c r="W67" s="214"/>
      <c r="X67" s="214"/>
      <c r="Y67" s="214"/>
      <c r="Z67" s="214"/>
      <c r="AA67" s="214"/>
      <c r="AB67" s="212">
        <v>3016</v>
      </c>
      <c r="AC67" s="212"/>
      <c r="AD67" s="212"/>
      <c r="AE67" s="212"/>
      <c r="AF67" s="212"/>
      <c r="AG67" s="212"/>
      <c r="AH67" s="212"/>
      <c r="AI67" s="212">
        <v>2525</v>
      </c>
      <c r="AJ67" s="212"/>
      <c r="AK67" s="212"/>
      <c r="AL67" s="212"/>
      <c r="AM67" s="212"/>
      <c r="AN67" s="212"/>
      <c r="AO67" s="212"/>
      <c r="AP67" s="214">
        <f t="shared" si="7"/>
        <v>5448</v>
      </c>
      <c r="AQ67" s="214"/>
      <c r="AR67" s="214"/>
      <c r="AS67" s="214"/>
      <c r="AT67" s="214"/>
      <c r="AU67" s="214"/>
      <c r="AV67" s="214"/>
      <c r="AW67" s="212">
        <v>3016</v>
      </c>
      <c r="AX67" s="212"/>
      <c r="AY67" s="212"/>
      <c r="AZ67" s="212"/>
      <c r="BA67" s="212"/>
      <c r="BB67" s="212"/>
      <c r="BC67" s="212"/>
      <c r="BD67" s="212">
        <v>2432</v>
      </c>
      <c r="BE67" s="212"/>
      <c r="BF67" s="212"/>
      <c r="BG67" s="212"/>
      <c r="BH67" s="212"/>
      <c r="BI67" s="212"/>
      <c r="BJ67" s="212"/>
    </row>
    <row r="68" spans="3:62" ht="11.25" customHeight="1">
      <c r="C68" s="12"/>
      <c r="D68" s="12"/>
      <c r="E68" s="12"/>
      <c r="F68" s="12"/>
      <c r="G68" s="197" t="s">
        <v>140</v>
      </c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U68" s="213">
        <f t="shared" si="6"/>
        <v>9280</v>
      </c>
      <c r="V68" s="214"/>
      <c r="W68" s="214"/>
      <c r="X68" s="214"/>
      <c r="Y68" s="214"/>
      <c r="Z68" s="214"/>
      <c r="AA68" s="214"/>
      <c r="AB68" s="212">
        <v>5740</v>
      </c>
      <c r="AC68" s="212"/>
      <c r="AD68" s="212"/>
      <c r="AE68" s="212"/>
      <c r="AF68" s="212"/>
      <c r="AG68" s="212"/>
      <c r="AH68" s="212"/>
      <c r="AI68" s="212">
        <v>3540</v>
      </c>
      <c r="AJ68" s="212"/>
      <c r="AK68" s="212"/>
      <c r="AL68" s="212"/>
      <c r="AM68" s="212"/>
      <c r="AN68" s="212"/>
      <c r="AO68" s="212"/>
      <c r="AP68" s="214">
        <f t="shared" si="7"/>
        <v>9135</v>
      </c>
      <c r="AQ68" s="214"/>
      <c r="AR68" s="214"/>
      <c r="AS68" s="214"/>
      <c r="AT68" s="214"/>
      <c r="AU68" s="214"/>
      <c r="AV68" s="214"/>
      <c r="AW68" s="212">
        <v>5740</v>
      </c>
      <c r="AX68" s="212"/>
      <c r="AY68" s="212"/>
      <c r="AZ68" s="212"/>
      <c r="BA68" s="212"/>
      <c r="BB68" s="212"/>
      <c r="BC68" s="212"/>
      <c r="BD68" s="212">
        <v>3395</v>
      </c>
      <c r="BE68" s="212"/>
      <c r="BF68" s="212"/>
      <c r="BG68" s="212"/>
      <c r="BH68" s="212"/>
      <c r="BI68" s="212"/>
      <c r="BJ68" s="212"/>
    </row>
    <row r="69" spans="3:62" ht="11.25" customHeight="1">
      <c r="C69" s="12"/>
      <c r="D69" s="12"/>
      <c r="E69" s="12"/>
      <c r="F69" s="12"/>
      <c r="G69" s="197" t="s">
        <v>141</v>
      </c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U69" s="213">
        <f t="shared" si="6"/>
        <v>28468</v>
      </c>
      <c r="V69" s="214"/>
      <c r="W69" s="214"/>
      <c r="X69" s="214"/>
      <c r="Y69" s="214"/>
      <c r="Z69" s="214"/>
      <c r="AA69" s="214"/>
      <c r="AB69" s="212">
        <v>19645</v>
      </c>
      <c r="AC69" s="212"/>
      <c r="AD69" s="212"/>
      <c r="AE69" s="212"/>
      <c r="AF69" s="212"/>
      <c r="AG69" s="212"/>
      <c r="AH69" s="212"/>
      <c r="AI69" s="212">
        <v>8823</v>
      </c>
      <c r="AJ69" s="212"/>
      <c r="AK69" s="212"/>
      <c r="AL69" s="212"/>
      <c r="AM69" s="212"/>
      <c r="AN69" s="212"/>
      <c r="AO69" s="212"/>
      <c r="AP69" s="214">
        <v>28336</v>
      </c>
      <c r="AQ69" s="214"/>
      <c r="AR69" s="214"/>
      <c r="AS69" s="214"/>
      <c r="AT69" s="214"/>
      <c r="AU69" s="214"/>
      <c r="AV69" s="214"/>
      <c r="AW69" s="212">
        <v>19645</v>
      </c>
      <c r="AX69" s="212"/>
      <c r="AY69" s="212"/>
      <c r="AZ69" s="212"/>
      <c r="BA69" s="212"/>
      <c r="BB69" s="212"/>
      <c r="BC69" s="212"/>
      <c r="BD69" s="212">
        <v>8692</v>
      </c>
      <c r="BE69" s="212"/>
      <c r="BF69" s="212"/>
      <c r="BG69" s="212"/>
      <c r="BH69" s="212"/>
      <c r="BI69" s="212"/>
      <c r="BJ69" s="212"/>
    </row>
    <row r="70" spans="2:62" ht="11.2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23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3:8" ht="10.5" customHeight="1">
      <c r="C71" s="170" t="s">
        <v>9</v>
      </c>
      <c r="D71" s="170"/>
      <c r="E71" s="7" t="s">
        <v>10</v>
      </c>
      <c r="F71" s="210" t="s">
        <v>273</v>
      </c>
      <c r="G71" s="210"/>
      <c r="H71" s="51" t="s">
        <v>142</v>
      </c>
    </row>
    <row r="72" spans="3:8" ht="10.5" customHeight="1">
      <c r="C72" s="29"/>
      <c r="D72" s="29"/>
      <c r="E72" s="7"/>
      <c r="F72" s="205" t="s">
        <v>274</v>
      </c>
      <c r="G72" s="205"/>
      <c r="H72" s="51" t="s">
        <v>256</v>
      </c>
    </row>
    <row r="73" spans="3:8" ht="10.5" customHeight="1">
      <c r="C73" s="29"/>
      <c r="D73" s="29"/>
      <c r="E73" s="7"/>
      <c r="F73" s="205" t="s">
        <v>275</v>
      </c>
      <c r="G73" s="205"/>
      <c r="H73" s="51" t="s">
        <v>257</v>
      </c>
    </row>
    <row r="74" spans="2:6" ht="10.5" customHeight="1">
      <c r="B74" s="171" t="s">
        <v>2</v>
      </c>
      <c r="C74" s="171"/>
      <c r="D74" s="171"/>
      <c r="E74" s="7" t="s">
        <v>10</v>
      </c>
      <c r="F74" s="51" t="s">
        <v>183</v>
      </c>
    </row>
  </sheetData>
  <sheetProtection/>
  <mergeCells count="381">
    <mergeCell ref="BD57:BJ57"/>
    <mergeCell ref="BD58:BJ58"/>
    <mergeCell ref="AI57:AO57"/>
    <mergeCell ref="AI58:AO58"/>
    <mergeCell ref="AP57:AV57"/>
    <mergeCell ref="AP58:AV58"/>
    <mergeCell ref="G57:S57"/>
    <mergeCell ref="G58:S58"/>
    <mergeCell ref="AW57:BC57"/>
    <mergeCell ref="AW58:BC58"/>
    <mergeCell ref="U57:AA57"/>
    <mergeCell ref="U58:AA58"/>
    <mergeCell ref="AB57:AH57"/>
    <mergeCell ref="AB58:AH58"/>
    <mergeCell ref="C71:D71"/>
    <mergeCell ref="E61:S61"/>
    <mergeCell ref="B74:D74"/>
    <mergeCell ref="BD68:BJ68"/>
    <mergeCell ref="G69:S69"/>
    <mergeCell ref="U69:AA69"/>
    <mergeCell ref="AB69:AH69"/>
    <mergeCell ref="AI69:AO69"/>
    <mergeCell ref="AP69:AV69"/>
    <mergeCell ref="AW69:BC69"/>
    <mergeCell ref="BD69:BJ69"/>
    <mergeCell ref="G68:S68"/>
    <mergeCell ref="U68:AA68"/>
    <mergeCell ref="AB68:AH68"/>
    <mergeCell ref="AI68:AO68"/>
    <mergeCell ref="AP68:AV68"/>
    <mergeCell ref="AW68:BC68"/>
    <mergeCell ref="AP67:AV67"/>
    <mergeCell ref="AW67:BC67"/>
    <mergeCell ref="BD67:BJ67"/>
    <mergeCell ref="G66:S66"/>
    <mergeCell ref="U66:AA66"/>
    <mergeCell ref="G67:S67"/>
    <mergeCell ref="U67:AA67"/>
    <mergeCell ref="AB67:AH67"/>
    <mergeCell ref="AI67:AO67"/>
    <mergeCell ref="AI65:AO65"/>
    <mergeCell ref="AP65:AV65"/>
    <mergeCell ref="BD66:BJ66"/>
    <mergeCell ref="AB66:AH66"/>
    <mergeCell ref="AI66:AO66"/>
    <mergeCell ref="AP66:AV66"/>
    <mergeCell ref="AW66:BC66"/>
    <mergeCell ref="AW65:BC65"/>
    <mergeCell ref="BD65:BJ65"/>
    <mergeCell ref="AP64:AV64"/>
    <mergeCell ref="BD64:BJ64"/>
    <mergeCell ref="G65:S65"/>
    <mergeCell ref="U65:AA65"/>
    <mergeCell ref="AW64:BC64"/>
    <mergeCell ref="G64:S64"/>
    <mergeCell ref="U64:AA64"/>
    <mergeCell ref="AB64:AH64"/>
    <mergeCell ref="AI64:AO64"/>
    <mergeCell ref="AB65:AH65"/>
    <mergeCell ref="BD62:BJ62"/>
    <mergeCell ref="G63:S63"/>
    <mergeCell ref="U63:AA63"/>
    <mergeCell ref="AB63:AH63"/>
    <mergeCell ref="AI63:AO63"/>
    <mergeCell ref="AP63:AV63"/>
    <mergeCell ref="AW63:BC63"/>
    <mergeCell ref="BD63:BJ63"/>
    <mergeCell ref="G62:S62"/>
    <mergeCell ref="AB62:AH62"/>
    <mergeCell ref="AW62:BC62"/>
    <mergeCell ref="AP59:AV59"/>
    <mergeCell ref="C60:S60"/>
    <mergeCell ref="U60:AA60"/>
    <mergeCell ref="AP60:AV60"/>
    <mergeCell ref="U61:AA61"/>
    <mergeCell ref="AP61:AV61"/>
    <mergeCell ref="U62:AA62"/>
    <mergeCell ref="U59:AA59"/>
    <mergeCell ref="AI62:AO62"/>
    <mergeCell ref="BD54:BJ54"/>
    <mergeCell ref="AP55:AV55"/>
    <mergeCell ref="AW55:BC55"/>
    <mergeCell ref="BD55:BJ55"/>
    <mergeCell ref="AP54:AV54"/>
    <mergeCell ref="AW54:BC54"/>
    <mergeCell ref="AP62:AV62"/>
    <mergeCell ref="G54:S54"/>
    <mergeCell ref="U54:AA54"/>
    <mergeCell ref="AB54:AH54"/>
    <mergeCell ref="AI54:AO54"/>
    <mergeCell ref="G55:S55"/>
    <mergeCell ref="U55:AA55"/>
    <mergeCell ref="AB55:AH55"/>
    <mergeCell ref="AI55:AO55"/>
    <mergeCell ref="E56:S56"/>
    <mergeCell ref="AW52:BC52"/>
    <mergeCell ref="BD52:BJ52"/>
    <mergeCell ref="G53:S53"/>
    <mergeCell ref="U53:AA53"/>
    <mergeCell ref="AB53:AH53"/>
    <mergeCell ref="AI53:AO53"/>
    <mergeCell ref="AP53:AV53"/>
    <mergeCell ref="AW53:BC53"/>
    <mergeCell ref="BD53:BJ53"/>
    <mergeCell ref="G52:S52"/>
    <mergeCell ref="AB52:AH52"/>
    <mergeCell ref="AI52:AO52"/>
    <mergeCell ref="AP52:AV52"/>
    <mergeCell ref="U52:AA52"/>
    <mergeCell ref="U51:AA51"/>
    <mergeCell ref="AB51:AH51"/>
    <mergeCell ref="AI51:AO51"/>
    <mergeCell ref="AP51:AV51"/>
    <mergeCell ref="AW51:BC51"/>
    <mergeCell ref="BD51:BJ51"/>
    <mergeCell ref="G50:S50"/>
    <mergeCell ref="U50:AA50"/>
    <mergeCell ref="AB50:AH50"/>
    <mergeCell ref="AI50:AO50"/>
    <mergeCell ref="AP50:AV50"/>
    <mergeCell ref="AW50:BC50"/>
    <mergeCell ref="BD50:BJ50"/>
    <mergeCell ref="G51:S51"/>
    <mergeCell ref="C48:S48"/>
    <mergeCell ref="U48:AA48"/>
    <mergeCell ref="AP48:AV48"/>
    <mergeCell ref="E49:S49"/>
    <mergeCell ref="U49:AA49"/>
    <mergeCell ref="AP49:AV49"/>
    <mergeCell ref="BD46:BJ46"/>
    <mergeCell ref="U47:AA47"/>
    <mergeCell ref="AP47:AV47"/>
    <mergeCell ref="G46:S46"/>
    <mergeCell ref="U46:AA46"/>
    <mergeCell ref="AB46:AH46"/>
    <mergeCell ref="AI46:AO46"/>
    <mergeCell ref="AP46:AV46"/>
    <mergeCell ref="AW46:BC46"/>
    <mergeCell ref="BD45:BJ45"/>
    <mergeCell ref="AI44:AO44"/>
    <mergeCell ref="G44:S44"/>
    <mergeCell ref="U44:AA44"/>
    <mergeCell ref="G45:S45"/>
    <mergeCell ref="U45:AA45"/>
    <mergeCell ref="AP45:AV45"/>
    <mergeCell ref="AW45:BC45"/>
    <mergeCell ref="AW44:BC44"/>
    <mergeCell ref="AB45:AH45"/>
    <mergeCell ref="AI45:AO45"/>
    <mergeCell ref="AB44:AH44"/>
    <mergeCell ref="AP40:AV40"/>
    <mergeCell ref="AP44:AV44"/>
    <mergeCell ref="AI43:AO43"/>
    <mergeCell ref="AP41:AV41"/>
    <mergeCell ref="BD43:BJ43"/>
    <mergeCell ref="BD44:BJ44"/>
    <mergeCell ref="AW43:BC43"/>
    <mergeCell ref="G43:S43"/>
    <mergeCell ref="U43:AA43"/>
    <mergeCell ref="AB43:AH43"/>
    <mergeCell ref="AP43:AV43"/>
    <mergeCell ref="U42:AA42"/>
    <mergeCell ref="AI42:AO42"/>
    <mergeCell ref="G42:S42"/>
    <mergeCell ref="AB42:AH42"/>
    <mergeCell ref="G38:S38"/>
    <mergeCell ref="U38:AA38"/>
    <mergeCell ref="AB38:AH38"/>
    <mergeCell ref="AI38:AO38"/>
    <mergeCell ref="E41:S41"/>
    <mergeCell ref="U41:AA41"/>
    <mergeCell ref="U40:AA40"/>
    <mergeCell ref="U39:AA39"/>
    <mergeCell ref="C40:S40"/>
    <mergeCell ref="AW35:BC35"/>
    <mergeCell ref="AW42:BC42"/>
    <mergeCell ref="U36:AA36"/>
    <mergeCell ref="AB36:AH36"/>
    <mergeCell ref="AI36:AO36"/>
    <mergeCell ref="AP37:AV37"/>
    <mergeCell ref="AW37:BC37"/>
    <mergeCell ref="G37:S37"/>
    <mergeCell ref="BD42:BJ42"/>
    <mergeCell ref="BD37:BJ37"/>
    <mergeCell ref="BD35:BJ35"/>
    <mergeCell ref="AP38:AV38"/>
    <mergeCell ref="AW38:BC38"/>
    <mergeCell ref="BD38:BJ38"/>
    <mergeCell ref="AP42:AV42"/>
    <mergeCell ref="AP39:AV39"/>
    <mergeCell ref="AP36:AV36"/>
    <mergeCell ref="AI37:AO37"/>
    <mergeCell ref="AP33:AV33"/>
    <mergeCell ref="AW36:BC36"/>
    <mergeCell ref="BD36:BJ36"/>
    <mergeCell ref="AI35:AO35"/>
    <mergeCell ref="AP35:AV35"/>
    <mergeCell ref="AI34:AO34"/>
    <mergeCell ref="AP34:AV34"/>
    <mergeCell ref="AW34:BC34"/>
    <mergeCell ref="BD34:BJ34"/>
    <mergeCell ref="U33:AA33"/>
    <mergeCell ref="U37:AA37"/>
    <mergeCell ref="AB37:AH37"/>
    <mergeCell ref="AB35:AH35"/>
    <mergeCell ref="AB34:AH34"/>
    <mergeCell ref="G36:S36"/>
    <mergeCell ref="G35:S35"/>
    <mergeCell ref="U35:AA35"/>
    <mergeCell ref="U34:AA34"/>
    <mergeCell ref="G34:S34"/>
    <mergeCell ref="AW32:BC32"/>
    <mergeCell ref="BD32:BJ32"/>
    <mergeCell ref="AB33:AH33"/>
    <mergeCell ref="AI33:AO33"/>
    <mergeCell ref="AB32:AH32"/>
    <mergeCell ref="AI32:AO32"/>
    <mergeCell ref="AW33:BC33"/>
    <mergeCell ref="BD33:BJ33"/>
    <mergeCell ref="G33:S33"/>
    <mergeCell ref="BD31:BJ31"/>
    <mergeCell ref="G32:S32"/>
    <mergeCell ref="U32:AA32"/>
    <mergeCell ref="AP32:AV32"/>
    <mergeCell ref="AB31:AH31"/>
    <mergeCell ref="AI31:AO31"/>
    <mergeCell ref="G31:S31"/>
    <mergeCell ref="U31:AA31"/>
    <mergeCell ref="AP31:AV31"/>
    <mergeCell ref="AI29:AO29"/>
    <mergeCell ref="AP29:AV29"/>
    <mergeCell ref="AW31:BC31"/>
    <mergeCell ref="AW29:BC29"/>
    <mergeCell ref="BD29:BJ29"/>
    <mergeCell ref="G30:S30"/>
    <mergeCell ref="U30:AA30"/>
    <mergeCell ref="AB30:AH30"/>
    <mergeCell ref="AI30:AO30"/>
    <mergeCell ref="AP30:AV30"/>
    <mergeCell ref="AP26:AV26"/>
    <mergeCell ref="BD27:BJ27"/>
    <mergeCell ref="BD28:BJ28"/>
    <mergeCell ref="G27:S27"/>
    <mergeCell ref="U27:AA27"/>
    <mergeCell ref="AW30:BC30"/>
    <mergeCell ref="BD30:BJ30"/>
    <mergeCell ref="G29:S29"/>
    <mergeCell ref="U29:AA29"/>
    <mergeCell ref="AB29:AH29"/>
    <mergeCell ref="G28:S28"/>
    <mergeCell ref="U28:AA28"/>
    <mergeCell ref="AB28:AH28"/>
    <mergeCell ref="AI28:AO28"/>
    <mergeCell ref="E26:S26"/>
    <mergeCell ref="U26:AA26"/>
    <mergeCell ref="U25:AA25"/>
    <mergeCell ref="AB25:AH25"/>
    <mergeCell ref="AI25:AO25"/>
    <mergeCell ref="AP25:AV25"/>
    <mergeCell ref="AP28:AV28"/>
    <mergeCell ref="AW28:BC28"/>
    <mergeCell ref="AB27:AH27"/>
    <mergeCell ref="AI27:AO27"/>
    <mergeCell ref="AP27:AV27"/>
    <mergeCell ref="AW27:BC27"/>
    <mergeCell ref="AW23:BC23"/>
    <mergeCell ref="BD23:BJ23"/>
    <mergeCell ref="G22:S22"/>
    <mergeCell ref="U22:AA22"/>
    <mergeCell ref="AW25:BC25"/>
    <mergeCell ref="BD25:BJ25"/>
    <mergeCell ref="E24:S24"/>
    <mergeCell ref="U24:AA24"/>
    <mergeCell ref="AP24:AV24"/>
    <mergeCell ref="G25:S25"/>
    <mergeCell ref="AB20:AH20"/>
    <mergeCell ref="AI20:AO20"/>
    <mergeCell ref="AP20:AV20"/>
    <mergeCell ref="AW20:BC20"/>
    <mergeCell ref="BD22:BJ22"/>
    <mergeCell ref="G23:S23"/>
    <mergeCell ref="U23:AA23"/>
    <mergeCell ref="AB23:AH23"/>
    <mergeCell ref="AI23:AO23"/>
    <mergeCell ref="AP23:AV23"/>
    <mergeCell ref="AB22:AH22"/>
    <mergeCell ref="AI22:AO22"/>
    <mergeCell ref="AP22:AV22"/>
    <mergeCell ref="AW22:BC22"/>
    <mergeCell ref="BD20:BJ20"/>
    <mergeCell ref="E21:S21"/>
    <mergeCell ref="U21:AA21"/>
    <mergeCell ref="AP21:AV21"/>
    <mergeCell ref="G20:S20"/>
    <mergeCell ref="U20:AA20"/>
    <mergeCell ref="AP18:AV18"/>
    <mergeCell ref="AW18:BC18"/>
    <mergeCell ref="BD18:BJ18"/>
    <mergeCell ref="G19:S19"/>
    <mergeCell ref="U19:AA19"/>
    <mergeCell ref="AB19:AH19"/>
    <mergeCell ref="AI19:AO19"/>
    <mergeCell ref="AP19:AV19"/>
    <mergeCell ref="AW17:BC17"/>
    <mergeCell ref="BD17:BJ17"/>
    <mergeCell ref="G16:S16"/>
    <mergeCell ref="U16:AA16"/>
    <mergeCell ref="AW19:BC19"/>
    <mergeCell ref="BD19:BJ19"/>
    <mergeCell ref="G18:S18"/>
    <mergeCell ref="U18:AA18"/>
    <mergeCell ref="AB18:AH18"/>
    <mergeCell ref="AI18:AO18"/>
    <mergeCell ref="U15:AA15"/>
    <mergeCell ref="AB15:AH15"/>
    <mergeCell ref="AW15:BC15"/>
    <mergeCell ref="AP14:AV14"/>
    <mergeCell ref="BD16:BJ16"/>
    <mergeCell ref="G17:S17"/>
    <mergeCell ref="U17:AA17"/>
    <mergeCell ref="AB17:AH17"/>
    <mergeCell ref="AI17:AO17"/>
    <mergeCell ref="AP17:AV17"/>
    <mergeCell ref="AB16:AH16"/>
    <mergeCell ref="AI16:AO16"/>
    <mergeCell ref="AP16:AV16"/>
    <mergeCell ref="AW16:BC16"/>
    <mergeCell ref="BD15:BJ15"/>
    <mergeCell ref="G14:S14"/>
    <mergeCell ref="U14:AA14"/>
    <mergeCell ref="AI15:AO15"/>
    <mergeCell ref="AP15:AV15"/>
    <mergeCell ref="G15:S15"/>
    <mergeCell ref="AW14:BC14"/>
    <mergeCell ref="AW13:BC13"/>
    <mergeCell ref="AB14:AH14"/>
    <mergeCell ref="AI14:AO14"/>
    <mergeCell ref="AB13:AH13"/>
    <mergeCell ref="AI13:AO13"/>
    <mergeCell ref="BD13:BJ13"/>
    <mergeCell ref="BD14:BJ14"/>
    <mergeCell ref="BD12:BJ12"/>
    <mergeCell ref="G13:S13"/>
    <mergeCell ref="U13:AA13"/>
    <mergeCell ref="AP13:AV13"/>
    <mergeCell ref="G12:S12"/>
    <mergeCell ref="U12:AA12"/>
    <mergeCell ref="AP12:AV12"/>
    <mergeCell ref="AW12:BC12"/>
    <mergeCell ref="G11:S11"/>
    <mergeCell ref="U11:AA11"/>
    <mergeCell ref="AB11:AH11"/>
    <mergeCell ref="AI11:AO11"/>
    <mergeCell ref="AB12:AH12"/>
    <mergeCell ref="AI12:AO12"/>
    <mergeCell ref="AP10:AV10"/>
    <mergeCell ref="AW10:BC10"/>
    <mergeCell ref="BD10:BJ10"/>
    <mergeCell ref="BD11:BJ11"/>
    <mergeCell ref="AP11:AV11"/>
    <mergeCell ref="AW11:BC11"/>
    <mergeCell ref="AW6:BC6"/>
    <mergeCell ref="BD6:BJ6"/>
    <mergeCell ref="F71:G71"/>
    <mergeCell ref="F72:G72"/>
    <mergeCell ref="C8:S8"/>
    <mergeCell ref="E9:S9"/>
    <mergeCell ref="AB10:AH10"/>
    <mergeCell ref="AI10:AO10"/>
    <mergeCell ref="G10:S10"/>
    <mergeCell ref="U10:AA10"/>
    <mergeCell ref="F73:G73"/>
    <mergeCell ref="B3:BJ3"/>
    <mergeCell ref="BD4:BJ4"/>
    <mergeCell ref="B5:T6"/>
    <mergeCell ref="U5:AO5"/>
    <mergeCell ref="AP5:BJ5"/>
    <mergeCell ref="U6:AA6"/>
    <mergeCell ref="AB6:AH6"/>
    <mergeCell ref="AI6:AO6"/>
    <mergeCell ref="AP6:AV6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1"/>
  <sheetViews>
    <sheetView workbookViewId="0" topLeftCell="A1">
      <selection activeCell="B4" sqref="B4:BJ4"/>
    </sheetView>
  </sheetViews>
  <sheetFormatPr defaultColWidth="9.00390625" defaultRowHeight="13.5"/>
  <cols>
    <col min="1" max="1" width="1.00390625" style="4" customWidth="1"/>
    <col min="2" max="63" width="1.625" style="4" customWidth="1"/>
    <col min="64" max="16384" width="9.00390625" style="4" customWidth="1"/>
  </cols>
  <sheetData>
    <row r="1" spans="1:63" ht="10.5" customHeight="1">
      <c r="A1" s="93" t="s">
        <v>250</v>
      </c>
      <c r="BK1" s="5"/>
    </row>
    <row r="2" ht="10.5" customHeight="1">
      <c r="A2" s="36"/>
    </row>
    <row r="3" ht="10.5" customHeight="1"/>
    <row r="4" spans="2:62" s="8" customFormat="1" ht="18" customHeight="1">
      <c r="B4" s="234" t="s">
        <v>268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</row>
    <row r="5" spans="2:62" ht="12.75" customHeight="1">
      <c r="B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29" t="s">
        <v>34</v>
      </c>
    </row>
    <row r="6" spans="2:62" ht="15.75" customHeight="1">
      <c r="B6" s="208" t="s">
        <v>143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240" t="s">
        <v>184</v>
      </c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2"/>
      <c r="AE6" s="240" t="s">
        <v>187</v>
      </c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2"/>
      <c r="AU6" s="237" t="s">
        <v>243</v>
      </c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</row>
    <row r="7" spans="2:63" ht="15.75" customHeight="1">
      <c r="B7" s="209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 t="s">
        <v>144</v>
      </c>
      <c r="P7" s="157"/>
      <c r="Q7" s="157"/>
      <c r="R7" s="157"/>
      <c r="S7" s="157"/>
      <c r="T7" s="157"/>
      <c r="U7" s="157"/>
      <c r="V7" s="157"/>
      <c r="W7" s="157" t="s">
        <v>145</v>
      </c>
      <c r="X7" s="157"/>
      <c r="Y7" s="157"/>
      <c r="Z7" s="157"/>
      <c r="AA7" s="157"/>
      <c r="AB7" s="157"/>
      <c r="AC7" s="157"/>
      <c r="AD7" s="157"/>
      <c r="AE7" s="157" t="s">
        <v>144</v>
      </c>
      <c r="AF7" s="157"/>
      <c r="AG7" s="157"/>
      <c r="AH7" s="157"/>
      <c r="AI7" s="157"/>
      <c r="AJ7" s="157"/>
      <c r="AK7" s="157"/>
      <c r="AL7" s="157"/>
      <c r="AM7" s="157" t="s">
        <v>145</v>
      </c>
      <c r="AN7" s="157"/>
      <c r="AO7" s="157"/>
      <c r="AP7" s="157"/>
      <c r="AQ7" s="157"/>
      <c r="AR7" s="157"/>
      <c r="AS7" s="157"/>
      <c r="AT7" s="157"/>
      <c r="AU7" s="239" t="s">
        <v>144</v>
      </c>
      <c r="AV7" s="235"/>
      <c r="AW7" s="235"/>
      <c r="AX7" s="235"/>
      <c r="AY7" s="235"/>
      <c r="AZ7" s="235"/>
      <c r="BA7" s="235"/>
      <c r="BB7" s="235"/>
      <c r="BC7" s="235" t="s">
        <v>145</v>
      </c>
      <c r="BD7" s="235"/>
      <c r="BE7" s="235"/>
      <c r="BF7" s="235"/>
      <c r="BG7" s="235"/>
      <c r="BH7" s="235"/>
      <c r="BI7" s="235"/>
      <c r="BJ7" s="236"/>
      <c r="BK7" s="14"/>
    </row>
    <row r="8" spans="3:62" ht="10.5" customHeigh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O8" s="26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183" t="s">
        <v>186</v>
      </c>
      <c r="AD8" s="183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183" t="s">
        <v>186</v>
      </c>
      <c r="AT8" s="183"/>
      <c r="AU8" s="69"/>
      <c r="AV8" s="69"/>
      <c r="AW8" s="69"/>
      <c r="AX8" s="69"/>
      <c r="AY8" s="69"/>
      <c r="AZ8" s="69"/>
      <c r="BA8" s="69"/>
      <c r="BB8" s="69"/>
      <c r="BC8" s="22"/>
      <c r="BD8" s="22"/>
      <c r="BE8" s="22"/>
      <c r="BF8" s="22"/>
      <c r="BG8" s="22"/>
      <c r="BH8" s="22"/>
      <c r="BI8" s="148" t="s">
        <v>186</v>
      </c>
      <c r="BJ8" s="148"/>
    </row>
    <row r="9" spans="3:62" ht="10.5" customHeight="1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42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2"/>
      <c r="AV9" s="2"/>
      <c r="AW9" s="2"/>
      <c r="AX9" s="2"/>
      <c r="AY9" s="2"/>
      <c r="AZ9" s="2"/>
      <c r="BA9" s="2"/>
      <c r="BB9" s="2"/>
      <c r="BC9" s="22"/>
      <c r="BD9" s="22"/>
      <c r="BE9" s="22"/>
      <c r="BF9" s="22"/>
      <c r="BG9" s="22"/>
      <c r="BH9" s="22"/>
      <c r="BI9" s="22"/>
      <c r="BJ9" s="22"/>
    </row>
    <row r="10" spans="3:62" ht="12" customHeight="1">
      <c r="C10" s="233" t="s">
        <v>13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43"/>
      <c r="O10" s="140">
        <f>SUM(O13,O31)</f>
        <v>260901</v>
      </c>
      <c r="P10" s="140"/>
      <c r="Q10" s="140"/>
      <c r="R10" s="140"/>
      <c r="S10" s="140"/>
      <c r="T10" s="140"/>
      <c r="U10" s="140"/>
      <c r="V10" s="140"/>
      <c r="W10" s="223">
        <v>-2.314270523659401</v>
      </c>
      <c r="X10" s="223"/>
      <c r="Y10" s="223"/>
      <c r="Z10" s="223"/>
      <c r="AA10" s="223"/>
      <c r="AB10" s="223"/>
      <c r="AC10" s="223"/>
      <c r="AD10" s="223"/>
      <c r="AE10" s="140">
        <f>SUM(AE13,AE31)</f>
        <v>257492</v>
      </c>
      <c r="AF10" s="140"/>
      <c r="AG10" s="140"/>
      <c r="AH10" s="140"/>
      <c r="AI10" s="140"/>
      <c r="AJ10" s="140"/>
      <c r="AK10" s="140"/>
      <c r="AL10" s="140"/>
      <c r="AM10" s="223">
        <f>SUM(AE10/O10-1)*100</f>
        <v>-1.3066258849142032</v>
      </c>
      <c r="AN10" s="223"/>
      <c r="AO10" s="223"/>
      <c r="AP10" s="223"/>
      <c r="AQ10" s="223"/>
      <c r="AR10" s="223"/>
      <c r="AS10" s="223"/>
      <c r="AT10" s="223"/>
      <c r="AU10" s="102">
        <f>SUM(AU13,AU31)</f>
        <v>252383</v>
      </c>
      <c r="AV10" s="102"/>
      <c r="AW10" s="102"/>
      <c r="AX10" s="102"/>
      <c r="AY10" s="102"/>
      <c r="AZ10" s="102"/>
      <c r="BA10" s="102"/>
      <c r="BB10" s="102"/>
      <c r="BC10" s="216">
        <f>SUM(AU10/AE10-1)*100</f>
        <v>-1.9841393130660356</v>
      </c>
      <c r="BD10" s="216"/>
      <c r="BE10" s="216"/>
      <c r="BF10" s="216"/>
      <c r="BG10" s="216"/>
      <c r="BH10" s="216"/>
      <c r="BI10" s="216"/>
      <c r="BJ10" s="216"/>
    </row>
    <row r="11" spans="3:62" ht="9" customHeight="1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43"/>
      <c r="O11" s="35"/>
      <c r="P11" s="35"/>
      <c r="Q11" s="35"/>
      <c r="R11" s="35"/>
      <c r="S11" s="35"/>
      <c r="T11" s="35"/>
      <c r="U11" s="35"/>
      <c r="V11" s="35"/>
      <c r="W11" s="44"/>
      <c r="X11" s="44"/>
      <c r="Y11" s="44"/>
      <c r="Z11" s="44"/>
      <c r="AA11" s="44"/>
      <c r="AB11" s="44"/>
      <c r="AC11" s="44"/>
      <c r="AD11" s="44"/>
      <c r="AE11" s="35"/>
      <c r="AF11" s="35"/>
      <c r="AG11" s="35"/>
      <c r="AH11" s="35"/>
      <c r="AI11" s="35"/>
      <c r="AJ11" s="35"/>
      <c r="AK11" s="35"/>
      <c r="AL11" s="35"/>
      <c r="AM11" s="44"/>
      <c r="AN11" s="44"/>
      <c r="AO11" s="44"/>
      <c r="AP11" s="44"/>
      <c r="AQ11" s="44"/>
      <c r="AR11" s="44"/>
      <c r="AS11" s="44"/>
      <c r="AT11" s="44"/>
      <c r="AU11" s="3"/>
      <c r="AV11" s="3"/>
      <c r="AW11" s="3"/>
      <c r="AX11" s="3"/>
      <c r="AY11" s="3"/>
      <c r="AZ11" s="3"/>
      <c r="BA11" s="3"/>
      <c r="BB11" s="3"/>
      <c r="BC11" s="45"/>
      <c r="BD11" s="45"/>
      <c r="BE11" s="45"/>
      <c r="BF11" s="45"/>
      <c r="BG11" s="45"/>
      <c r="BH11" s="45"/>
      <c r="BI11" s="45"/>
      <c r="BJ11" s="45"/>
    </row>
    <row r="12" spans="3:62" ht="9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43"/>
      <c r="O12" s="35"/>
      <c r="P12" s="35"/>
      <c r="Q12" s="35"/>
      <c r="R12" s="35"/>
      <c r="S12" s="35"/>
      <c r="T12" s="35"/>
      <c r="U12" s="35"/>
      <c r="V12" s="35"/>
      <c r="W12" s="44"/>
      <c r="X12" s="44"/>
      <c r="Y12" s="44"/>
      <c r="Z12" s="44"/>
      <c r="AA12" s="44"/>
      <c r="AB12" s="44"/>
      <c r="AC12" s="44"/>
      <c r="AD12" s="44"/>
      <c r="AE12" s="35"/>
      <c r="AF12" s="35"/>
      <c r="AG12" s="35"/>
      <c r="AH12" s="35"/>
      <c r="AI12" s="35"/>
      <c r="AJ12" s="35"/>
      <c r="AK12" s="35"/>
      <c r="AL12" s="35"/>
      <c r="AM12" s="63"/>
      <c r="AN12" s="63"/>
      <c r="AO12" s="63"/>
      <c r="AP12" s="63"/>
      <c r="AQ12" s="63"/>
      <c r="AR12" s="63"/>
      <c r="AS12" s="63"/>
      <c r="AT12" s="63"/>
      <c r="AU12" s="3"/>
      <c r="AV12" s="3"/>
      <c r="AW12" s="3"/>
      <c r="AX12" s="3"/>
      <c r="AY12" s="3"/>
      <c r="AZ12" s="3"/>
      <c r="BA12" s="3"/>
      <c r="BB12" s="3"/>
      <c r="BC12" s="46"/>
      <c r="BD12" s="46"/>
      <c r="BE12" s="46"/>
      <c r="BF12" s="46"/>
      <c r="BG12" s="46"/>
      <c r="BH12" s="46"/>
      <c r="BI12" s="46"/>
      <c r="BJ12" s="46"/>
    </row>
    <row r="13" spans="3:62" ht="12" customHeight="1">
      <c r="C13" s="233" t="s">
        <v>146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43"/>
      <c r="O13" s="140">
        <v>175735</v>
      </c>
      <c r="P13" s="140"/>
      <c r="Q13" s="140"/>
      <c r="R13" s="140"/>
      <c r="S13" s="140"/>
      <c r="T13" s="140"/>
      <c r="U13" s="140"/>
      <c r="V13" s="140"/>
      <c r="W13" s="223">
        <v>-2.7401126816687493</v>
      </c>
      <c r="X13" s="223"/>
      <c r="Y13" s="223"/>
      <c r="Z13" s="223"/>
      <c r="AA13" s="223"/>
      <c r="AB13" s="223"/>
      <c r="AC13" s="223"/>
      <c r="AD13" s="223"/>
      <c r="AE13" s="140">
        <v>173250</v>
      </c>
      <c r="AF13" s="140"/>
      <c r="AG13" s="140"/>
      <c r="AH13" s="140"/>
      <c r="AI13" s="140"/>
      <c r="AJ13" s="140"/>
      <c r="AK13" s="140"/>
      <c r="AL13" s="140"/>
      <c r="AM13" s="223">
        <f>SUM(AE13/O13-1)*100</f>
        <v>-1.414060944035056</v>
      </c>
      <c r="AN13" s="223"/>
      <c r="AO13" s="223"/>
      <c r="AP13" s="223"/>
      <c r="AQ13" s="223"/>
      <c r="AR13" s="223"/>
      <c r="AS13" s="223"/>
      <c r="AT13" s="223"/>
      <c r="AU13" s="102">
        <v>170625</v>
      </c>
      <c r="AV13" s="102"/>
      <c r="AW13" s="102"/>
      <c r="AX13" s="102"/>
      <c r="AY13" s="102"/>
      <c r="AZ13" s="102"/>
      <c r="BA13" s="102"/>
      <c r="BB13" s="102"/>
      <c r="BC13" s="216">
        <f>SUM(AU13/AE13-1)*100</f>
        <v>-1.5151515151515138</v>
      </c>
      <c r="BD13" s="216"/>
      <c r="BE13" s="216"/>
      <c r="BF13" s="216"/>
      <c r="BG13" s="216"/>
      <c r="BH13" s="216"/>
      <c r="BI13" s="216"/>
      <c r="BJ13" s="216"/>
    </row>
    <row r="14" spans="3:62" ht="10.5" customHeigh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43"/>
      <c r="O14" s="35"/>
      <c r="P14" s="35"/>
      <c r="Q14" s="35"/>
      <c r="R14" s="35"/>
      <c r="S14" s="35"/>
      <c r="T14" s="35"/>
      <c r="U14" s="35"/>
      <c r="V14" s="35"/>
      <c r="W14" s="44"/>
      <c r="X14" s="44"/>
      <c r="Y14" s="44"/>
      <c r="Z14" s="44"/>
      <c r="AA14" s="44"/>
      <c r="AB14" s="44"/>
      <c r="AC14" s="44"/>
      <c r="AD14" s="44"/>
      <c r="AE14" s="35"/>
      <c r="AF14" s="35"/>
      <c r="AG14" s="35"/>
      <c r="AH14" s="35"/>
      <c r="AI14" s="35"/>
      <c r="AJ14" s="35"/>
      <c r="AK14" s="35"/>
      <c r="AL14" s="35"/>
      <c r="AM14" s="63"/>
      <c r="AN14" s="63"/>
      <c r="AO14" s="63"/>
      <c r="AP14" s="63"/>
      <c r="AQ14" s="63"/>
      <c r="AR14" s="63"/>
      <c r="AS14" s="63"/>
      <c r="AT14" s="63"/>
      <c r="AU14" s="3"/>
      <c r="AV14" s="3"/>
      <c r="AW14" s="3"/>
      <c r="AX14" s="3"/>
      <c r="AY14" s="3"/>
      <c r="AZ14" s="3"/>
      <c r="BA14" s="3"/>
      <c r="BB14" s="3"/>
      <c r="BC14" s="46"/>
      <c r="BD14" s="46"/>
      <c r="BE14" s="46"/>
      <c r="BF14" s="46"/>
      <c r="BG14" s="46"/>
      <c r="BH14" s="46"/>
      <c r="BI14" s="46"/>
      <c r="BJ14" s="46"/>
    </row>
    <row r="15" spans="3:62" ht="12" customHeight="1">
      <c r="C15" s="12"/>
      <c r="D15" s="231" t="s">
        <v>147</v>
      </c>
      <c r="E15" s="231"/>
      <c r="F15" s="231"/>
      <c r="G15" s="231"/>
      <c r="H15" s="231"/>
      <c r="I15" s="231"/>
      <c r="J15" s="231"/>
      <c r="K15" s="231"/>
      <c r="L15" s="231"/>
      <c r="M15" s="231"/>
      <c r="N15" s="43"/>
      <c r="O15" s="35"/>
      <c r="P15" s="35"/>
      <c r="Q15" s="35"/>
      <c r="R15" s="35"/>
      <c r="S15" s="35"/>
      <c r="T15" s="35"/>
      <c r="U15" s="35"/>
      <c r="V15" s="35"/>
      <c r="W15" s="44"/>
      <c r="X15" s="44"/>
      <c r="Y15" s="44"/>
      <c r="Z15" s="44"/>
      <c r="AA15" s="44"/>
      <c r="AB15" s="44"/>
      <c r="AC15" s="44"/>
      <c r="AD15" s="44"/>
      <c r="AE15" s="35"/>
      <c r="AF15" s="35"/>
      <c r="AG15" s="35"/>
      <c r="AH15" s="35"/>
      <c r="AI15" s="35"/>
      <c r="AJ15" s="35"/>
      <c r="AK15" s="35"/>
      <c r="AL15" s="35"/>
      <c r="AM15" s="63"/>
      <c r="AN15" s="63"/>
      <c r="AO15" s="63"/>
      <c r="AP15" s="63"/>
      <c r="AQ15" s="63"/>
      <c r="AR15" s="63"/>
      <c r="AS15" s="63"/>
      <c r="AT15" s="63"/>
      <c r="AU15" s="3"/>
      <c r="AV15" s="3"/>
      <c r="AW15" s="3"/>
      <c r="AX15" s="3"/>
      <c r="AY15" s="3"/>
      <c r="AZ15" s="3"/>
      <c r="BA15" s="3"/>
      <c r="BB15" s="3"/>
      <c r="BC15" s="46"/>
      <c r="BD15" s="46"/>
      <c r="BE15" s="46"/>
      <c r="BF15" s="46"/>
      <c r="BG15" s="46"/>
      <c r="BH15" s="46"/>
      <c r="BI15" s="46"/>
      <c r="BJ15" s="46"/>
    </row>
    <row r="16" spans="3:62" ht="12" customHeight="1">
      <c r="C16" s="12"/>
      <c r="D16" s="12"/>
      <c r="E16" s="231" t="s">
        <v>148</v>
      </c>
      <c r="F16" s="231"/>
      <c r="G16" s="231"/>
      <c r="H16" s="231"/>
      <c r="I16" s="231"/>
      <c r="J16" s="231"/>
      <c r="K16" s="231"/>
      <c r="L16" s="231"/>
      <c r="M16" s="231"/>
      <c r="N16" s="43"/>
      <c r="O16" s="140">
        <v>5769</v>
      </c>
      <c r="P16" s="140"/>
      <c r="Q16" s="140"/>
      <c r="R16" s="140"/>
      <c r="S16" s="140"/>
      <c r="T16" s="140"/>
      <c r="U16" s="140"/>
      <c r="V16" s="140"/>
      <c r="W16" s="223">
        <v>-5.317577548005903</v>
      </c>
      <c r="X16" s="223"/>
      <c r="Y16" s="223"/>
      <c r="Z16" s="223"/>
      <c r="AA16" s="223"/>
      <c r="AB16" s="223"/>
      <c r="AC16" s="223"/>
      <c r="AD16" s="223"/>
      <c r="AE16" s="140">
        <v>5658</v>
      </c>
      <c r="AF16" s="140"/>
      <c r="AG16" s="140"/>
      <c r="AH16" s="140"/>
      <c r="AI16" s="140"/>
      <c r="AJ16" s="140"/>
      <c r="AK16" s="140"/>
      <c r="AL16" s="140"/>
      <c r="AM16" s="223">
        <f>SUM(AE16/O16-1)*100</f>
        <v>-1.9240769630785248</v>
      </c>
      <c r="AN16" s="223"/>
      <c r="AO16" s="223"/>
      <c r="AP16" s="223"/>
      <c r="AQ16" s="223"/>
      <c r="AR16" s="223"/>
      <c r="AS16" s="223"/>
      <c r="AT16" s="223"/>
      <c r="AU16" s="102">
        <v>5584</v>
      </c>
      <c r="AV16" s="102"/>
      <c r="AW16" s="102"/>
      <c r="AX16" s="102"/>
      <c r="AY16" s="102"/>
      <c r="AZ16" s="102"/>
      <c r="BA16" s="102"/>
      <c r="BB16" s="102"/>
      <c r="BC16" s="216">
        <f>SUM(AU16/AE16-1)*100</f>
        <v>-1.307882644043834</v>
      </c>
      <c r="BD16" s="216"/>
      <c r="BE16" s="216"/>
      <c r="BF16" s="216"/>
      <c r="BG16" s="216"/>
      <c r="BH16" s="216"/>
      <c r="BI16" s="216"/>
      <c r="BJ16" s="216"/>
    </row>
    <row r="17" spans="3:62" ht="12" customHeight="1">
      <c r="C17" s="12"/>
      <c r="D17" s="12"/>
      <c r="E17" s="231" t="s">
        <v>149</v>
      </c>
      <c r="F17" s="231"/>
      <c r="G17" s="231"/>
      <c r="H17" s="231"/>
      <c r="I17" s="231"/>
      <c r="J17" s="231"/>
      <c r="K17" s="231"/>
      <c r="L17" s="231"/>
      <c r="M17" s="231"/>
      <c r="N17" s="43"/>
      <c r="O17" s="140">
        <v>13987</v>
      </c>
      <c r="P17" s="140"/>
      <c r="Q17" s="140"/>
      <c r="R17" s="140"/>
      <c r="S17" s="140"/>
      <c r="T17" s="140"/>
      <c r="U17" s="140"/>
      <c r="V17" s="140"/>
      <c r="W17" s="223">
        <v>-5.537921253461198</v>
      </c>
      <c r="X17" s="223"/>
      <c r="Y17" s="223"/>
      <c r="Z17" s="223"/>
      <c r="AA17" s="223"/>
      <c r="AB17" s="223"/>
      <c r="AC17" s="223"/>
      <c r="AD17" s="223"/>
      <c r="AE17" s="140">
        <v>13433</v>
      </c>
      <c r="AF17" s="140"/>
      <c r="AG17" s="140"/>
      <c r="AH17" s="140"/>
      <c r="AI17" s="140"/>
      <c r="AJ17" s="140"/>
      <c r="AK17" s="140"/>
      <c r="AL17" s="140"/>
      <c r="AM17" s="223">
        <f>SUM(AE17/O17-1)*100</f>
        <v>-3.9608207621362745</v>
      </c>
      <c r="AN17" s="223"/>
      <c r="AO17" s="223"/>
      <c r="AP17" s="223"/>
      <c r="AQ17" s="223"/>
      <c r="AR17" s="223"/>
      <c r="AS17" s="223"/>
      <c r="AT17" s="223"/>
      <c r="AU17" s="102">
        <v>13013</v>
      </c>
      <c r="AV17" s="102"/>
      <c r="AW17" s="102"/>
      <c r="AX17" s="102"/>
      <c r="AY17" s="102"/>
      <c r="AZ17" s="102"/>
      <c r="BA17" s="102"/>
      <c r="BB17" s="102"/>
      <c r="BC17" s="216">
        <f>SUM(AU17/AE17-1)*100</f>
        <v>-3.1266284523189136</v>
      </c>
      <c r="BD17" s="216"/>
      <c r="BE17" s="216"/>
      <c r="BF17" s="216"/>
      <c r="BG17" s="216"/>
      <c r="BH17" s="216"/>
      <c r="BI17" s="216"/>
      <c r="BJ17" s="216"/>
    </row>
    <row r="18" spans="3:62" ht="12" customHeight="1">
      <c r="C18" s="12"/>
      <c r="D18" s="12"/>
      <c r="E18" s="231" t="s">
        <v>150</v>
      </c>
      <c r="F18" s="231"/>
      <c r="G18" s="231"/>
      <c r="H18" s="231"/>
      <c r="I18" s="231"/>
      <c r="J18" s="231"/>
      <c r="K18" s="231"/>
      <c r="L18" s="231"/>
      <c r="M18" s="231"/>
      <c r="N18" s="43"/>
      <c r="O18" s="140">
        <v>34</v>
      </c>
      <c r="P18" s="140"/>
      <c r="Q18" s="140"/>
      <c r="R18" s="140"/>
      <c r="S18" s="140"/>
      <c r="T18" s="140"/>
      <c r="U18" s="140"/>
      <c r="V18" s="140"/>
      <c r="W18" s="223">
        <v>-2.857142857142858</v>
      </c>
      <c r="X18" s="223"/>
      <c r="Y18" s="223"/>
      <c r="Z18" s="223"/>
      <c r="AA18" s="223"/>
      <c r="AB18" s="223"/>
      <c r="AC18" s="223"/>
      <c r="AD18" s="223"/>
      <c r="AE18" s="140">
        <v>32</v>
      </c>
      <c r="AF18" s="140"/>
      <c r="AG18" s="140"/>
      <c r="AH18" s="140"/>
      <c r="AI18" s="140"/>
      <c r="AJ18" s="140"/>
      <c r="AK18" s="140"/>
      <c r="AL18" s="140"/>
      <c r="AM18" s="223">
        <f>SUM(AE18/O18-1)*100</f>
        <v>-5.882352941176472</v>
      </c>
      <c r="AN18" s="223"/>
      <c r="AO18" s="223"/>
      <c r="AP18" s="223"/>
      <c r="AQ18" s="223"/>
      <c r="AR18" s="223"/>
      <c r="AS18" s="223"/>
      <c r="AT18" s="223"/>
      <c r="AU18" s="102">
        <v>28</v>
      </c>
      <c r="AV18" s="102"/>
      <c r="AW18" s="102"/>
      <c r="AX18" s="102"/>
      <c r="AY18" s="102"/>
      <c r="AZ18" s="102"/>
      <c r="BA18" s="102"/>
      <c r="BB18" s="102"/>
      <c r="BC18" s="216">
        <f>SUM(AU18/AE18-1)*100</f>
        <v>-12.5</v>
      </c>
      <c r="BD18" s="216"/>
      <c r="BE18" s="216"/>
      <c r="BF18" s="216"/>
      <c r="BG18" s="216"/>
      <c r="BH18" s="216"/>
      <c r="BI18" s="216"/>
      <c r="BJ18" s="216"/>
    </row>
    <row r="19" spans="3:62" ht="10.5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43"/>
      <c r="O19" s="35"/>
      <c r="P19" s="35"/>
      <c r="Q19" s="35"/>
      <c r="R19" s="35"/>
      <c r="S19" s="35"/>
      <c r="T19" s="35"/>
      <c r="U19" s="35"/>
      <c r="V19" s="35"/>
      <c r="W19" s="44"/>
      <c r="X19" s="44"/>
      <c r="Y19" s="44"/>
      <c r="Z19" s="44"/>
      <c r="AA19" s="44"/>
      <c r="AB19" s="44"/>
      <c r="AC19" s="44"/>
      <c r="AD19" s="44"/>
      <c r="AE19" s="35"/>
      <c r="AF19" s="35"/>
      <c r="AG19" s="35"/>
      <c r="AH19" s="35"/>
      <c r="AI19" s="35"/>
      <c r="AJ19" s="35"/>
      <c r="AK19" s="35"/>
      <c r="AL19" s="35"/>
      <c r="AM19" s="44"/>
      <c r="AN19" s="44"/>
      <c r="AO19" s="44"/>
      <c r="AP19" s="44"/>
      <c r="AQ19" s="44"/>
      <c r="AR19" s="44"/>
      <c r="AS19" s="44"/>
      <c r="AT19" s="44"/>
      <c r="AU19" s="3"/>
      <c r="AV19" s="3"/>
      <c r="AW19" s="3"/>
      <c r="AX19" s="3"/>
      <c r="AY19" s="3"/>
      <c r="AZ19" s="3"/>
      <c r="BA19" s="3"/>
      <c r="BB19" s="3"/>
      <c r="BC19" s="45"/>
      <c r="BD19" s="45"/>
      <c r="BE19" s="45"/>
      <c r="BF19" s="45"/>
      <c r="BG19" s="45"/>
      <c r="BH19" s="45"/>
      <c r="BI19" s="45"/>
      <c r="BJ19" s="45"/>
    </row>
    <row r="20" spans="3:62" ht="12" customHeight="1">
      <c r="C20" s="12"/>
      <c r="D20" s="231" t="s">
        <v>151</v>
      </c>
      <c r="E20" s="231"/>
      <c r="F20" s="231"/>
      <c r="G20" s="231"/>
      <c r="H20" s="231"/>
      <c r="I20" s="231"/>
      <c r="J20" s="231"/>
      <c r="K20" s="231"/>
      <c r="L20" s="231"/>
      <c r="M20" s="231"/>
      <c r="N20" s="43"/>
      <c r="O20" s="35"/>
      <c r="P20" s="35"/>
      <c r="Q20" s="35"/>
      <c r="R20" s="35"/>
      <c r="S20" s="35"/>
      <c r="T20" s="35"/>
      <c r="U20" s="35"/>
      <c r="V20" s="35"/>
      <c r="W20" s="44"/>
      <c r="X20" s="44"/>
      <c r="Y20" s="44"/>
      <c r="Z20" s="44"/>
      <c r="AA20" s="44"/>
      <c r="AB20" s="44"/>
      <c r="AC20" s="44"/>
      <c r="AD20" s="44"/>
      <c r="AE20" s="35"/>
      <c r="AF20" s="35"/>
      <c r="AG20" s="35"/>
      <c r="AH20" s="35"/>
      <c r="AI20" s="35"/>
      <c r="AJ20" s="35"/>
      <c r="AK20" s="35"/>
      <c r="AL20" s="35"/>
      <c r="AM20" s="63"/>
      <c r="AN20" s="63"/>
      <c r="AO20" s="63"/>
      <c r="AP20" s="63"/>
      <c r="AQ20" s="63"/>
      <c r="AR20" s="63"/>
      <c r="AS20" s="63"/>
      <c r="AT20" s="63"/>
      <c r="AU20" s="3"/>
      <c r="AV20" s="3"/>
      <c r="AW20" s="3"/>
      <c r="AX20" s="3"/>
      <c r="AY20" s="3"/>
      <c r="AZ20" s="3"/>
      <c r="BA20" s="3"/>
      <c r="BB20" s="3"/>
      <c r="BC20" s="46"/>
      <c r="BD20" s="46"/>
      <c r="BE20" s="46"/>
      <c r="BF20" s="46"/>
      <c r="BG20" s="46"/>
      <c r="BH20" s="46"/>
      <c r="BI20" s="46"/>
      <c r="BJ20" s="46"/>
    </row>
    <row r="21" spans="3:62" ht="12" customHeight="1">
      <c r="C21" s="12"/>
      <c r="D21" s="12"/>
      <c r="E21" s="231" t="s">
        <v>148</v>
      </c>
      <c r="F21" s="231"/>
      <c r="G21" s="231"/>
      <c r="H21" s="231"/>
      <c r="I21" s="231"/>
      <c r="J21" s="231"/>
      <c r="K21" s="231"/>
      <c r="L21" s="231"/>
      <c r="M21" s="231"/>
      <c r="N21" s="43"/>
      <c r="O21" s="140">
        <v>79850</v>
      </c>
      <c r="P21" s="140"/>
      <c r="Q21" s="140"/>
      <c r="R21" s="140"/>
      <c r="S21" s="140"/>
      <c r="T21" s="140"/>
      <c r="U21" s="140"/>
      <c r="V21" s="140"/>
      <c r="W21" s="223">
        <v>-1.1781886586965662</v>
      </c>
      <c r="X21" s="223"/>
      <c r="Y21" s="223"/>
      <c r="Z21" s="223"/>
      <c r="AA21" s="223"/>
      <c r="AB21" s="223"/>
      <c r="AC21" s="223"/>
      <c r="AD21" s="223"/>
      <c r="AE21" s="140">
        <v>79480</v>
      </c>
      <c r="AF21" s="140"/>
      <c r="AG21" s="140"/>
      <c r="AH21" s="140"/>
      <c r="AI21" s="140"/>
      <c r="AJ21" s="140"/>
      <c r="AK21" s="140"/>
      <c r="AL21" s="140"/>
      <c r="AM21" s="223">
        <f>SUM(AE21/O21-1)*100</f>
        <v>-0.4633688165309957</v>
      </c>
      <c r="AN21" s="223"/>
      <c r="AO21" s="223"/>
      <c r="AP21" s="223"/>
      <c r="AQ21" s="223"/>
      <c r="AR21" s="223"/>
      <c r="AS21" s="223"/>
      <c r="AT21" s="223"/>
      <c r="AU21" s="102">
        <v>79101</v>
      </c>
      <c r="AV21" s="102"/>
      <c r="AW21" s="102"/>
      <c r="AX21" s="102"/>
      <c r="AY21" s="102"/>
      <c r="AZ21" s="102"/>
      <c r="BA21" s="102"/>
      <c r="BB21" s="102"/>
      <c r="BC21" s="216">
        <f>SUM(AU21/AE21-1)*100</f>
        <v>-0.47684952189229746</v>
      </c>
      <c r="BD21" s="216"/>
      <c r="BE21" s="216"/>
      <c r="BF21" s="216"/>
      <c r="BG21" s="216"/>
      <c r="BH21" s="216"/>
      <c r="BI21" s="216"/>
      <c r="BJ21" s="216"/>
    </row>
    <row r="22" spans="3:62" ht="12" customHeight="1">
      <c r="C22" s="12"/>
      <c r="D22" s="12"/>
      <c r="E22" s="231" t="s">
        <v>149</v>
      </c>
      <c r="F22" s="231"/>
      <c r="G22" s="231"/>
      <c r="H22" s="231"/>
      <c r="I22" s="231"/>
      <c r="J22" s="231"/>
      <c r="K22" s="231"/>
      <c r="L22" s="231"/>
      <c r="M22" s="231"/>
      <c r="N22" s="43"/>
      <c r="O22" s="140">
        <v>71583</v>
      </c>
      <c r="P22" s="140"/>
      <c r="Q22" s="140"/>
      <c r="R22" s="140"/>
      <c r="S22" s="140"/>
      <c r="T22" s="140"/>
      <c r="U22" s="140"/>
      <c r="V22" s="140"/>
      <c r="W22" s="223">
        <v>-3.364157948025648</v>
      </c>
      <c r="X22" s="223"/>
      <c r="Y22" s="223"/>
      <c r="Z22" s="223"/>
      <c r="AA22" s="223"/>
      <c r="AB22" s="223"/>
      <c r="AC22" s="223"/>
      <c r="AD22" s="223"/>
      <c r="AE22" s="140">
        <v>70180</v>
      </c>
      <c r="AF22" s="140"/>
      <c r="AG22" s="140"/>
      <c r="AH22" s="140"/>
      <c r="AI22" s="140"/>
      <c r="AJ22" s="140"/>
      <c r="AK22" s="140"/>
      <c r="AL22" s="140"/>
      <c r="AM22" s="223">
        <f>SUM(AE22/O22-1)*100</f>
        <v>-1.9599625609432403</v>
      </c>
      <c r="AN22" s="223"/>
      <c r="AO22" s="223"/>
      <c r="AP22" s="223"/>
      <c r="AQ22" s="223"/>
      <c r="AR22" s="223"/>
      <c r="AS22" s="223"/>
      <c r="AT22" s="223"/>
      <c r="AU22" s="102">
        <v>68499</v>
      </c>
      <c r="AV22" s="102"/>
      <c r="AW22" s="102"/>
      <c r="AX22" s="102"/>
      <c r="AY22" s="102"/>
      <c r="AZ22" s="102"/>
      <c r="BA22" s="102"/>
      <c r="BB22" s="102"/>
      <c r="BC22" s="216">
        <f>SUM(AU22/AE22-1)*100</f>
        <v>-2.395269307495018</v>
      </c>
      <c r="BD22" s="216"/>
      <c r="BE22" s="216"/>
      <c r="BF22" s="216"/>
      <c r="BG22" s="216"/>
      <c r="BH22" s="216"/>
      <c r="BI22" s="216"/>
      <c r="BJ22" s="216"/>
    </row>
    <row r="23" spans="3:62" ht="10.5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43"/>
      <c r="O23" s="35"/>
      <c r="P23" s="35"/>
      <c r="Q23" s="35"/>
      <c r="R23" s="35"/>
      <c r="S23" s="35"/>
      <c r="T23" s="35"/>
      <c r="U23" s="35"/>
      <c r="V23" s="35"/>
      <c r="W23" s="44"/>
      <c r="X23" s="44"/>
      <c r="Y23" s="44"/>
      <c r="Z23" s="44"/>
      <c r="AA23" s="44"/>
      <c r="AB23" s="44"/>
      <c r="AC23" s="44"/>
      <c r="AD23" s="44"/>
      <c r="AE23" s="35"/>
      <c r="AF23" s="35"/>
      <c r="AG23" s="35"/>
      <c r="AH23" s="35"/>
      <c r="AI23" s="35"/>
      <c r="AJ23" s="35"/>
      <c r="AK23" s="35"/>
      <c r="AL23" s="35"/>
      <c r="AM23" s="44"/>
      <c r="AN23" s="44"/>
      <c r="AO23" s="44"/>
      <c r="AP23" s="44"/>
      <c r="AQ23" s="44"/>
      <c r="AR23" s="44"/>
      <c r="AS23" s="44"/>
      <c r="AT23" s="44"/>
      <c r="AU23" s="3"/>
      <c r="AV23" s="3"/>
      <c r="AW23" s="3"/>
      <c r="AX23" s="3"/>
      <c r="AY23" s="3"/>
      <c r="AZ23" s="3"/>
      <c r="BA23" s="3"/>
      <c r="BB23" s="3"/>
      <c r="BC23" s="45"/>
      <c r="BD23" s="45"/>
      <c r="BE23" s="45"/>
      <c r="BF23" s="45"/>
      <c r="BG23" s="45"/>
      <c r="BH23" s="45"/>
      <c r="BI23" s="45"/>
      <c r="BJ23" s="45"/>
    </row>
    <row r="24" spans="3:62" ht="12" customHeight="1">
      <c r="C24" s="12"/>
      <c r="D24" s="231" t="s">
        <v>152</v>
      </c>
      <c r="E24" s="231"/>
      <c r="F24" s="231"/>
      <c r="G24" s="231"/>
      <c r="H24" s="231"/>
      <c r="I24" s="231"/>
      <c r="J24" s="231"/>
      <c r="K24" s="231"/>
      <c r="L24" s="231"/>
      <c r="M24" s="231"/>
      <c r="N24" s="43"/>
      <c r="O24" s="140">
        <v>771</v>
      </c>
      <c r="P24" s="140"/>
      <c r="Q24" s="140"/>
      <c r="R24" s="140"/>
      <c r="S24" s="140"/>
      <c r="T24" s="140"/>
      <c r="U24" s="140"/>
      <c r="V24" s="140"/>
      <c r="W24" s="223">
        <v>1.5810276679841806</v>
      </c>
      <c r="X24" s="223"/>
      <c r="Y24" s="223"/>
      <c r="Z24" s="223"/>
      <c r="AA24" s="223"/>
      <c r="AB24" s="223"/>
      <c r="AC24" s="223"/>
      <c r="AD24" s="223"/>
      <c r="AE24" s="140">
        <v>786</v>
      </c>
      <c r="AF24" s="140"/>
      <c r="AG24" s="140"/>
      <c r="AH24" s="140"/>
      <c r="AI24" s="140"/>
      <c r="AJ24" s="140"/>
      <c r="AK24" s="140"/>
      <c r="AL24" s="140"/>
      <c r="AM24" s="223">
        <f>SUM(AE24/O24-1)*100</f>
        <v>1.9455252918287869</v>
      </c>
      <c r="AN24" s="223"/>
      <c r="AO24" s="223"/>
      <c r="AP24" s="223"/>
      <c r="AQ24" s="223"/>
      <c r="AR24" s="223"/>
      <c r="AS24" s="223"/>
      <c r="AT24" s="223"/>
      <c r="AU24" s="102">
        <v>784</v>
      </c>
      <c r="AV24" s="102"/>
      <c r="AW24" s="102"/>
      <c r="AX24" s="102"/>
      <c r="AY24" s="102"/>
      <c r="AZ24" s="102"/>
      <c r="BA24" s="102"/>
      <c r="BB24" s="102"/>
      <c r="BC24" s="216">
        <f>SUM(AU24/AE24-1)*100</f>
        <v>-0.2544529262086481</v>
      </c>
      <c r="BD24" s="216"/>
      <c r="BE24" s="216"/>
      <c r="BF24" s="216"/>
      <c r="BG24" s="216"/>
      <c r="BH24" s="216"/>
      <c r="BI24" s="216"/>
      <c r="BJ24" s="216"/>
    </row>
    <row r="25" spans="3:62" ht="10.5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43"/>
      <c r="O25" s="35"/>
      <c r="P25" s="35"/>
      <c r="Q25" s="35"/>
      <c r="R25" s="35"/>
      <c r="S25" s="35"/>
      <c r="T25" s="35"/>
      <c r="U25" s="35"/>
      <c r="V25" s="35"/>
      <c r="W25" s="44"/>
      <c r="X25" s="44"/>
      <c r="Y25" s="44"/>
      <c r="Z25" s="44"/>
      <c r="AA25" s="44"/>
      <c r="AB25" s="44"/>
      <c r="AC25" s="44"/>
      <c r="AD25" s="44"/>
      <c r="AE25" s="35"/>
      <c r="AF25" s="35"/>
      <c r="AG25" s="35"/>
      <c r="AH25" s="35"/>
      <c r="AI25" s="35"/>
      <c r="AJ25" s="35"/>
      <c r="AK25" s="35"/>
      <c r="AL25" s="35"/>
      <c r="AM25" s="44"/>
      <c r="AN25" s="44"/>
      <c r="AO25" s="44"/>
      <c r="AP25" s="44"/>
      <c r="AQ25" s="44"/>
      <c r="AR25" s="44"/>
      <c r="AS25" s="44"/>
      <c r="AT25" s="44"/>
      <c r="AU25" s="3"/>
      <c r="AV25" s="3"/>
      <c r="AW25" s="3"/>
      <c r="AX25" s="3"/>
      <c r="AY25" s="3"/>
      <c r="AZ25" s="3"/>
      <c r="BA25" s="3"/>
      <c r="BB25" s="3"/>
      <c r="BC25" s="45"/>
      <c r="BD25" s="45"/>
      <c r="BE25" s="45"/>
      <c r="BF25" s="45"/>
      <c r="BG25" s="45"/>
      <c r="BH25" s="45"/>
      <c r="BI25" s="45"/>
      <c r="BJ25" s="45"/>
    </row>
    <row r="26" spans="3:62" ht="12" customHeight="1">
      <c r="C26" s="12"/>
      <c r="D26" s="231" t="s">
        <v>153</v>
      </c>
      <c r="E26" s="231"/>
      <c r="F26" s="231"/>
      <c r="G26" s="231"/>
      <c r="H26" s="231"/>
      <c r="I26" s="231"/>
      <c r="J26" s="231"/>
      <c r="K26" s="231"/>
      <c r="L26" s="231"/>
      <c r="M26" s="231"/>
      <c r="N26" s="43"/>
      <c r="O26" s="140">
        <v>3512</v>
      </c>
      <c r="P26" s="140"/>
      <c r="Q26" s="140"/>
      <c r="R26" s="140"/>
      <c r="S26" s="140"/>
      <c r="T26" s="140"/>
      <c r="U26" s="140"/>
      <c r="V26" s="140"/>
      <c r="W26" s="223">
        <v>-9.367741935483876</v>
      </c>
      <c r="X26" s="223"/>
      <c r="Y26" s="223"/>
      <c r="Z26" s="223"/>
      <c r="AA26" s="223"/>
      <c r="AB26" s="223"/>
      <c r="AC26" s="223"/>
      <c r="AD26" s="223"/>
      <c r="AE26" s="140">
        <v>3452</v>
      </c>
      <c r="AF26" s="140"/>
      <c r="AG26" s="140"/>
      <c r="AH26" s="140"/>
      <c r="AI26" s="140"/>
      <c r="AJ26" s="140"/>
      <c r="AK26" s="140"/>
      <c r="AL26" s="140"/>
      <c r="AM26" s="223">
        <f>SUM(AE26/O26-1)*100</f>
        <v>-1.7084282460136713</v>
      </c>
      <c r="AN26" s="223"/>
      <c r="AO26" s="223"/>
      <c r="AP26" s="223"/>
      <c r="AQ26" s="223"/>
      <c r="AR26" s="223"/>
      <c r="AS26" s="223"/>
      <c r="AT26" s="223"/>
      <c r="AU26" s="102">
        <v>3386</v>
      </c>
      <c r="AV26" s="102"/>
      <c r="AW26" s="102"/>
      <c r="AX26" s="102"/>
      <c r="AY26" s="102"/>
      <c r="AZ26" s="102"/>
      <c r="BA26" s="102"/>
      <c r="BB26" s="102"/>
      <c r="BC26" s="216">
        <f>SUM(AU26/AE26-1)*100</f>
        <v>-1.9119351100811088</v>
      </c>
      <c r="BD26" s="216"/>
      <c r="BE26" s="216"/>
      <c r="BF26" s="216"/>
      <c r="BG26" s="216"/>
      <c r="BH26" s="216"/>
      <c r="BI26" s="216"/>
      <c r="BJ26" s="216"/>
    </row>
    <row r="27" spans="3:62" ht="10.5" customHeight="1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43"/>
      <c r="O27" s="35"/>
      <c r="P27" s="35"/>
      <c r="Q27" s="35"/>
      <c r="R27" s="35"/>
      <c r="S27" s="35"/>
      <c r="T27" s="35"/>
      <c r="U27" s="35"/>
      <c r="V27" s="35"/>
      <c r="W27" s="44"/>
      <c r="X27" s="44"/>
      <c r="Y27" s="44"/>
      <c r="Z27" s="44"/>
      <c r="AA27" s="44"/>
      <c r="AB27" s="44"/>
      <c r="AC27" s="44"/>
      <c r="AD27" s="44"/>
      <c r="AE27" s="35"/>
      <c r="AF27" s="35"/>
      <c r="AG27" s="35"/>
      <c r="AH27" s="35"/>
      <c r="AI27" s="35"/>
      <c r="AJ27" s="35"/>
      <c r="AK27" s="35"/>
      <c r="AL27" s="35"/>
      <c r="AM27" s="44"/>
      <c r="AN27" s="44"/>
      <c r="AO27" s="44"/>
      <c r="AP27" s="44"/>
      <c r="AQ27" s="44"/>
      <c r="AR27" s="44"/>
      <c r="AS27" s="44"/>
      <c r="AT27" s="44"/>
      <c r="AU27" s="3"/>
      <c r="AV27" s="3"/>
      <c r="AW27" s="3"/>
      <c r="AX27" s="3"/>
      <c r="AY27" s="3"/>
      <c r="AZ27" s="3"/>
      <c r="BA27" s="3"/>
      <c r="BB27" s="3"/>
      <c r="BC27" s="45"/>
      <c r="BD27" s="45"/>
      <c r="BE27" s="45"/>
      <c r="BF27" s="45"/>
      <c r="BG27" s="45"/>
      <c r="BH27" s="45"/>
      <c r="BI27" s="45"/>
      <c r="BJ27" s="45"/>
    </row>
    <row r="28" spans="3:62" ht="12" customHeight="1">
      <c r="C28" s="12"/>
      <c r="D28" s="231" t="s">
        <v>154</v>
      </c>
      <c r="E28" s="231"/>
      <c r="F28" s="231"/>
      <c r="G28" s="231"/>
      <c r="H28" s="231"/>
      <c r="I28" s="231"/>
      <c r="J28" s="231"/>
      <c r="K28" s="231"/>
      <c r="L28" s="231"/>
      <c r="M28" s="231"/>
      <c r="N28" s="43"/>
      <c r="O28" s="140">
        <v>229</v>
      </c>
      <c r="P28" s="140"/>
      <c r="Q28" s="140"/>
      <c r="R28" s="140"/>
      <c r="S28" s="140"/>
      <c r="T28" s="140"/>
      <c r="U28" s="140"/>
      <c r="V28" s="140"/>
      <c r="W28" s="223">
        <v>-4.583333333333329</v>
      </c>
      <c r="X28" s="223"/>
      <c r="Y28" s="223"/>
      <c r="Z28" s="223"/>
      <c r="AA28" s="223"/>
      <c r="AB28" s="223"/>
      <c r="AC28" s="223"/>
      <c r="AD28" s="223"/>
      <c r="AE28" s="140">
        <v>229</v>
      </c>
      <c r="AF28" s="140"/>
      <c r="AG28" s="140"/>
      <c r="AH28" s="140"/>
      <c r="AI28" s="140"/>
      <c r="AJ28" s="140"/>
      <c r="AK28" s="140"/>
      <c r="AL28" s="140"/>
      <c r="AM28" s="223">
        <f>SUM(AE28/O28-1)*100</f>
        <v>0</v>
      </c>
      <c r="AN28" s="223"/>
      <c r="AO28" s="223"/>
      <c r="AP28" s="223"/>
      <c r="AQ28" s="223"/>
      <c r="AR28" s="223"/>
      <c r="AS28" s="223"/>
      <c r="AT28" s="223"/>
      <c r="AU28" s="102">
        <v>230</v>
      </c>
      <c r="AV28" s="102"/>
      <c r="AW28" s="102"/>
      <c r="AX28" s="102"/>
      <c r="AY28" s="102"/>
      <c r="AZ28" s="102"/>
      <c r="BA28" s="102"/>
      <c r="BB28" s="102"/>
      <c r="BC28" s="216">
        <f>SUM(AU28/AE28-1)*100</f>
        <v>0.4366812227074135</v>
      </c>
      <c r="BD28" s="216"/>
      <c r="BE28" s="216"/>
      <c r="BF28" s="216"/>
      <c r="BG28" s="216"/>
      <c r="BH28" s="216"/>
      <c r="BI28" s="216"/>
      <c r="BJ28" s="216"/>
    </row>
    <row r="29" spans="3:62" ht="10.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3"/>
      <c r="O29" s="35"/>
      <c r="P29" s="35"/>
      <c r="Q29" s="35"/>
      <c r="R29" s="35"/>
      <c r="S29" s="35"/>
      <c r="T29" s="35"/>
      <c r="U29" s="35"/>
      <c r="V29" s="35"/>
      <c r="W29" s="44"/>
      <c r="X29" s="44"/>
      <c r="Y29" s="44"/>
      <c r="Z29" s="44"/>
      <c r="AA29" s="44"/>
      <c r="AB29" s="44"/>
      <c r="AC29" s="44"/>
      <c r="AD29" s="44"/>
      <c r="AE29" s="35"/>
      <c r="AF29" s="35"/>
      <c r="AG29" s="35"/>
      <c r="AH29" s="35"/>
      <c r="AI29" s="35"/>
      <c r="AJ29" s="35"/>
      <c r="AK29" s="35"/>
      <c r="AL29" s="35"/>
      <c r="AM29" s="44"/>
      <c r="AN29" s="44"/>
      <c r="AO29" s="44"/>
      <c r="AP29" s="44"/>
      <c r="AQ29" s="44"/>
      <c r="AR29" s="44"/>
      <c r="AS29" s="44"/>
      <c r="AT29" s="44"/>
      <c r="AU29" s="3"/>
      <c r="AV29" s="3"/>
      <c r="AW29" s="3"/>
      <c r="AX29" s="3"/>
      <c r="AY29" s="3"/>
      <c r="AZ29" s="3"/>
      <c r="BA29" s="3"/>
      <c r="BB29" s="3"/>
      <c r="BC29" s="45"/>
      <c r="BD29" s="45"/>
      <c r="BE29" s="45"/>
      <c r="BF29" s="45"/>
      <c r="BG29" s="45"/>
      <c r="BH29" s="45"/>
      <c r="BI29" s="45"/>
      <c r="BJ29" s="45"/>
    </row>
    <row r="30" spans="3:62" ht="10.5" customHeight="1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2"/>
      <c r="O30" s="35"/>
      <c r="P30" s="35"/>
      <c r="Q30" s="35"/>
      <c r="R30" s="35"/>
      <c r="S30" s="35"/>
      <c r="T30" s="35"/>
      <c r="U30" s="35"/>
      <c r="V30" s="35"/>
      <c r="W30" s="44"/>
      <c r="X30" s="44"/>
      <c r="Y30" s="44"/>
      <c r="Z30" s="44"/>
      <c r="AA30" s="44"/>
      <c r="AB30" s="44"/>
      <c r="AC30" s="44"/>
      <c r="AD30" s="44"/>
      <c r="AE30" s="35"/>
      <c r="AF30" s="35"/>
      <c r="AG30" s="35"/>
      <c r="AH30" s="35"/>
      <c r="AI30" s="35"/>
      <c r="AJ30" s="35"/>
      <c r="AK30" s="35"/>
      <c r="AL30" s="35"/>
      <c r="AM30" s="63"/>
      <c r="AN30" s="63"/>
      <c r="AO30" s="63"/>
      <c r="AP30" s="63"/>
      <c r="AQ30" s="63"/>
      <c r="AR30" s="63"/>
      <c r="AS30" s="63"/>
      <c r="AT30" s="63"/>
      <c r="AU30" s="3"/>
      <c r="AV30" s="3"/>
      <c r="AW30" s="3"/>
      <c r="AX30" s="3"/>
      <c r="AY30" s="3"/>
      <c r="AZ30" s="3"/>
      <c r="BA30" s="3"/>
      <c r="BB30" s="3"/>
      <c r="BC30" s="46"/>
      <c r="BD30" s="46"/>
      <c r="BE30" s="46"/>
      <c r="BF30" s="46"/>
      <c r="BG30" s="46"/>
      <c r="BH30" s="46"/>
      <c r="BI30" s="46"/>
      <c r="BJ30" s="46"/>
    </row>
    <row r="31" spans="3:62" ht="12" customHeight="1">
      <c r="C31" s="233" t="s">
        <v>155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43"/>
      <c r="O31" s="140">
        <f>SUM(O34:V40,O42:V51)</f>
        <v>85166</v>
      </c>
      <c r="P31" s="140"/>
      <c r="Q31" s="140"/>
      <c r="R31" s="140"/>
      <c r="S31" s="140"/>
      <c r="T31" s="140"/>
      <c r="U31" s="140"/>
      <c r="V31" s="140"/>
      <c r="W31" s="223">
        <v>-1.4236770220843575</v>
      </c>
      <c r="X31" s="223"/>
      <c r="Y31" s="223"/>
      <c r="Z31" s="223"/>
      <c r="AA31" s="223"/>
      <c r="AB31" s="223"/>
      <c r="AC31" s="223"/>
      <c r="AD31" s="223"/>
      <c r="AE31" s="140">
        <f>SUM(AE34:AL40,AE42:AL51)</f>
        <v>84242</v>
      </c>
      <c r="AF31" s="140"/>
      <c r="AG31" s="140"/>
      <c r="AH31" s="140"/>
      <c r="AI31" s="140"/>
      <c r="AJ31" s="140"/>
      <c r="AK31" s="140"/>
      <c r="AL31" s="140"/>
      <c r="AM31" s="223">
        <f>SUM(AE31/O31-1)*100</f>
        <v>-1.0849399995303322</v>
      </c>
      <c r="AN31" s="223"/>
      <c r="AO31" s="223"/>
      <c r="AP31" s="223"/>
      <c r="AQ31" s="223"/>
      <c r="AR31" s="223"/>
      <c r="AS31" s="223"/>
      <c r="AT31" s="223"/>
      <c r="AU31" s="102">
        <f>SUM(AU34:BB40,AU42:BB51)</f>
        <v>81758</v>
      </c>
      <c r="AV31" s="102"/>
      <c r="AW31" s="102"/>
      <c r="AX31" s="102"/>
      <c r="AY31" s="102"/>
      <c r="AZ31" s="102"/>
      <c r="BA31" s="102"/>
      <c r="BB31" s="102"/>
      <c r="BC31" s="216">
        <f>SUM(AU31/AE31-1)*100</f>
        <v>-2.9486479428313617</v>
      </c>
      <c r="BD31" s="216"/>
      <c r="BE31" s="216"/>
      <c r="BF31" s="216"/>
      <c r="BG31" s="216"/>
      <c r="BH31" s="216"/>
      <c r="BI31" s="216"/>
      <c r="BJ31" s="216"/>
    </row>
    <row r="32" spans="3:62" ht="10.5" customHeight="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3"/>
      <c r="W32" s="44"/>
      <c r="X32" s="44"/>
      <c r="Y32" s="44"/>
      <c r="Z32" s="44"/>
      <c r="AA32" s="44"/>
      <c r="AB32" s="44"/>
      <c r="AC32" s="44"/>
      <c r="AD32" s="44"/>
      <c r="AM32" s="63"/>
      <c r="AN32" s="63"/>
      <c r="AO32" s="63"/>
      <c r="AP32" s="63"/>
      <c r="AQ32" s="63"/>
      <c r="AR32" s="63"/>
      <c r="AS32" s="63"/>
      <c r="AT32" s="63"/>
      <c r="AU32" s="2"/>
      <c r="AV32" s="2"/>
      <c r="AW32" s="2"/>
      <c r="AX32" s="2"/>
      <c r="AY32" s="2"/>
      <c r="AZ32" s="2"/>
      <c r="BA32" s="2"/>
      <c r="BB32" s="2"/>
      <c r="BC32" s="46"/>
      <c r="BD32" s="46"/>
      <c r="BE32" s="46"/>
      <c r="BF32" s="46"/>
      <c r="BG32" s="46"/>
      <c r="BH32" s="46"/>
      <c r="BI32" s="46"/>
      <c r="BJ32" s="46"/>
    </row>
    <row r="33" spans="3:62" ht="12" customHeight="1">
      <c r="C33" s="12"/>
      <c r="D33" s="231" t="s">
        <v>157</v>
      </c>
      <c r="E33" s="231"/>
      <c r="F33" s="231"/>
      <c r="G33" s="231"/>
      <c r="H33" s="231"/>
      <c r="I33" s="231"/>
      <c r="J33" s="231"/>
      <c r="K33" s="231"/>
      <c r="L33" s="231"/>
      <c r="M33" s="231"/>
      <c r="N33" s="43"/>
      <c r="O33" s="67"/>
      <c r="P33" s="67"/>
      <c r="Q33" s="67"/>
      <c r="R33" s="67"/>
      <c r="S33" s="67"/>
      <c r="T33" s="67"/>
      <c r="U33" s="67"/>
      <c r="V33" s="67"/>
      <c r="W33" s="68"/>
      <c r="X33" s="68"/>
      <c r="Y33" s="68"/>
      <c r="Z33" s="68"/>
      <c r="AA33" s="68"/>
      <c r="AB33" s="68"/>
      <c r="AC33" s="68"/>
      <c r="AD33" s="68"/>
      <c r="AE33" s="67"/>
      <c r="AF33" s="67"/>
      <c r="AG33" s="67"/>
      <c r="AH33" s="67"/>
      <c r="AI33" s="67"/>
      <c r="AJ33" s="67"/>
      <c r="AK33" s="67"/>
      <c r="AL33" s="67"/>
      <c r="AM33" s="54"/>
      <c r="AN33" s="54"/>
      <c r="AO33" s="54"/>
      <c r="AP33" s="54"/>
      <c r="AQ33" s="54"/>
      <c r="AR33" s="54"/>
      <c r="AS33" s="54"/>
      <c r="AT33" s="54"/>
      <c r="AU33" s="89"/>
      <c r="AV33" s="89"/>
      <c r="AW33" s="89"/>
      <c r="AX33" s="89"/>
      <c r="AY33" s="89"/>
      <c r="AZ33" s="89"/>
      <c r="BA33" s="89"/>
      <c r="BB33" s="89"/>
      <c r="BC33" s="55"/>
      <c r="BD33" s="55"/>
      <c r="BE33" s="55"/>
      <c r="BF33" s="55"/>
      <c r="BG33" s="55"/>
      <c r="BH33" s="55"/>
      <c r="BI33" s="55"/>
      <c r="BJ33" s="55"/>
    </row>
    <row r="34" spans="3:62" ht="12" customHeight="1">
      <c r="C34" s="12"/>
      <c r="D34" s="12"/>
      <c r="E34" s="231" t="s">
        <v>180</v>
      </c>
      <c r="F34" s="231"/>
      <c r="G34" s="231"/>
      <c r="H34" s="231"/>
      <c r="I34" s="231"/>
      <c r="J34" s="231"/>
      <c r="K34" s="231"/>
      <c r="L34" s="231"/>
      <c r="M34" s="231"/>
      <c r="N34" s="43"/>
      <c r="O34" s="140">
        <v>28541</v>
      </c>
      <c r="P34" s="140"/>
      <c r="Q34" s="140"/>
      <c r="R34" s="140"/>
      <c r="S34" s="140"/>
      <c r="T34" s="140"/>
      <c r="U34" s="140"/>
      <c r="V34" s="140"/>
      <c r="W34" s="223">
        <v>-0.3108627314006296</v>
      </c>
      <c r="X34" s="223"/>
      <c r="Y34" s="223"/>
      <c r="Z34" s="223"/>
      <c r="AA34" s="223"/>
      <c r="AB34" s="223"/>
      <c r="AC34" s="223"/>
      <c r="AD34" s="223"/>
      <c r="AE34" s="140">
        <v>27128</v>
      </c>
      <c r="AF34" s="140"/>
      <c r="AG34" s="140"/>
      <c r="AH34" s="140"/>
      <c r="AI34" s="140"/>
      <c r="AJ34" s="140"/>
      <c r="AK34" s="140"/>
      <c r="AL34" s="140"/>
      <c r="AM34" s="223">
        <f>SUM(AE34/O34-1)*100</f>
        <v>-4.950772572790019</v>
      </c>
      <c r="AN34" s="223"/>
      <c r="AO34" s="223"/>
      <c r="AP34" s="223"/>
      <c r="AQ34" s="223"/>
      <c r="AR34" s="223"/>
      <c r="AS34" s="223"/>
      <c r="AT34" s="223"/>
      <c r="AU34" s="102">
        <v>24914</v>
      </c>
      <c r="AV34" s="102"/>
      <c r="AW34" s="102"/>
      <c r="AX34" s="102"/>
      <c r="AY34" s="102"/>
      <c r="AZ34" s="102"/>
      <c r="BA34" s="102"/>
      <c r="BB34" s="102"/>
      <c r="BC34" s="216">
        <f>SUM(AU34/AE34-1)*100</f>
        <v>-8.161309348274848</v>
      </c>
      <c r="BD34" s="216"/>
      <c r="BE34" s="216"/>
      <c r="BF34" s="216"/>
      <c r="BG34" s="216"/>
      <c r="BH34" s="216"/>
      <c r="BI34" s="216"/>
      <c r="BJ34" s="216"/>
    </row>
    <row r="35" spans="3:62" ht="12" customHeight="1">
      <c r="C35" s="12"/>
      <c r="D35" s="12"/>
      <c r="E35" s="231" t="s">
        <v>181</v>
      </c>
      <c r="F35" s="231"/>
      <c r="G35" s="231"/>
      <c r="H35" s="231"/>
      <c r="I35" s="231"/>
      <c r="J35" s="231"/>
      <c r="K35" s="231"/>
      <c r="L35" s="231"/>
      <c r="M35" s="231"/>
      <c r="N35" s="43"/>
      <c r="O35" s="140">
        <v>3271</v>
      </c>
      <c r="P35" s="140"/>
      <c r="Q35" s="140"/>
      <c r="R35" s="140"/>
      <c r="S35" s="140"/>
      <c r="T35" s="140"/>
      <c r="U35" s="140"/>
      <c r="V35" s="140"/>
      <c r="W35" s="223">
        <v>-0.5775075987841993</v>
      </c>
      <c r="X35" s="223"/>
      <c r="Y35" s="223"/>
      <c r="Z35" s="223"/>
      <c r="AA35" s="223"/>
      <c r="AB35" s="223"/>
      <c r="AC35" s="223"/>
      <c r="AD35" s="223"/>
      <c r="AE35" s="140">
        <v>3101</v>
      </c>
      <c r="AF35" s="140"/>
      <c r="AG35" s="140"/>
      <c r="AH35" s="140"/>
      <c r="AI35" s="140"/>
      <c r="AJ35" s="140"/>
      <c r="AK35" s="140"/>
      <c r="AL35" s="140"/>
      <c r="AM35" s="223">
        <f>SUM(AE35/O35-1)*100</f>
        <v>-5.197187404463466</v>
      </c>
      <c r="AN35" s="223"/>
      <c r="AO35" s="223"/>
      <c r="AP35" s="223"/>
      <c r="AQ35" s="223"/>
      <c r="AR35" s="223"/>
      <c r="AS35" s="223"/>
      <c r="AT35" s="223"/>
      <c r="AU35" s="102">
        <v>2897</v>
      </c>
      <c r="AV35" s="102"/>
      <c r="AW35" s="102"/>
      <c r="AX35" s="102"/>
      <c r="AY35" s="102"/>
      <c r="AZ35" s="102"/>
      <c r="BA35" s="102"/>
      <c r="BB35" s="102"/>
      <c r="BC35" s="216">
        <f>SUM(AU35/AE35-1)*100</f>
        <v>-6.5785230570783675</v>
      </c>
      <c r="BD35" s="216"/>
      <c r="BE35" s="216"/>
      <c r="BF35" s="216"/>
      <c r="BG35" s="216"/>
      <c r="BH35" s="216"/>
      <c r="BI35" s="216"/>
      <c r="BJ35" s="216"/>
    </row>
    <row r="36" spans="3:62" ht="12" customHeight="1">
      <c r="C36" s="12"/>
      <c r="D36" s="12"/>
      <c r="E36" s="231" t="s">
        <v>179</v>
      </c>
      <c r="F36" s="231"/>
      <c r="G36" s="231"/>
      <c r="H36" s="231"/>
      <c r="I36" s="231"/>
      <c r="J36" s="231"/>
      <c r="K36" s="231"/>
      <c r="L36" s="231"/>
      <c r="M36" s="231"/>
      <c r="N36" s="43"/>
      <c r="O36" s="140">
        <v>6848</v>
      </c>
      <c r="P36" s="140"/>
      <c r="Q36" s="140"/>
      <c r="R36" s="140"/>
      <c r="S36" s="140"/>
      <c r="T36" s="140"/>
      <c r="U36" s="140"/>
      <c r="V36" s="140"/>
      <c r="W36" s="223">
        <v>0.4252822994573968</v>
      </c>
      <c r="X36" s="223"/>
      <c r="Y36" s="223"/>
      <c r="Z36" s="223"/>
      <c r="AA36" s="223"/>
      <c r="AB36" s="223"/>
      <c r="AC36" s="223"/>
      <c r="AD36" s="223"/>
      <c r="AE36" s="140">
        <v>7122</v>
      </c>
      <c r="AF36" s="140"/>
      <c r="AG36" s="140"/>
      <c r="AH36" s="140"/>
      <c r="AI36" s="140"/>
      <c r="AJ36" s="140"/>
      <c r="AK36" s="140"/>
      <c r="AL36" s="140"/>
      <c r="AM36" s="223">
        <f>SUM(AE36/O36-1)*100</f>
        <v>4.0011682242990565</v>
      </c>
      <c r="AN36" s="223"/>
      <c r="AO36" s="223"/>
      <c r="AP36" s="223"/>
      <c r="AQ36" s="223"/>
      <c r="AR36" s="223"/>
      <c r="AS36" s="223"/>
      <c r="AT36" s="223"/>
      <c r="AU36" s="102">
        <v>7406</v>
      </c>
      <c r="AV36" s="102"/>
      <c r="AW36" s="102"/>
      <c r="AX36" s="102"/>
      <c r="AY36" s="102"/>
      <c r="AZ36" s="102"/>
      <c r="BA36" s="102"/>
      <c r="BB36" s="102"/>
      <c r="BC36" s="216">
        <f>SUM(AU36/AE36-1)*100</f>
        <v>3.9876439202471303</v>
      </c>
      <c r="BD36" s="216"/>
      <c r="BE36" s="216"/>
      <c r="BF36" s="216"/>
      <c r="BG36" s="216"/>
      <c r="BH36" s="216"/>
      <c r="BI36" s="216"/>
      <c r="BJ36" s="216"/>
    </row>
    <row r="37" spans="3:62" ht="12" customHeight="1">
      <c r="C37" s="12"/>
      <c r="D37" s="12"/>
      <c r="E37" s="231" t="s">
        <v>158</v>
      </c>
      <c r="F37" s="231"/>
      <c r="G37" s="231"/>
      <c r="H37" s="231"/>
      <c r="I37" s="231"/>
      <c r="J37" s="231"/>
      <c r="K37" s="231"/>
      <c r="L37" s="231"/>
      <c r="M37" s="231"/>
      <c r="N37" s="43"/>
      <c r="O37" s="140">
        <v>248</v>
      </c>
      <c r="P37" s="140"/>
      <c r="Q37" s="140"/>
      <c r="R37" s="140"/>
      <c r="S37" s="140"/>
      <c r="T37" s="140"/>
      <c r="U37" s="140"/>
      <c r="V37" s="140"/>
      <c r="W37" s="223">
        <v>2.0576131687242816</v>
      </c>
      <c r="X37" s="223"/>
      <c r="Y37" s="223"/>
      <c r="Z37" s="223"/>
      <c r="AA37" s="223"/>
      <c r="AB37" s="223"/>
      <c r="AC37" s="223"/>
      <c r="AD37" s="223"/>
      <c r="AE37" s="140">
        <v>276</v>
      </c>
      <c r="AF37" s="140"/>
      <c r="AG37" s="140"/>
      <c r="AH37" s="140"/>
      <c r="AI37" s="140"/>
      <c r="AJ37" s="140"/>
      <c r="AK37" s="140"/>
      <c r="AL37" s="140"/>
      <c r="AM37" s="223">
        <f>SUM(AE37/O37-1)*100</f>
        <v>11.290322580645151</v>
      </c>
      <c r="AN37" s="223"/>
      <c r="AO37" s="223"/>
      <c r="AP37" s="223"/>
      <c r="AQ37" s="223"/>
      <c r="AR37" s="223"/>
      <c r="AS37" s="223"/>
      <c r="AT37" s="223"/>
      <c r="AU37" s="102">
        <v>312</v>
      </c>
      <c r="AV37" s="102"/>
      <c r="AW37" s="102"/>
      <c r="AX37" s="102"/>
      <c r="AY37" s="102"/>
      <c r="AZ37" s="102"/>
      <c r="BA37" s="102"/>
      <c r="BB37" s="102"/>
      <c r="BC37" s="216">
        <f>SUM(AU37/AE37-1)*100</f>
        <v>13.043478260869556</v>
      </c>
      <c r="BD37" s="216"/>
      <c r="BE37" s="216"/>
      <c r="BF37" s="216"/>
      <c r="BG37" s="216"/>
      <c r="BH37" s="216"/>
      <c r="BI37" s="216"/>
      <c r="BJ37" s="216"/>
    </row>
    <row r="38" spans="3:62" ht="10.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43"/>
      <c r="O38" s="14"/>
      <c r="P38" s="14"/>
      <c r="Q38" s="14"/>
      <c r="R38" s="14"/>
      <c r="S38" s="14"/>
      <c r="T38" s="14"/>
      <c r="U38" s="14"/>
      <c r="V38" s="14"/>
      <c r="W38" s="44"/>
      <c r="X38" s="44"/>
      <c r="Y38" s="44"/>
      <c r="Z38" s="44"/>
      <c r="AA38" s="44"/>
      <c r="AB38" s="44"/>
      <c r="AC38" s="44"/>
      <c r="AD38" s="44"/>
      <c r="AE38" s="14"/>
      <c r="AF38" s="14"/>
      <c r="AG38" s="14"/>
      <c r="AH38" s="14"/>
      <c r="AI38" s="14"/>
      <c r="AJ38" s="14"/>
      <c r="AK38" s="14"/>
      <c r="AL38" s="14"/>
      <c r="AM38" s="44"/>
      <c r="AN38" s="44"/>
      <c r="AO38" s="44"/>
      <c r="AP38" s="44"/>
      <c r="AQ38" s="44"/>
      <c r="AR38" s="44"/>
      <c r="AS38" s="44"/>
      <c r="AT38" s="44"/>
      <c r="AU38" s="2"/>
      <c r="AV38" s="2"/>
      <c r="AW38" s="2"/>
      <c r="AX38" s="2"/>
      <c r="AY38" s="2"/>
      <c r="AZ38" s="2"/>
      <c r="BA38" s="2"/>
      <c r="BB38" s="2"/>
      <c r="BC38" s="45"/>
      <c r="BD38" s="45"/>
      <c r="BE38" s="45"/>
      <c r="BF38" s="45"/>
      <c r="BG38" s="45"/>
      <c r="BH38" s="45"/>
      <c r="BI38" s="45"/>
      <c r="BJ38" s="45"/>
    </row>
    <row r="39" spans="3:62" ht="12" customHeight="1">
      <c r="C39" s="12"/>
      <c r="D39" s="229" t="s">
        <v>167</v>
      </c>
      <c r="E39" s="229"/>
      <c r="F39" s="229"/>
      <c r="G39" s="229"/>
      <c r="H39" s="229"/>
      <c r="I39" s="229"/>
      <c r="J39" s="229"/>
      <c r="K39" s="229"/>
      <c r="L39" s="229"/>
      <c r="M39" s="229"/>
      <c r="N39" s="52"/>
      <c r="O39" s="14"/>
      <c r="P39" s="14"/>
      <c r="Q39" s="14"/>
      <c r="R39" s="14"/>
      <c r="S39" s="14"/>
      <c r="T39" s="14"/>
      <c r="U39" s="14"/>
      <c r="V39" s="14"/>
      <c r="W39" s="44"/>
      <c r="X39" s="44"/>
      <c r="Y39" s="44"/>
      <c r="Z39" s="44"/>
      <c r="AA39" s="44"/>
      <c r="AB39" s="44"/>
      <c r="AC39" s="44"/>
      <c r="AD39" s="44"/>
      <c r="AE39" s="14"/>
      <c r="AF39" s="14"/>
      <c r="AG39" s="14"/>
      <c r="AH39" s="14"/>
      <c r="AI39" s="14"/>
      <c r="AJ39" s="14"/>
      <c r="AK39" s="14"/>
      <c r="AL39" s="14"/>
      <c r="AM39" s="63"/>
      <c r="AN39" s="63"/>
      <c r="AO39" s="63"/>
      <c r="AP39" s="63"/>
      <c r="AQ39" s="63"/>
      <c r="AR39" s="63"/>
      <c r="AS39" s="63"/>
      <c r="AT39" s="63"/>
      <c r="AU39" s="2"/>
      <c r="AV39" s="2"/>
      <c r="AW39" s="2"/>
      <c r="AX39" s="2"/>
      <c r="AY39" s="2"/>
      <c r="AZ39" s="2"/>
      <c r="BA39" s="2"/>
      <c r="BB39" s="2"/>
      <c r="BC39" s="45"/>
      <c r="BD39" s="45"/>
      <c r="BE39" s="45"/>
      <c r="BF39" s="45"/>
      <c r="BG39" s="45"/>
      <c r="BH39" s="45"/>
      <c r="BI39" s="45"/>
      <c r="BJ39" s="45"/>
    </row>
    <row r="40" spans="3:62" ht="12" customHeight="1">
      <c r="C40" s="12"/>
      <c r="D40" s="53"/>
      <c r="E40" s="231" t="s">
        <v>168</v>
      </c>
      <c r="F40" s="231"/>
      <c r="G40" s="231"/>
      <c r="H40" s="231"/>
      <c r="I40" s="231"/>
      <c r="J40" s="231"/>
      <c r="K40" s="231"/>
      <c r="L40" s="231"/>
      <c r="M40" s="231"/>
      <c r="N40" s="52"/>
      <c r="O40" s="140">
        <v>11366</v>
      </c>
      <c r="P40" s="140"/>
      <c r="Q40" s="140"/>
      <c r="R40" s="140"/>
      <c r="S40" s="140"/>
      <c r="T40" s="140"/>
      <c r="U40" s="140"/>
      <c r="V40" s="140"/>
      <c r="W40" s="223">
        <v>-1.7886459863475368</v>
      </c>
      <c r="X40" s="223"/>
      <c r="Y40" s="223"/>
      <c r="Z40" s="223"/>
      <c r="AA40" s="223"/>
      <c r="AB40" s="223"/>
      <c r="AC40" s="223"/>
      <c r="AD40" s="223"/>
      <c r="AE40" s="140">
        <v>11085</v>
      </c>
      <c r="AF40" s="140"/>
      <c r="AG40" s="140"/>
      <c r="AH40" s="140"/>
      <c r="AI40" s="140"/>
      <c r="AJ40" s="140"/>
      <c r="AK40" s="140"/>
      <c r="AL40" s="140"/>
      <c r="AM40" s="223">
        <f aca="true" t="shared" si="0" ref="AM40:AM45">SUM(AE40/O40-1)*100</f>
        <v>-2.4722857645609664</v>
      </c>
      <c r="AN40" s="223"/>
      <c r="AO40" s="223"/>
      <c r="AP40" s="223"/>
      <c r="AQ40" s="223"/>
      <c r="AR40" s="223"/>
      <c r="AS40" s="223"/>
      <c r="AT40" s="223"/>
      <c r="AU40" s="102">
        <v>10584</v>
      </c>
      <c r="AV40" s="102"/>
      <c r="AW40" s="102"/>
      <c r="AX40" s="102"/>
      <c r="AY40" s="102"/>
      <c r="AZ40" s="102"/>
      <c r="BA40" s="102"/>
      <c r="BB40" s="102"/>
      <c r="BC40" s="216">
        <f aca="true" t="shared" si="1" ref="BC40:BC45">SUM(AU40/AE40-1)*100</f>
        <v>-4.5196211096075745</v>
      </c>
      <c r="BD40" s="216"/>
      <c r="BE40" s="216"/>
      <c r="BF40" s="216"/>
      <c r="BG40" s="216"/>
      <c r="BH40" s="216"/>
      <c r="BI40" s="216"/>
      <c r="BJ40" s="216"/>
    </row>
    <row r="41" spans="3:62" ht="12" customHeight="1">
      <c r="C41" s="12"/>
      <c r="D41" s="53"/>
      <c r="E41" s="232" t="s">
        <v>169</v>
      </c>
      <c r="F41" s="232"/>
      <c r="G41" s="232"/>
      <c r="H41" s="232"/>
      <c r="I41" s="232"/>
      <c r="J41" s="232"/>
      <c r="K41" s="232"/>
      <c r="L41" s="232"/>
      <c r="M41" s="232"/>
      <c r="N41" s="52"/>
      <c r="O41" s="224">
        <v>65</v>
      </c>
      <c r="P41" s="224"/>
      <c r="Q41" s="224"/>
      <c r="R41" s="224"/>
      <c r="S41" s="224"/>
      <c r="T41" s="224"/>
      <c r="U41" s="224"/>
      <c r="V41" s="224"/>
      <c r="W41" s="222">
        <v>-5.797101449275366</v>
      </c>
      <c r="X41" s="222"/>
      <c r="Y41" s="222"/>
      <c r="Z41" s="222"/>
      <c r="AA41" s="222"/>
      <c r="AB41" s="222"/>
      <c r="AC41" s="222"/>
      <c r="AD41" s="222"/>
      <c r="AE41" s="224">
        <v>64</v>
      </c>
      <c r="AF41" s="224"/>
      <c r="AG41" s="224"/>
      <c r="AH41" s="224"/>
      <c r="AI41" s="224"/>
      <c r="AJ41" s="224"/>
      <c r="AK41" s="224"/>
      <c r="AL41" s="224"/>
      <c r="AM41" s="222">
        <f t="shared" si="0"/>
        <v>-1.538461538461533</v>
      </c>
      <c r="AN41" s="222"/>
      <c r="AO41" s="222"/>
      <c r="AP41" s="222"/>
      <c r="AQ41" s="222"/>
      <c r="AR41" s="222"/>
      <c r="AS41" s="222"/>
      <c r="AT41" s="222"/>
      <c r="AU41" s="244">
        <v>66</v>
      </c>
      <c r="AV41" s="244"/>
      <c r="AW41" s="244"/>
      <c r="AX41" s="244"/>
      <c r="AY41" s="244"/>
      <c r="AZ41" s="244"/>
      <c r="BA41" s="244"/>
      <c r="BB41" s="244"/>
      <c r="BC41" s="243">
        <f t="shared" si="1"/>
        <v>3.125</v>
      </c>
      <c r="BD41" s="243"/>
      <c r="BE41" s="243"/>
      <c r="BF41" s="243"/>
      <c r="BG41" s="243"/>
      <c r="BH41" s="243"/>
      <c r="BI41" s="243"/>
      <c r="BJ41" s="243"/>
    </row>
    <row r="42" spans="3:62" ht="12" customHeight="1">
      <c r="C42" s="12"/>
      <c r="D42" s="53"/>
      <c r="E42" s="229" t="s">
        <v>170</v>
      </c>
      <c r="F42" s="229"/>
      <c r="G42" s="229"/>
      <c r="H42" s="229"/>
      <c r="I42" s="229"/>
      <c r="J42" s="229"/>
      <c r="K42" s="229"/>
      <c r="L42" s="229"/>
      <c r="M42" s="229"/>
      <c r="N42" s="52"/>
      <c r="O42" s="140">
        <v>3</v>
      </c>
      <c r="P42" s="140"/>
      <c r="Q42" s="140"/>
      <c r="R42" s="140"/>
      <c r="S42" s="140"/>
      <c r="T42" s="140"/>
      <c r="U42" s="140"/>
      <c r="V42" s="140"/>
      <c r="W42" s="223">
        <v>-72.72727272727273</v>
      </c>
      <c r="X42" s="223"/>
      <c r="Y42" s="223"/>
      <c r="Z42" s="223"/>
      <c r="AA42" s="223"/>
      <c r="AB42" s="223"/>
      <c r="AC42" s="223"/>
      <c r="AD42" s="223"/>
      <c r="AE42" s="140">
        <v>3</v>
      </c>
      <c r="AF42" s="140"/>
      <c r="AG42" s="140"/>
      <c r="AH42" s="140"/>
      <c r="AI42" s="140"/>
      <c r="AJ42" s="140"/>
      <c r="AK42" s="140"/>
      <c r="AL42" s="140"/>
      <c r="AM42" s="223">
        <f t="shared" si="0"/>
        <v>0</v>
      </c>
      <c r="AN42" s="223"/>
      <c r="AO42" s="223"/>
      <c r="AP42" s="223"/>
      <c r="AQ42" s="223"/>
      <c r="AR42" s="223"/>
      <c r="AS42" s="223"/>
      <c r="AT42" s="223"/>
      <c r="AU42" s="102">
        <v>4</v>
      </c>
      <c r="AV42" s="102"/>
      <c r="AW42" s="102"/>
      <c r="AX42" s="102"/>
      <c r="AY42" s="102"/>
      <c r="AZ42" s="102"/>
      <c r="BA42" s="102"/>
      <c r="BB42" s="102"/>
      <c r="BC42" s="216">
        <f t="shared" si="1"/>
        <v>33.33333333333333</v>
      </c>
      <c r="BD42" s="216"/>
      <c r="BE42" s="216"/>
      <c r="BF42" s="216"/>
      <c r="BG42" s="216"/>
      <c r="BH42" s="216"/>
      <c r="BI42" s="216"/>
      <c r="BJ42" s="216"/>
    </row>
    <row r="43" spans="3:62" ht="12" customHeight="1">
      <c r="C43" s="12"/>
      <c r="D43" s="53"/>
      <c r="E43" s="229" t="s">
        <v>171</v>
      </c>
      <c r="F43" s="229"/>
      <c r="G43" s="229"/>
      <c r="H43" s="229"/>
      <c r="I43" s="229"/>
      <c r="J43" s="229"/>
      <c r="K43" s="229"/>
      <c r="L43" s="229"/>
      <c r="M43" s="229"/>
      <c r="N43" s="52"/>
      <c r="O43" s="140">
        <v>13183</v>
      </c>
      <c r="P43" s="140"/>
      <c r="Q43" s="140"/>
      <c r="R43" s="140"/>
      <c r="S43" s="140"/>
      <c r="T43" s="140"/>
      <c r="U43" s="140"/>
      <c r="V43" s="140"/>
      <c r="W43" s="223">
        <v>-0.43051359516615983</v>
      </c>
      <c r="X43" s="223"/>
      <c r="Y43" s="223"/>
      <c r="Z43" s="223"/>
      <c r="AA43" s="223"/>
      <c r="AB43" s="223"/>
      <c r="AC43" s="223"/>
      <c r="AD43" s="223"/>
      <c r="AE43" s="140">
        <v>14016</v>
      </c>
      <c r="AF43" s="140"/>
      <c r="AG43" s="140"/>
      <c r="AH43" s="140"/>
      <c r="AI43" s="140"/>
      <c r="AJ43" s="140"/>
      <c r="AK43" s="140"/>
      <c r="AL43" s="140"/>
      <c r="AM43" s="223">
        <f t="shared" si="0"/>
        <v>6.318743836759455</v>
      </c>
      <c r="AN43" s="223"/>
      <c r="AO43" s="223"/>
      <c r="AP43" s="223"/>
      <c r="AQ43" s="223"/>
      <c r="AR43" s="223"/>
      <c r="AS43" s="223"/>
      <c r="AT43" s="223"/>
      <c r="AU43" s="102">
        <v>14318</v>
      </c>
      <c r="AV43" s="102"/>
      <c r="AW43" s="102"/>
      <c r="AX43" s="102"/>
      <c r="AY43" s="102"/>
      <c r="AZ43" s="102"/>
      <c r="BA43" s="102"/>
      <c r="BB43" s="102"/>
      <c r="BC43" s="216">
        <f t="shared" si="1"/>
        <v>2.1546803652968016</v>
      </c>
      <c r="BD43" s="216"/>
      <c r="BE43" s="216"/>
      <c r="BF43" s="216"/>
      <c r="BG43" s="216"/>
      <c r="BH43" s="216"/>
      <c r="BI43" s="216"/>
      <c r="BJ43" s="216"/>
    </row>
    <row r="44" spans="3:62" ht="12" customHeight="1">
      <c r="C44" s="12"/>
      <c r="D44" s="53"/>
      <c r="E44" s="229" t="s">
        <v>172</v>
      </c>
      <c r="F44" s="229"/>
      <c r="G44" s="229"/>
      <c r="H44" s="229"/>
      <c r="I44" s="229"/>
      <c r="J44" s="229"/>
      <c r="K44" s="229"/>
      <c r="L44" s="229"/>
      <c r="M44" s="229"/>
      <c r="N44" s="52"/>
      <c r="O44" s="140">
        <v>12584</v>
      </c>
      <c r="P44" s="140"/>
      <c r="Q44" s="140"/>
      <c r="R44" s="140"/>
      <c r="S44" s="140"/>
      <c r="T44" s="140"/>
      <c r="U44" s="140"/>
      <c r="V44" s="140"/>
      <c r="W44" s="223">
        <v>-0.6395578365574472</v>
      </c>
      <c r="X44" s="223"/>
      <c r="Y44" s="223"/>
      <c r="Z44" s="223"/>
      <c r="AA44" s="223"/>
      <c r="AB44" s="223"/>
      <c r="AC44" s="223"/>
      <c r="AD44" s="223"/>
      <c r="AE44" s="140">
        <v>12528</v>
      </c>
      <c r="AF44" s="140"/>
      <c r="AG44" s="140"/>
      <c r="AH44" s="140"/>
      <c r="AI44" s="140"/>
      <c r="AJ44" s="140"/>
      <c r="AK44" s="140"/>
      <c r="AL44" s="140"/>
      <c r="AM44" s="223">
        <f t="shared" si="0"/>
        <v>-0.4450095359186279</v>
      </c>
      <c r="AN44" s="223"/>
      <c r="AO44" s="223"/>
      <c r="AP44" s="223"/>
      <c r="AQ44" s="223"/>
      <c r="AR44" s="223"/>
      <c r="AS44" s="223"/>
      <c r="AT44" s="223"/>
      <c r="AU44" s="102">
        <v>12333</v>
      </c>
      <c r="AV44" s="102"/>
      <c r="AW44" s="102"/>
      <c r="AX44" s="102"/>
      <c r="AY44" s="102"/>
      <c r="AZ44" s="102"/>
      <c r="BA44" s="102"/>
      <c r="BB44" s="102"/>
      <c r="BC44" s="216">
        <f t="shared" si="1"/>
        <v>-1.5565134099616906</v>
      </c>
      <c r="BD44" s="216"/>
      <c r="BE44" s="216"/>
      <c r="BF44" s="216"/>
      <c r="BG44" s="216"/>
      <c r="BH44" s="216"/>
      <c r="BI44" s="216"/>
      <c r="BJ44" s="216"/>
    </row>
    <row r="45" spans="3:62" ht="12" customHeight="1">
      <c r="C45" s="12"/>
      <c r="D45" s="53"/>
      <c r="E45" s="229" t="s">
        <v>173</v>
      </c>
      <c r="F45" s="229"/>
      <c r="G45" s="229"/>
      <c r="H45" s="229"/>
      <c r="I45" s="229"/>
      <c r="J45" s="229"/>
      <c r="K45" s="229"/>
      <c r="L45" s="229"/>
      <c r="M45" s="229"/>
      <c r="N45" s="52"/>
      <c r="O45" s="140">
        <v>1</v>
      </c>
      <c r="P45" s="140"/>
      <c r="Q45" s="140"/>
      <c r="R45" s="140"/>
      <c r="S45" s="140"/>
      <c r="T45" s="140"/>
      <c r="U45" s="140"/>
      <c r="V45" s="140"/>
      <c r="W45" s="223">
        <v>0</v>
      </c>
      <c r="X45" s="223"/>
      <c r="Y45" s="223"/>
      <c r="Z45" s="223"/>
      <c r="AA45" s="223"/>
      <c r="AB45" s="223"/>
      <c r="AC45" s="223"/>
      <c r="AD45" s="223"/>
      <c r="AE45" s="140">
        <v>1</v>
      </c>
      <c r="AF45" s="140"/>
      <c r="AG45" s="140"/>
      <c r="AH45" s="140"/>
      <c r="AI45" s="140"/>
      <c r="AJ45" s="140"/>
      <c r="AK45" s="140"/>
      <c r="AL45" s="140"/>
      <c r="AM45" s="223">
        <f t="shared" si="0"/>
        <v>0</v>
      </c>
      <c r="AN45" s="223"/>
      <c r="AO45" s="223"/>
      <c r="AP45" s="223"/>
      <c r="AQ45" s="223"/>
      <c r="AR45" s="223"/>
      <c r="AS45" s="223"/>
      <c r="AT45" s="223"/>
      <c r="AU45" s="102">
        <v>1</v>
      </c>
      <c r="AV45" s="102"/>
      <c r="AW45" s="102"/>
      <c r="AX45" s="102"/>
      <c r="AY45" s="102"/>
      <c r="AZ45" s="102"/>
      <c r="BA45" s="102"/>
      <c r="BB45" s="102"/>
      <c r="BC45" s="216">
        <f t="shared" si="1"/>
        <v>0</v>
      </c>
      <c r="BD45" s="216"/>
      <c r="BE45" s="216"/>
      <c r="BF45" s="216"/>
      <c r="BG45" s="216"/>
      <c r="BH45" s="216"/>
      <c r="BI45" s="216"/>
      <c r="BJ45" s="216"/>
    </row>
    <row r="46" spans="3:62" ht="10.5" customHeight="1">
      <c r="C46" s="1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2"/>
      <c r="O46" s="14"/>
      <c r="P46" s="14"/>
      <c r="Q46" s="14"/>
      <c r="R46" s="14"/>
      <c r="S46" s="14"/>
      <c r="T46" s="14"/>
      <c r="U46" s="14"/>
      <c r="V46" s="14"/>
      <c r="W46" s="44"/>
      <c r="X46" s="44"/>
      <c r="Y46" s="44"/>
      <c r="Z46" s="44"/>
      <c r="AA46" s="44"/>
      <c r="AB46" s="44"/>
      <c r="AC46" s="44"/>
      <c r="AD46" s="44"/>
      <c r="AE46" s="14"/>
      <c r="AF46" s="14"/>
      <c r="AG46" s="14"/>
      <c r="AH46" s="14"/>
      <c r="AI46" s="14"/>
      <c r="AJ46" s="14"/>
      <c r="AK46" s="14"/>
      <c r="AL46" s="14"/>
      <c r="AM46" s="63"/>
      <c r="AN46" s="63"/>
      <c r="AO46" s="63"/>
      <c r="AP46" s="63"/>
      <c r="AQ46" s="63"/>
      <c r="AR46" s="63"/>
      <c r="AS46" s="63"/>
      <c r="AT46" s="63"/>
      <c r="AU46" s="2"/>
      <c r="AV46" s="2"/>
      <c r="AW46" s="2"/>
      <c r="AX46" s="2"/>
      <c r="AY46" s="2"/>
      <c r="AZ46" s="2"/>
      <c r="BA46" s="2"/>
      <c r="BB46" s="2"/>
      <c r="BC46" s="45"/>
      <c r="BD46" s="45"/>
      <c r="BE46" s="45"/>
      <c r="BF46" s="45"/>
      <c r="BG46" s="45"/>
      <c r="BH46" s="45"/>
      <c r="BI46" s="45"/>
      <c r="BJ46" s="45"/>
    </row>
    <row r="47" spans="3:62" ht="12" customHeight="1">
      <c r="C47" s="12"/>
      <c r="D47" s="229" t="s">
        <v>174</v>
      </c>
      <c r="E47" s="229"/>
      <c r="F47" s="229"/>
      <c r="G47" s="229"/>
      <c r="H47" s="229"/>
      <c r="I47" s="229"/>
      <c r="J47" s="229"/>
      <c r="K47" s="229"/>
      <c r="L47" s="229"/>
      <c r="M47" s="229"/>
      <c r="N47" s="52"/>
      <c r="O47" s="14"/>
      <c r="P47" s="14"/>
      <c r="Q47" s="14"/>
      <c r="R47" s="14"/>
      <c r="S47" s="14"/>
      <c r="T47" s="14"/>
      <c r="U47" s="14"/>
      <c r="V47" s="14"/>
      <c r="W47" s="44"/>
      <c r="X47" s="44"/>
      <c r="Y47" s="44"/>
      <c r="Z47" s="44"/>
      <c r="AA47" s="44"/>
      <c r="AB47" s="44"/>
      <c r="AC47" s="44"/>
      <c r="AD47" s="44"/>
      <c r="AE47" s="14"/>
      <c r="AF47" s="14"/>
      <c r="AG47" s="14"/>
      <c r="AH47" s="14"/>
      <c r="AI47" s="14"/>
      <c r="AJ47" s="14"/>
      <c r="AK47" s="14"/>
      <c r="AL47" s="14"/>
      <c r="AM47" s="44"/>
      <c r="AN47" s="44"/>
      <c r="AO47" s="44"/>
      <c r="AP47" s="44"/>
      <c r="AQ47" s="44"/>
      <c r="AR47" s="44"/>
      <c r="AS47" s="44"/>
      <c r="AT47" s="44"/>
      <c r="AU47" s="2"/>
      <c r="AV47" s="2"/>
      <c r="AW47" s="2"/>
      <c r="AX47" s="2"/>
      <c r="AY47" s="2"/>
      <c r="AZ47" s="2"/>
      <c r="BA47" s="2"/>
      <c r="BB47" s="2"/>
      <c r="BC47" s="45"/>
      <c r="BD47" s="45"/>
      <c r="BE47" s="45"/>
      <c r="BF47" s="45"/>
      <c r="BG47" s="45"/>
      <c r="BH47" s="45"/>
      <c r="BI47" s="45"/>
      <c r="BJ47" s="45"/>
    </row>
    <row r="48" spans="3:62" ht="12" customHeight="1">
      <c r="C48" s="12"/>
      <c r="D48" s="53"/>
      <c r="E48" s="229" t="s">
        <v>175</v>
      </c>
      <c r="F48" s="229"/>
      <c r="G48" s="229"/>
      <c r="H48" s="229"/>
      <c r="I48" s="229"/>
      <c r="J48" s="229"/>
      <c r="K48" s="229"/>
      <c r="L48" s="229"/>
      <c r="M48" s="229"/>
      <c r="N48" s="52"/>
      <c r="O48" s="140">
        <v>140</v>
      </c>
      <c r="P48" s="140"/>
      <c r="Q48" s="140"/>
      <c r="R48" s="140"/>
      <c r="S48" s="140"/>
      <c r="T48" s="140"/>
      <c r="U48" s="140"/>
      <c r="V48" s="140"/>
      <c r="W48" s="223">
        <v>0</v>
      </c>
      <c r="X48" s="223"/>
      <c r="Y48" s="223"/>
      <c r="Z48" s="223"/>
      <c r="AA48" s="223"/>
      <c r="AB48" s="223"/>
      <c r="AC48" s="223"/>
      <c r="AD48" s="223"/>
      <c r="AE48" s="140">
        <v>138</v>
      </c>
      <c r="AF48" s="140"/>
      <c r="AG48" s="140"/>
      <c r="AH48" s="140"/>
      <c r="AI48" s="140"/>
      <c r="AJ48" s="140"/>
      <c r="AK48" s="140"/>
      <c r="AL48" s="140"/>
      <c r="AM48" s="223">
        <f>SUM(AE48/O48-1)*100</f>
        <v>-1.4285714285714235</v>
      </c>
      <c r="AN48" s="223"/>
      <c r="AO48" s="223"/>
      <c r="AP48" s="223"/>
      <c r="AQ48" s="223"/>
      <c r="AR48" s="223"/>
      <c r="AS48" s="223"/>
      <c r="AT48" s="223"/>
      <c r="AU48" s="102">
        <v>138</v>
      </c>
      <c r="AV48" s="102"/>
      <c r="AW48" s="102"/>
      <c r="AX48" s="102"/>
      <c r="AY48" s="102"/>
      <c r="AZ48" s="102"/>
      <c r="BA48" s="102"/>
      <c r="BB48" s="102"/>
      <c r="BC48" s="216">
        <f>SUM(AU48/AE48-1)*100</f>
        <v>0</v>
      </c>
      <c r="BD48" s="216"/>
      <c r="BE48" s="216"/>
      <c r="BF48" s="216"/>
      <c r="BG48" s="216"/>
      <c r="BH48" s="216"/>
      <c r="BI48" s="216"/>
      <c r="BJ48" s="216"/>
    </row>
    <row r="49" spans="3:62" ht="12" customHeight="1">
      <c r="C49" s="12"/>
      <c r="D49" s="53"/>
      <c r="E49" s="229" t="s">
        <v>156</v>
      </c>
      <c r="F49" s="229"/>
      <c r="G49" s="229"/>
      <c r="H49" s="229"/>
      <c r="I49" s="229"/>
      <c r="J49" s="229"/>
      <c r="K49" s="229"/>
      <c r="L49" s="229"/>
      <c r="M49" s="229"/>
      <c r="N49" s="52"/>
      <c r="O49" s="140">
        <v>416</v>
      </c>
      <c r="P49" s="140"/>
      <c r="Q49" s="140"/>
      <c r="R49" s="140"/>
      <c r="S49" s="140"/>
      <c r="T49" s="140"/>
      <c r="U49" s="140"/>
      <c r="V49" s="140"/>
      <c r="W49" s="223">
        <v>0.7263922518159882</v>
      </c>
      <c r="X49" s="223"/>
      <c r="Y49" s="223"/>
      <c r="Z49" s="223"/>
      <c r="AA49" s="223"/>
      <c r="AB49" s="223"/>
      <c r="AC49" s="223"/>
      <c r="AD49" s="223"/>
      <c r="AE49" s="140">
        <v>399</v>
      </c>
      <c r="AF49" s="140"/>
      <c r="AG49" s="140"/>
      <c r="AH49" s="140"/>
      <c r="AI49" s="140"/>
      <c r="AJ49" s="140"/>
      <c r="AK49" s="140"/>
      <c r="AL49" s="140"/>
      <c r="AM49" s="223">
        <f>SUM(AE49/O49-1)*100</f>
        <v>-4.086538461538458</v>
      </c>
      <c r="AN49" s="223"/>
      <c r="AO49" s="223"/>
      <c r="AP49" s="223"/>
      <c r="AQ49" s="223"/>
      <c r="AR49" s="223"/>
      <c r="AS49" s="223"/>
      <c r="AT49" s="223"/>
      <c r="AU49" s="102">
        <v>385</v>
      </c>
      <c r="AV49" s="102"/>
      <c r="AW49" s="102"/>
      <c r="AX49" s="102"/>
      <c r="AY49" s="102"/>
      <c r="AZ49" s="102"/>
      <c r="BA49" s="102"/>
      <c r="BB49" s="102"/>
      <c r="BC49" s="216">
        <f>SUM(AU49/AE49-1)*100</f>
        <v>-3.508771929824561</v>
      </c>
      <c r="BD49" s="216"/>
      <c r="BE49" s="216"/>
      <c r="BF49" s="216"/>
      <c r="BG49" s="216"/>
      <c r="BH49" s="216"/>
      <c r="BI49" s="216"/>
      <c r="BJ49" s="216"/>
    </row>
    <row r="50" spans="3:62" ht="10.5" customHeight="1">
      <c r="C50" s="1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2"/>
      <c r="O50" s="14"/>
      <c r="P50" s="14"/>
      <c r="Q50" s="14"/>
      <c r="R50" s="14"/>
      <c r="S50" s="14"/>
      <c r="T50" s="14"/>
      <c r="U50" s="14"/>
      <c r="V50" s="14"/>
      <c r="W50" s="44"/>
      <c r="X50" s="44"/>
      <c r="Y50" s="44"/>
      <c r="Z50" s="44"/>
      <c r="AA50" s="44"/>
      <c r="AB50" s="44"/>
      <c r="AC50" s="44"/>
      <c r="AD50" s="44"/>
      <c r="AE50" s="14"/>
      <c r="AF50" s="14"/>
      <c r="AG50" s="14"/>
      <c r="AH50" s="14"/>
      <c r="AI50" s="14"/>
      <c r="AJ50" s="14"/>
      <c r="AK50" s="14"/>
      <c r="AL50" s="14"/>
      <c r="AM50" s="44"/>
      <c r="AN50" s="44"/>
      <c r="AO50" s="44"/>
      <c r="AP50" s="44"/>
      <c r="AQ50" s="44"/>
      <c r="AR50" s="44"/>
      <c r="AS50" s="44"/>
      <c r="AT50" s="44"/>
      <c r="AU50" s="2"/>
      <c r="AV50" s="2"/>
      <c r="AW50" s="2"/>
      <c r="AX50" s="2"/>
      <c r="AY50" s="2"/>
      <c r="AZ50" s="2"/>
      <c r="BA50" s="2"/>
      <c r="BB50" s="2"/>
      <c r="BC50" s="45"/>
      <c r="BD50" s="45"/>
      <c r="BE50" s="45"/>
      <c r="BF50" s="45"/>
      <c r="BG50" s="45"/>
      <c r="BH50" s="45"/>
      <c r="BI50" s="45"/>
      <c r="BJ50" s="45"/>
    </row>
    <row r="51" spans="3:62" ht="12" customHeight="1">
      <c r="C51" s="12"/>
      <c r="D51" s="229" t="s">
        <v>176</v>
      </c>
      <c r="E51" s="229"/>
      <c r="F51" s="229"/>
      <c r="G51" s="229"/>
      <c r="H51" s="229"/>
      <c r="I51" s="229"/>
      <c r="J51" s="229"/>
      <c r="K51" s="229"/>
      <c r="L51" s="229"/>
      <c r="M51" s="229"/>
      <c r="N51" s="52"/>
      <c r="O51" s="140">
        <v>8565</v>
      </c>
      <c r="P51" s="140"/>
      <c r="Q51" s="140"/>
      <c r="R51" s="140"/>
      <c r="S51" s="140"/>
      <c r="T51" s="140"/>
      <c r="U51" s="140"/>
      <c r="V51" s="140"/>
      <c r="W51" s="223">
        <v>-8.601003094653715</v>
      </c>
      <c r="X51" s="223"/>
      <c r="Y51" s="223"/>
      <c r="Z51" s="223"/>
      <c r="AA51" s="223"/>
      <c r="AB51" s="223"/>
      <c r="AC51" s="223"/>
      <c r="AD51" s="223"/>
      <c r="AE51" s="140">
        <v>8445</v>
      </c>
      <c r="AF51" s="140"/>
      <c r="AG51" s="140"/>
      <c r="AH51" s="140"/>
      <c r="AI51" s="140"/>
      <c r="AJ51" s="140"/>
      <c r="AK51" s="140"/>
      <c r="AL51" s="140"/>
      <c r="AM51" s="223">
        <f>SUM(AE51/O51-1)*100</f>
        <v>-1.4010507880910628</v>
      </c>
      <c r="AN51" s="223"/>
      <c r="AO51" s="223"/>
      <c r="AP51" s="223"/>
      <c r="AQ51" s="223"/>
      <c r="AR51" s="223"/>
      <c r="AS51" s="223"/>
      <c r="AT51" s="223"/>
      <c r="AU51" s="102">
        <v>8466</v>
      </c>
      <c r="AV51" s="102"/>
      <c r="AW51" s="102"/>
      <c r="AX51" s="102"/>
      <c r="AY51" s="102"/>
      <c r="AZ51" s="102"/>
      <c r="BA51" s="102"/>
      <c r="BB51" s="102"/>
      <c r="BC51" s="216">
        <f>SUM(AU51/AE51-1)*100</f>
        <v>0.248667850799289</v>
      </c>
      <c r="BD51" s="216"/>
      <c r="BE51" s="216"/>
      <c r="BF51" s="216"/>
      <c r="BG51" s="216"/>
      <c r="BH51" s="216"/>
      <c r="BI51" s="216"/>
      <c r="BJ51" s="216"/>
    </row>
    <row r="52" spans="2:62" ht="10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48"/>
      <c r="AV52" s="48"/>
      <c r="AW52" s="48"/>
      <c r="AX52" s="48"/>
      <c r="AY52" s="48"/>
      <c r="AZ52" s="48"/>
      <c r="BA52" s="48"/>
      <c r="BB52" s="48"/>
      <c r="BC52" s="49"/>
      <c r="BD52" s="49"/>
      <c r="BE52" s="49"/>
      <c r="BF52" s="49"/>
      <c r="BG52" s="49"/>
      <c r="BH52" s="49"/>
      <c r="BI52" s="49"/>
      <c r="BJ52" s="49"/>
    </row>
    <row r="53" spans="2:6" ht="10.5" customHeight="1">
      <c r="B53" s="172" t="s">
        <v>2</v>
      </c>
      <c r="C53" s="172"/>
      <c r="D53" s="172"/>
      <c r="E53" s="7" t="s">
        <v>165</v>
      </c>
      <c r="F53" s="51" t="s">
        <v>159</v>
      </c>
    </row>
    <row r="54" spans="2:5" ht="10.5" customHeight="1">
      <c r="B54" s="12"/>
      <c r="C54" s="12"/>
      <c r="D54" s="12"/>
      <c r="E54" s="7"/>
    </row>
    <row r="55" spans="2:5" ht="10.5" customHeight="1">
      <c r="B55" s="12"/>
      <c r="C55" s="12"/>
      <c r="D55" s="12"/>
      <c r="E55" s="7"/>
    </row>
    <row r="56" spans="2:5" ht="10.5" customHeight="1">
      <c r="B56" s="12"/>
      <c r="C56" s="12"/>
      <c r="D56" s="12"/>
      <c r="E56" s="7"/>
    </row>
    <row r="57" ht="12" customHeight="1"/>
    <row r="58" spans="2:62" s="8" customFormat="1" ht="18" customHeight="1">
      <c r="B58" s="234" t="s">
        <v>269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</row>
    <row r="59" spans="2:63" ht="12.75" customHeight="1">
      <c r="B59" s="14"/>
      <c r="C59" s="12"/>
      <c r="D59" s="12"/>
      <c r="E59" s="12"/>
      <c r="F59" s="12"/>
      <c r="G59" s="12"/>
      <c r="H59" s="1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</row>
    <row r="60" spans="2:63" ht="15.75" customHeight="1">
      <c r="B60" s="208" t="s">
        <v>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225" t="s">
        <v>160</v>
      </c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7"/>
      <c r="AM60" s="219" t="s">
        <v>277</v>
      </c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14"/>
    </row>
    <row r="61" spans="2:63" ht="15.75" customHeight="1">
      <c r="B61" s="209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228" t="s">
        <v>161</v>
      </c>
      <c r="P61" s="217"/>
      <c r="Q61" s="217"/>
      <c r="R61" s="217"/>
      <c r="S61" s="217"/>
      <c r="T61" s="217"/>
      <c r="U61" s="217"/>
      <c r="V61" s="218"/>
      <c r="W61" s="217" t="s">
        <v>162</v>
      </c>
      <c r="X61" s="217"/>
      <c r="Y61" s="217"/>
      <c r="Z61" s="217"/>
      <c r="AA61" s="217"/>
      <c r="AB61" s="217"/>
      <c r="AC61" s="217"/>
      <c r="AD61" s="218"/>
      <c r="AE61" s="221" t="s">
        <v>163</v>
      </c>
      <c r="AF61" s="221"/>
      <c r="AG61" s="221"/>
      <c r="AH61" s="221"/>
      <c r="AI61" s="221"/>
      <c r="AJ61" s="221"/>
      <c r="AK61" s="221"/>
      <c r="AL61" s="230"/>
      <c r="AM61" s="217" t="s">
        <v>161</v>
      </c>
      <c r="AN61" s="217"/>
      <c r="AO61" s="217"/>
      <c r="AP61" s="217"/>
      <c r="AQ61" s="217"/>
      <c r="AR61" s="217"/>
      <c r="AS61" s="217"/>
      <c r="AT61" s="218"/>
      <c r="AU61" s="217" t="s">
        <v>162</v>
      </c>
      <c r="AV61" s="217"/>
      <c r="AW61" s="217"/>
      <c r="AX61" s="217"/>
      <c r="AY61" s="217"/>
      <c r="AZ61" s="217"/>
      <c r="BA61" s="217"/>
      <c r="BB61" s="218"/>
      <c r="BC61" s="221" t="s">
        <v>163</v>
      </c>
      <c r="BD61" s="221"/>
      <c r="BE61" s="221"/>
      <c r="BF61" s="221"/>
      <c r="BG61" s="221"/>
      <c r="BH61" s="221"/>
      <c r="BI61" s="221"/>
      <c r="BJ61" s="221"/>
      <c r="BK61" s="14"/>
    </row>
    <row r="62" spans="2:63" ht="10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</row>
    <row r="63" spans="2:63" ht="12" customHeight="1">
      <c r="B63" s="14"/>
      <c r="C63" s="147" t="s">
        <v>72</v>
      </c>
      <c r="D63" s="147"/>
      <c r="E63" s="147"/>
      <c r="F63" s="147"/>
      <c r="G63" s="131">
        <v>18</v>
      </c>
      <c r="H63" s="131"/>
      <c r="I63" s="131"/>
      <c r="J63" s="131" t="s">
        <v>1</v>
      </c>
      <c r="K63" s="131"/>
      <c r="L63" s="131"/>
      <c r="M63" s="131"/>
      <c r="N63" s="14"/>
      <c r="O63" s="215">
        <v>69698</v>
      </c>
      <c r="P63" s="212"/>
      <c r="Q63" s="212"/>
      <c r="R63" s="212"/>
      <c r="S63" s="212"/>
      <c r="T63" s="212"/>
      <c r="U63" s="212"/>
      <c r="V63" s="212"/>
      <c r="W63" s="212">
        <v>5350</v>
      </c>
      <c r="X63" s="212"/>
      <c r="Y63" s="212"/>
      <c r="Z63" s="212"/>
      <c r="AA63" s="212"/>
      <c r="AB63" s="212"/>
      <c r="AC63" s="212"/>
      <c r="AD63" s="212"/>
      <c r="AE63" s="212">
        <v>3108</v>
      </c>
      <c r="AF63" s="212"/>
      <c r="AG63" s="212"/>
      <c r="AH63" s="212"/>
      <c r="AI63" s="212"/>
      <c r="AJ63" s="212"/>
      <c r="AK63" s="212"/>
      <c r="AL63" s="212"/>
      <c r="AM63" s="212">
        <v>80366</v>
      </c>
      <c r="AN63" s="212"/>
      <c r="AO63" s="212"/>
      <c r="AP63" s="212"/>
      <c r="AQ63" s="212"/>
      <c r="AR63" s="212"/>
      <c r="AS63" s="212"/>
      <c r="AT63" s="212"/>
      <c r="AU63" s="212">
        <v>4017</v>
      </c>
      <c r="AV63" s="212"/>
      <c r="AW63" s="212"/>
      <c r="AX63" s="212"/>
      <c r="AY63" s="212"/>
      <c r="AZ63" s="212"/>
      <c r="BA63" s="212"/>
      <c r="BB63" s="212"/>
      <c r="BC63" s="212">
        <v>2656</v>
      </c>
      <c r="BD63" s="212"/>
      <c r="BE63" s="212"/>
      <c r="BF63" s="212"/>
      <c r="BG63" s="212"/>
      <c r="BH63" s="212"/>
      <c r="BI63" s="212"/>
      <c r="BJ63" s="212"/>
      <c r="BK63" s="14"/>
    </row>
    <row r="64" spans="2:63" ht="12" customHeight="1">
      <c r="B64" s="14"/>
      <c r="C64" s="12"/>
      <c r="D64" s="12"/>
      <c r="E64" s="12"/>
      <c r="F64" s="12"/>
      <c r="G64" s="131">
        <v>19</v>
      </c>
      <c r="H64" s="131"/>
      <c r="I64" s="131"/>
      <c r="J64" s="14"/>
      <c r="K64" s="14"/>
      <c r="L64" s="14"/>
      <c r="M64" s="14"/>
      <c r="N64" s="14"/>
      <c r="O64" s="215">
        <v>67426</v>
      </c>
      <c r="P64" s="212"/>
      <c r="Q64" s="212"/>
      <c r="R64" s="212"/>
      <c r="S64" s="212"/>
      <c r="T64" s="212"/>
      <c r="U64" s="212"/>
      <c r="V64" s="212"/>
      <c r="W64" s="212">
        <v>4754</v>
      </c>
      <c r="X64" s="212"/>
      <c r="Y64" s="212"/>
      <c r="Z64" s="212"/>
      <c r="AA64" s="212"/>
      <c r="AB64" s="212"/>
      <c r="AC64" s="212"/>
      <c r="AD64" s="212"/>
      <c r="AE64" s="212">
        <v>2866</v>
      </c>
      <c r="AF64" s="212"/>
      <c r="AG64" s="212"/>
      <c r="AH64" s="212"/>
      <c r="AI64" s="212"/>
      <c r="AJ64" s="212"/>
      <c r="AK64" s="212"/>
      <c r="AL64" s="212"/>
      <c r="AM64" s="212">
        <v>83696</v>
      </c>
      <c r="AN64" s="212"/>
      <c r="AO64" s="212"/>
      <c r="AP64" s="212"/>
      <c r="AQ64" s="212"/>
      <c r="AR64" s="212"/>
      <c r="AS64" s="212"/>
      <c r="AT64" s="212"/>
      <c r="AU64" s="212">
        <v>3987</v>
      </c>
      <c r="AV64" s="212"/>
      <c r="AW64" s="212"/>
      <c r="AX64" s="212"/>
      <c r="AY64" s="212"/>
      <c r="AZ64" s="212"/>
      <c r="BA64" s="212"/>
      <c r="BB64" s="212"/>
      <c r="BC64" s="212">
        <v>2573</v>
      </c>
      <c r="BD64" s="212"/>
      <c r="BE64" s="212"/>
      <c r="BF64" s="212"/>
      <c r="BG64" s="212"/>
      <c r="BH64" s="212"/>
      <c r="BI64" s="212"/>
      <c r="BJ64" s="212"/>
      <c r="BK64" s="14"/>
    </row>
    <row r="65" spans="2:63" ht="12" customHeight="1">
      <c r="B65" s="14"/>
      <c r="C65" s="12"/>
      <c r="D65" s="12"/>
      <c r="E65" s="12"/>
      <c r="F65" s="12"/>
      <c r="G65" s="131">
        <v>20</v>
      </c>
      <c r="H65" s="131"/>
      <c r="I65" s="131"/>
      <c r="J65" s="14"/>
      <c r="K65" s="14"/>
      <c r="L65" s="14"/>
      <c r="M65" s="14"/>
      <c r="N65" s="14"/>
      <c r="O65" s="215">
        <v>64147</v>
      </c>
      <c r="P65" s="212"/>
      <c r="Q65" s="212"/>
      <c r="R65" s="212"/>
      <c r="S65" s="212"/>
      <c r="T65" s="212"/>
      <c r="U65" s="212"/>
      <c r="V65" s="212"/>
      <c r="W65" s="212">
        <v>4609</v>
      </c>
      <c r="X65" s="212"/>
      <c r="Y65" s="212"/>
      <c r="Z65" s="212"/>
      <c r="AA65" s="212"/>
      <c r="AB65" s="212"/>
      <c r="AC65" s="212"/>
      <c r="AD65" s="212"/>
      <c r="AE65" s="212">
        <v>2466</v>
      </c>
      <c r="AF65" s="212"/>
      <c r="AG65" s="212"/>
      <c r="AH65" s="212"/>
      <c r="AI65" s="212"/>
      <c r="AJ65" s="212"/>
      <c r="AK65" s="212"/>
      <c r="AL65" s="212"/>
      <c r="AM65" s="212">
        <v>75556</v>
      </c>
      <c r="AN65" s="212"/>
      <c r="AO65" s="212"/>
      <c r="AP65" s="212"/>
      <c r="AQ65" s="212"/>
      <c r="AR65" s="212"/>
      <c r="AS65" s="212"/>
      <c r="AT65" s="212"/>
      <c r="AU65" s="212">
        <v>3746</v>
      </c>
      <c r="AV65" s="212"/>
      <c r="AW65" s="212"/>
      <c r="AX65" s="212"/>
      <c r="AY65" s="212"/>
      <c r="AZ65" s="212"/>
      <c r="BA65" s="212"/>
      <c r="BB65" s="212"/>
      <c r="BC65" s="212">
        <v>1571</v>
      </c>
      <c r="BD65" s="212"/>
      <c r="BE65" s="212"/>
      <c r="BF65" s="212"/>
      <c r="BG65" s="212"/>
      <c r="BH65" s="212"/>
      <c r="BI65" s="212"/>
      <c r="BJ65" s="212"/>
      <c r="BK65" s="14"/>
    </row>
    <row r="66" spans="2:63" ht="12" customHeight="1">
      <c r="B66" s="14"/>
      <c r="C66" s="12"/>
      <c r="D66" s="12"/>
      <c r="E66" s="12"/>
      <c r="F66" s="12"/>
      <c r="G66" s="131">
        <v>21</v>
      </c>
      <c r="H66" s="131"/>
      <c r="I66" s="131"/>
      <c r="J66" s="14"/>
      <c r="K66" s="14"/>
      <c r="L66" s="14"/>
      <c r="M66" s="14"/>
      <c r="N66" s="14"/>
      <c r="O66" s="215">
        <v>67698</v>
      </c>
      <c r="P66" s="212"/>
      <c r="Q66" s="212"/>
      <c r="R66" s="212"/>
      <c r="S66" s="212"/>
      <c r="T66" s="212"/>
      <c r="U66" s="212"/>
      <c r="V66" s="212"/>
      <c r="W66" s="212">
        <v>4800</v>
      </c>
      <c r="X66" s="212"/>
      <c r="Y66" s="212"/>
      <c r="Z66" s="212"/>
      <c r="AA66" s="212"/>
      <c r="AB66" s="212"/>
      <c r="AC66" s="212"/>
      <c r="AD66" s="212"/>
      <c r="AE66" s="212">
        <v>3309</v>
      </c>
      <c r="AF66" s="212"/>
      <c r="AG66" s="212"/>
      <c r="AH66" s="212"/>
      <c r="AI66" s="212"/>
      <c r="AJ66" s="212"/>
      <c r="AK66" s="212"/>
      <c r="AL66" s="212"/>
      <c r="AM66" s="212">
        <v>56825</v>
      </c>
      <c r="AN66" s="212"/>
      <c r="AO66" s="212"/>
      <c r="AP66" s="212"/>
      <c r="AQ66" s="212"/>
      <c r="AR66" s="212"/>
      <c r="AS66" s="212"/>
      <c r="AT66" s="212"/>
      <c r="AU66" s="212">
        <v>3714</v>
      </c>
      <c r="AV66" s="212"/>
      <c r="AW66" s="212"/>
      <c r="AX66" s="212"/>
      <c r="AY66" s="212"/>
      <c r="AZ66" s="212"/>
      <c r="BA66" s="212"/>
      <c r="BB66" s="212"/>
      <c r="BC66" s="212">
        <v>2733</v>
      </c>
      <c r="BD66" s="212"/>
      <c r="BE66" s="212"/>
      <c r="BF66" s="212"/>
      <c r="BG66" s="212"/>
      <c r="BH66" s="212"/>
      <c r="BI66" s="212"/>
      <c r="BJ66" s="212"/>
      <c r="BK66" s="14"/>
    </row>
    <row r="67" spans="2:63" s="22" customFormat="1" ht="12" customHeight="1">
      <c r="B67" s="2"/>
      <c r="C67" s="19"/>
      <c r="D67" s="19"/>
      <c r="E67" s="19"/>
      <c r="F67" s="19"/>
      <c r="G67" s="148">
        <v>22</v>
      </c>
      <c r="H67" s="148"/>
      <c r="I67" s="148"/>
      <c r="J67" s="2"/>
      <c r="K67" s="2"/>
      <c r="L67" s="2"/>
      <c r="M67" s="2"/>
      <c r="N67" s="2"/>
      <c r="O67" s="213">
        <v>67711</v>
      </c>
      <c r="P67" s="214"/>
      <c r="Q67" s="214"/>
      <c r="R67" s="214"/>
      <c r="S67" s="214"/>
      <c r="T67" s="214"/>
      <c r="U67" s="214"/>
      <c r="V67" s="214"/>
      <c r="W67" s="214">
        <v>4579</v>
      </c>
      <c r="X67" s="214"/>
      <c r="Y67" s="214"/>
      <c r="Z67" s="214"/>
      <c r="AA67" s="214"/>
      <c r="AB67" s="214"/>
      <c r="AC67" s="214"/>
      <c r="AD67" s="214"/>
      <c r="AE67" s="214">
        <v>2631</v>
      </c>
      <c r="AF67" s="214"/>
      <c r="AG67" s="214"/>
      <c r="AH67" s="214"/>
      <c r="AI67" s="214"/>
      <c r="AJ67" s="214"/>
      <c r="AK67" s="214"/>
      <c r="AL67" s="214"/>
      <c r="AM67" s="214">
        <v>57141</v>
      </c>
      <c r="AN67" s="214"/>
      <c r="AO67" s="214"/>
      <c r="AP67" s="214"/>
      <c r="AQ67" s="214"/>
      <c r="AR67" s="214"/>
      <c r="AS67" s="214"/>
      <c r="AT67" s="214"/>
      <c r="AU67" s="214">
        <v>3511</v>
      </c>
      <c r="AV67" s="214"/>
      <c r="AW67" s="214"/>
      <c r="AX67" s="214"/>
      <c r="AY67" s="214"/>
      <c r="AZ67" s="214"/>
      <c r="BA67" s="214"/>
      <c r="BB67" s="214"/>
      <c r="BC67" s="214">
        <v>2925</v>
      </c>
      <c r="BD67" s="214"/>
      <c r="BE67" s="214"/>
      <c r="BF67" s="214"/>
      <c r="BG67" s="214"/>
      <c r="BH67" s="214"/>
      <c r="BI67" s="214"/>
      <c r="BJ67" s="214"/>
      <c r="BK67" s="2"/>
    </row>
    <row r="68" spans="2:63" ht="10.5" customHeight="1">
      <c r="B68" s="11"/>
      <c r="C68" s="9"/>
      <c r="D68" s="9"/>
      <c r="E68" s="9"/>
      <c r="F68" s="9"/>
      <c r="G68" s="9"/>
      <c r="H68" s="10"/>
      <c r="I68" s="11"/>
      <c r="J68" s="11"/>
      <c r="K68" s="11"/>
      <c r="L68" s="11"/>
      <c r="M68" s="11"/>
      <c r="N68" s="11"/>
      <c r="O68" s="23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4"/>
    </row>
    <row r="69" spans="2:10" ht="10.5" customHeight="1">
      <c r="B69" s="14"/>
      <c r="C69" s="245" t="s">
        <v>9</v>
      </c>
      <c r="D69" s="245"/>
      <c r="E69" s="13" t="s">
        <v>10</v>
      </c>
      <c r="F69" s="210" t="s">
        <v>273</v>
      </c>
      <c r="G69" s="210"/>
      <c r="H69" s="95" t="s">
        <v>276</v>
      </c>
      <c r="I69" s="50"/>
      <c r="J69" s="14"/>
    </row>
    <row r="70" spans="2:10" ht="10.5" customHeight="1">
      <c r="B70" s="14"/>
      <c r="C70" s="246"/>
      <c r="D70" s="246"/>
      <c r="E70" s="13"/>
      <c r="F70" s="247" t="s">
        <v>274</v>
      </c>
      <c r="G70" s="247"/>
      <c r="H70" s="96" t="s">
        <v>278</v>
      </c>
      <c r="I70" s="90"/>
      <c r="J70" s="14"/>
    </row>
    <row r="71" spans="2:6" ht="10.5" customHeight="1">
      <c r="B71" s="171" t="s">
        <v>2</v>
      </c>
      <c r="C71" s="171"/>
      <c r="D71" s="171"/>
      <c r="E71" s="7" t="s">
        <v>165</v>
      </c>
      <c r="F71" s="51" t="s">
        <v>164</v>
      </c>
    </row>
    <row r="72" ht="10.5" customHeight="1"/>
    <row r="73" ht="10.5" customHeight="1"/>
    <row r="74" ht="10.5" customHeight="1"/>
  </sheetData>
  <sheetProtection/>
  <mergeCells count="240">
    <mergeCell ref="G66:I66"/>
    <mergeCell ref="C70:D70"/>
    <mergeCell ref="F69:G69"/>
    <mergeCell ref="F70:G70"/>
    <mergeCell ref="G67:I67"/>
    <mergeCell ref="AE66:AL66"/>
    <mergeCell ref="AM66:AT66"/>
    <mergeCell ref="AE67:AL67"/>
    <mergeCell ref="AM67:AT67"/>
    <mergeCell ref="O67:V67"/>
    <mergeCell ref="W67:AD67"/>
    <mergeCell ref="AM42:AT42"/>
    <mergeCell ref="AE42:AL42"/>
    <mergeCell ref="O45:V45"/>
    <mergeCell ref="O44:V44"/>
    <mergeCell ref="B58:BJ58"/>
    <mergeCell ref="B71:D71"/>
    <mergeCell ref="C69:D69"/>
    <mergeCell ref="O64:V64"/>
    <mergeCell ref="W64:AD64"/>
    <mergeCell ref="G65:I65"/>
    <mergeCell ref="O66:V66"/>
    <mergeCell ref="W66:AD66"/>
    <mergeCell ref="G64:I64"/>
    <mergeCell ref="O65:V65"/>
    <mergeCell ref="W65:AD65"/>
    <mergeCell ref="W17:AD17"/>
    <mergeCell ref="AE17:AL17"/>
    <mergeCell ref="AE63:AL63"/>
    <mergeCell ref="AE21:AL21"/>
    <mergeCell ref="W21:AD21"/>
    <mergeCell ref="AE36:AL36"/>
    <mergeCell ref="AE34:AL34"/>
    <mergeCell ref="AE35:AL35"/>
    <mergeCell ref="W35:AD35"/>
    <mergeCell ref="AE45:AL45"/>
    <mergeCell ref="O16:V16"/>
    <mergeCell ref="W16:AD16"/>
    <mergeCell ref="AE10:AL10"/>
    <mergeCell ref="O10:V10"/>
    <mergeCell ref="AE16:AL16"/>
    <mergeCell ref="O13:V13"/>
    <mergeCell ref="W13:AD13"/>
    <mergeCell ref="AE13:AL13"/>
    <mergeCell ref="O22:V22"/>
    <mergeCell ref="O26:V26"/>
    <mergeCell ref="O28:V28"/>
    <mergeCell ref="O31:V31"/>
    <mergeCell ref="O24:V24"/>
    <mergeCell ref="AM10:AT10"/>
    <mergeCell ref="AM13:AT13"/>
    <mergeCell ref="AM17:AT17"/>
    <mergeCell ref="AM18:AT18"/>
    <mergeCell ref="AM16:AT16"/>
    <mergeCell ref="W28:AD28"/>
    <mergeCell ref="W31:AD31"/>
    <mergeCell ref="AE26:AL26"/>
    <mergeCell ref="O34:V34"/>
    <mergeCell ref="W42:AD42"/>
    <mergeCell ref="AE28:AL28"/>
    <mergeCell ref="AE31:AL31"/>
    <mergeCell ref="AE40:AL40"/>
    <mergeCell ref="W22:AD22"/>
    <mergeCell ref="W18:AD18"/>
    <mergeCell ref="AE18:AL18"/>
    <mergeCell ref="O21:V21"/>
    <mergeCell ref="AU36:BB36"/>
    <mergeCell ref="AU37:BB37"/>
    <mergeCell ref="AU35:BB35"/>
    <mergeCell ref="W26:AD26"/>
    <mergeCell ref="W34:AD34"/>
    <mergeCell ref="W36:AD36"/>
    <mergeCell ref="AU44:BB44"/>
    <mergeCell ref="AM34:AT34"/>
    <mergeCell ref="AM36:AT36"/>
    <mergeCell ref="AM31:AT31"/>
    <mergeCell ref="AM35:AT35"/>
    <mergeCell ref="AM22:AT22"/>
    <mergeCell ref="AM24:AT24"/>
    <mergeCell ref="AM26:AT26"/>
    <mergeCell ref="AM28:AT28"/>
    <mergeCell ref="AU24:BB24"/>
    <mergeCell ref="AU28:BB28"/>
    <mergeCell ref="AU34:BB34"/>
    <mergeCell ref="AU31:BB31"/>
    <mergeCell ref="AU26:BB26"/>
    <mergeCell ref="AU42:BB42"/>
    <mergeCell ref="AU41:BB41"/>
    <mergeCell ref="AU40:BB40"/>
    <mergeCell ref="AE24:AL24"/>
    <mergeCell ref="W24:AD24"/>
    <mergeCell ref="AE22:AL22"/>
    <mergeCell ref="BC42:BJ42"/>
    <mergeCell ref="BC40:BJ40"/>
    <mergeCell ref="BC41:BJ41"/>
    <mergeCell ref="BC26:BJ26"/>
    <mergeCell ref="BC35:BJ35"/>
    <mergeCell ref="BC28:BJ28"/>
    <mergeCell ref="BC31:BJ31"/>
    <mergeCell ref="BC17:BJ17"/>
    <mergeCell ref="BC21:BJ21"/>
    <mergeCell ref="AU18:BB18"/>
    <mergeCell ref="BC34:BJ34"/>
    <mergeCell ref="BC37:BJ37"/>
    <mergeCell ref="BC36:BJ36"/>
    <mergeCell ref="BC18:BJ18"/>
    <mergeCell ref="AU22:BB22"/>
    <mergeCell ref="BC22:BJ22"/>
    <mergeCell ref="BC24:BJ24"/>
    <mergeCell ref="O7:V7"/>
    <mergeCell ref="B6:N7"/>
    <mergeCell ref="AE6:AT6"/>
    <mergeCell ref="O6:AD6"/>
    <mergeCell ref="AU21:BB21"/>
    <mergeCell ref="AU17:BB17"/>
    <mergeCell ref="O17:V17"/>
    <mergeCell ref="O18:V18"/>
    <mergeCell ref="AM21:AT21"/>
    <mergeCell ref="W10:AD10"/>
    <mergeCell ref="AU13:BB13"/>
    <mergeCell ref="BC13:BJ13"/>
    <mergeCell ref="AU16:BB16"/>
    <mergeCell ref="AU10:BB10"/>
    <mergeCell ref="BC16:BJ16"/>
    <mergeCell ref="B4:BJ4"/>
    <mergeCell ref="BC7:BJ7"/>
    <mergeCell ref="AU6:BJ6"/>
    <mergeCell ref="AM7:AT7"/>
    <mergeCell ref="AU7:BB7"/>
    <mergeCell ref="D24:M24"/>
    <mergeCell ref="E22:M22"/>
    <mergeCell ref="E17:M17"/>
    <mergeCell ref="E16:M16"/>
    <mergeCell ref="BI8:BJ8"/>
    <mergeCell ref="W7:AD7"/>
    <mergeCell ref="AE7:AL7"/>
    <mergeCell ref="AC8:AD8"/>
    <mergeCell ref="AS8:AT8"/>
    <mergeCell ref="BC10:BJ10"/>
    <mergeCell ref="C10:M10"/>
    <mergeCell ref="C13:M13"/>
    <mergeCell ref="D20:M20"/>
    <mergeCell ref="E21:M21"/>
    <mergeCell ref="E18:M18"/>
    <mergeCell ref="D15:M15"/>
    <mergeCell ref="D28:M28"/>
    <mergeCell ref="D26:M26"/>
    <mergeCell ref="D33:M33"/>
    <mergeCell ref="E37:M37"/>
    <mergeCell ref="E35:M35"/>
    <mergeCell ref="C31:M31"/>
    <mergeCell ref="E34:M34"/>
    <mergeCell ref="E44:M44"/>
    <mergeCell ref="E40:M40"/>
    <mergeCell ref="W41:AD41"/>
    <mergeCell ref="O35:V35"/>
    <mergeCell ref="E36:M36"/>
    <mergeCell ref="O36:V36"/>
    <mergeCell ref="O37:V37"/>
    <mergeCell ref="D39:M39"/>
    <mergeCell ref="E41:M41"/>
    <mergeCell ref="O40:V40"/>
    <mergeCell ref="D47:M47"/>
    <mergeCell ref="E48:M48"/>
    <mergeCell ref="E49:M49"/>
    <mergeCell ref="O48:V48"/>
    <mergeCell ref="O42:V42"/>
    <mergeCell ref="O41:V41"/>
    <mergeCell ref="E42:M42"/>
    <mergeCell ref="E43:M43"/>
    <mergeCell ref="O43:V43"/>
    <mergeCell ref="E45:M45"/>
    <mergeCell ref="B60:N61"/>
    <mergeCell ref="O51:V51"/>
    <mergeCell ref="W51:AD51"/>
    <mergeCell ref="AE51:AL51"/>
    <mergeCell ref="O60:AL60"/>
    <mergeCell ref="O61:V61"/>
    <mergeCell ref="D51:M51"/>
    <mergeCell ref="W61:AD61"/>
    <mergeCell ref="AE61:AL61"/>
    <mergeCell ref="B53:D53"/>
    <mergeCell ref="BC43:BJ43"/>
    <mergeCell ref="BC45:BJ45"/>
    <mergeCell ref="BC48:BJ48"/>
    <mergeCell ref="BC44:BJ44"/>
    <mergeCell ref="AU51:BB51"/>
    <mergeCell ref="AM49:AT49"/>
    <mergeCell ref="AM48:AT48"/>
    <mergeCell ref="AU43:BB43"/>
    <mergeCell ref="AU49:BB49"/>
    <mergeCell ref="AU45:BB45"/>
    <mergeCell ref="O49:V49"/>
    <mergeCell ref="W49:AD49"/>
    <mergeCell ref="AE37:AL37"/>
    <mergeCell ref="AE41:AL41"/>
    <mergeCell ref="AE44:AL44"/>
    <mergeCell ref="W44:AD44"/>
    <mergeCell ref="AE43:AL43"/>
    <mergeCell ref="AE48:AL48"/>
    <mergeCell ref="AE49:AL49"/>
    <mergeCell ref="W48:AD48"/>
    <mergeCell ref="AM41:AT41"/>
    <mergeCell ref="W40:AD40"/>
    <mergeCell ref="AM40:AT40"/>
    <mergeCell ref="AM37:AT37"/>
    <mergeCell ref="AM44:AT44"/>
    <mergeCell ref="W45:AD45"/>
    <mergeCell ref="W43:AD43"/>
    <mergeCell ref="AM43:AT43"/>
    <mergeCell ref="AM45:AT45"/>
    <mergeCell ref="W37:AD37"/>
    <mergeCell ref="BC51:BJ51"/>
    <mergeCell ref="AM61:AT61"/>
    <mergeCell ref="AU48:BB48"/>
    <mergeCell ref="AM60:BJ60"/>
    <mergeCell ref="BC49:BJ49"/>
    <mergeCell ref="AU61:BB61"/>
    <mergeCell ref="BC61:BJ61"/>
    <mergeCell ref="AM51:AT51"/>
    <mergeCell ref="BC63:BJ63"/>
    <mergeCell ref="AM64:AT64"/>
    <mergeCell ref="AE65:AL65"/>
    <mergeCell ref="AM65:AT65"/>
    <mergeCell ref="AU67:BB67"/>
    <mergeCell ref="BC67:BJ67"/>
    <mergeCell ref="AU66:BB66"/>
    <mergeCell ref="BC66:BJ66"/>
    <mergeCell ref="BC65:BJ65"/>
    <mergeCell ref="AU65:BB65"/>
    <mergeCell ref="O63:V63"/>
    <mergeCell ref="W63:AD63"/>
    <mergeCell ref="C63:F63"/>
    <mergeCell ref="J63:M63"/>
    <mergeCell ref="G63:I63"/>
    <mergeCell ref="BC64:BJ64"/>
    <mergeCell ref="AU63:BB63"/>
    <mergeCell ref="AU64:BB64"/>
    <mergeCell ref="AM63:AT63"/>
    <mergeCell ref="AE64:AL64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7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92" t="s">
        <v>251</v>
      </c>
    </row>
    <row r="3" spans="2:63" s="8" customFormat="1" ht="18" customHeight="1">
      <c r="B3" s="150" t="s">
        <v>270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32"/>
    </row>
    <row r="4" spans="2:63" ht="12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24" t="s">
        <v>188</v>
      </c>
      <c r="BK4" s="14"/>
    </row>
    <row r="5" spans="2:63" ht="19.5" customHeight="1">
      <c r="B5" s="72"/>
      <c r="C5" s="72"/>
      <c r="D5" s="72"/>
      <c r="E5" s="72"/>
      <c r="F5" s="72"/>
      <c r="G5" s="72"/>
      <c r="H5" s="72"/>
      <c r="I5" s="72"/>
      <c r="J5" s="72"/>
      <c r="K5" s="72"/>
      <c r="L5" s="161" t="s">
        <v>202</v>
      </c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07" t="s">
        <v>203</v>
      </c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14"/>
    </row>
    <row r="6" spans="2:63" ht="19.5" customHeight="1">
      <c r="B6" s="147" t="s">
        <v>8</v>
      </c>
      <c r="C6" s="147"/>
      <c r="D6" s="147"/>
      <c r="E6" s="147"/>
      <c r="F6" s="147"/>
      <c r="G6" s="147"/>
      <c r="H6" s="147"/>
      <c r="I6" s="147"/>
      <c r="J6" s="147"/>
      <c r="K6" s="147"/>
      <c r="L6" s="256" t="s">
        <v>13</v>
      </c>
      <c r="M6" s="119"/>
      <c r="N6" s="119"/>
      <c r="O6" s="119"/>
      <c r="P6" s="119"/>
      <c r="Q6" s="119"/>
      <c r="R6" s="119"/>
      <c r="S6" s="120"/>
      <c r="T6" s="256" t="s">
        <v>189</v>
      </c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20"/>
      <c r="AP6" s="260" t="s">
        <v>204</v>
      </c>
      <c r="AQ6" s="261"/>
      <c r="AR6" s="261"/>
      <c r="AS6" s="261"/>
      <c r="AT6" s="261"/>
      <c r="AU6" s="261"/>
      <c r="AV6" s="262"/>
      <c r="AW6" s="252" t="s">
        <v>205</v>
      </c>
      <c r="AX6" s="252"/>
      <c r="AY6" s="252"/>
      <c r="AZ6" s="252"/>
      <c r="BA6" s="252"/>
      <c r="BB6" s="252"/>
      <c r="BC6" s="252"/>
      <c r="BD6" s="252" t="s">
        <v>206</v>
      </c>
      <c r="BE6" s="252"/>
      <c r="BF6" s="252"/>
      <c r="BG6" s="252"/>
      <c r="BH6" s="252"/>
      <c r="BI6" s="252"/>
      <c r="BJ6" s="256"/>
      <c r="BK6" s="14"/>
    </row>
    <row r="7" spans="2:63" ht="19.5" customHeight="1">
      <c r="B7" s="75"/>
      <c r="C7" s="75"/>
      <c r="D7" s="75"/>
      <c r="E7" s="75"/>
      <c r="F7" s="75"/>
      <c r="G7" s="75"/>
      <c r="H7" s="75"/>
      <c r="I7" s="75"/>
      <c r="J7" s="75"/>
      <c r="K7" s="75"/>
      <c r="L7" s="121"/>
      <c r="M7" s="122"/>
      <c r="N7" s="122"/>
      <c r="O7" s="122"/>
      <c r="P7" s="122"/>
      <c r="Q7" s="122"/>
      <c r="R7" s="122"/>
      <c r="S7" s="123"/>
      <c r="T7" s="158" t="s">
        <v>71</v>
      </c>
      <c r="U7" s="254"/>
      <c r="V7" s="254"/>
      <c r="W7" s="254"/>
      <c r="X7" s="254"/>
      <c r="Y7" s="254"/>
      <c r="Z7" s="254"/>
      <c r="AA7" s="209"/>
      <c r="AB7" s="157" t="s">
        <v>207</v>
      </c>
      <c r="AC7" s="157"/>
      <c r="AD7" s="157"/>
      <c r="AE7" s="157"/>
      <c r="AF7" s="157"/>
      <c r="AG7" s="157"/>
      <c r="AH7" s="157"/>
      <c r="AI7" s="157" t="s">
        <v>208</v>
      </c>
      <c r="AJ7" s="157"/>
      <c r="AK7" s="157"/>
      <c r="AL7" s="157"/>
      <c r="AM7" s="157"/>
      <c r="AN7" s="157"/>
      <c r="AO7" s="157"/>
      <c r="AP7" s="263"/>
      <c r="AQ7" s="264"/>
      <c r="AR7" s="264"/>
      <c r="AS7" s="264"/>
      <c r="AT7" s="264"/>
      <c r="AU7" s="264"/>
      <c r="AV7" s="265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21"/>
      <c r="BK7" s="14"/>
    </row>
    <row r="8" spans="12:63" ht="13.5" customHeight="1"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BK8" s="14"/>
    </row>
    <row r="9" spans="2:63" ht="13.5" customHeight="1">
      <c r="B9" s="147" t="s">
        <v>0</v>
      </c>
      <c r="C9" s="147"/>
      <c r="D9" s="147"/>
      <c r="E9" s="147"/>
      <c r="F9" s="131">
        <v>19</v>
      </c>
      <c r="G9" s="131"/>
      <c r="H9" s="147" t="s">
        <v>178</v>
      </c>
      <c r="I9" s="147"/>
      <c r="J9" s="147"/>
      <c r="K9" s="147"/>
      <c r="L9" s="250">
        <f>SUM(T9,AP9)</f>
        <v>36315</v>
      </c>
      <c r="M9" s="251"/>
      <c r="N9" s="251"/>
      <c r="O9" s="251"/>
      <c r="P9" s="251"/>
      <c r="Q9" s="251"/>
      <c r="R9" s="251"/>
      <c r="S9" s="251"/>
      <c r="T9" s="251">
        <f>SUM(AB9:AO9)</f>
        <v>32745</v>
      </c>
      <c r="U9" s="251"/>
      <c r="V9" s="251"/>
      <c r="W9" s="251"/>
      <c r="X9" s="251"/>
      <c r="Y9" s="251"/>
      <c r="Z9" s="251"/>
      <c r="AA9" s="251"/>
      <c r="AB9" s="251">
        <v>28196</v>
      </c>
      <c r="AC9" s="251"/>
      <c r="AD9" s="251"/>
      <c r="AE9" s="251"/>
      <c r="AF9" s="251"/>
      <c r="AG9" s="251"/>
      <c r="AH9" s="251"/>
      <c r="AI9" s="251">
        <v>4549</v>
      </c>
      <c r="AJ9" s="251"/>
      <c r="AK9" s="251"/>
      <c r="AL9" s="251"/>
      <c r="AM9" s="251"/>
      <c r="AN9" s="251"/>
      <c r="AO9" s="251"/>
      <c r="AP9" s="251">
        <v>3570</v>
      </c>
      <c r="AQ9" s="251"/>
      <c r="AR9" s="251"/>
      <c r="AS9" s="251"/>
      <c r="AT9" s="251"/>
      <c r="AU9" s="251"/>
      <c r="AV9" s="251"/>
      <c r="AW9" s="251">
        <v>44678</v>
      </c>
      <c r="AX9" s="251"/>
      <c r="AY9" s="251"/>
      <c r="AZ9" s="251"/>
      <c r="BA9" s="251"/>
      <c r="BB9" s="251"/>
      <c r="BC9" s="251"/>
      <c r="BD9" s="251">
        <v>25050</v>
      </c>
      <c r="BE9" s="251"/>
      <c r="BF9" s="251"/>
      <c r="BG9" s="251"/>
      <c r="BH9" s="251"/>
      <c r="BI9" s="251"/>
      <c r="BJ9" s="251"/>
      <c r="BK9" s="14"/>
    </row>
    <row r="10" spans="1:63" ht="13.5" customHeight="1">
      <c r="A10" s="22"/>
      <c r="B10" s="2"/>
      <c r="C10" s="19"/>
      <c r="D10" s="19"/>
      <c r="E10" s="19"/>
      <c r="F10" s="131">
        <v>20</v>
      </c>
      <c r="G10" s="131"/>
      <c r="H10" s="2"/>
      <c r="I10" s="2"/>
      <c r="J10" s="2"/>
      <c r="K10" s="2"/>
      <c r="L10" s="250">
        <f>SUM(T10,AP10)</f>
        <v>35838</v>
      </c>
      <c r="M10" s="251"/>
      <c r="N10" s="251"/>
      <c r="O10" s="251"/>
      <c r="P10" s="251"/>
      <c r="Q10" s="251"/>
      <c r="R10" s="251"/>
      <c r="S10" s="251"/>
      <c r="T10" s="251">
        <f>SUM(AB10:AO10)</f>
        <v>33000</v>
      </c>
      <c r="U10" s="251"/>
      <c r="V10" s="251"/>
      <c r="W10" s="251"/>
      <c r="X10" s="251"/>
      <c r="Y10" s="251"/>
      <c r="Z10" s="251"/>
      <c r="AA10" s="251"/>
      <c r="AB10" s="251">
        <v>28214</v>
      </c>
      <c r="AC10" s="251"/>
      <c r="AD10" s="251"/>
      <c r="AE10" s="251"/>
      <c r="AF10" s="251"/>
      <c r="AG10" s="251"/>
      <c r="AH10" s="251"/>
      <c r="AI10" s="251">
        <v>4786</v>
      </c>
      <c r="AJ10" s="251"/>
      <c r="AK10" s="251"/>
      <c r="AL10" s="251"/>
      <c r="AM10" s="251"/>
      <c r="AN10" s="251"/>
      <c r="AO10" s="251"/>
      <c r="AP10" s="251">
        <v>2838</v>
      </c>
      <c r="AQ10" s="251"/>
      <c r="AR10" s="251"/>
      <c r="AS10" s="251"/>
      <c r="AT10" s="251"/>
      <c r="AU10" s="251"/>
      <c r="AV10" s="251"/>
      <c r="AW10" s="251">
        <v>35817</v>
      </c>
      <c r="AX10" s="251"/>
      <c r="AY10" s="251"/>
      <c r="AZ10" s="251"/>
      <c r="BA10" s="251"/>
      <c r="BB10" s="251"/>
      <c r="BC10" s="251"/>
      <c r="BD10" s="251">
        <v>19725</v>
      </c>
      <c r="BE10" s="251"/>
      <c r="BF10" s="251"/>
      <c r="BG10" s="251"/>
      <c r="BH10" s="251"/>
      <c r="BI10" s="251"/>
      <c r="BJ10" s="251"/>
      <c r="BK10" s="2"/>
    </row>
    <row r="11" spans="2:63" ht="13.5" customHeight="1">
      <c r="B11" s="14"/>
      <c r="C11" s="12"/>
      <c r="D11" s="12"/>
      <c r="E11" s="12"/>
      <c r="F11" s="131">
        <v>21</v>
      </c>
      <c r="G11" s="131"/>
      <c r="H11" s="14"/>
      <c r="I11" s="14"/>
      <c r="J11" s="14"/>
      <c r="K11" s="14"/>
      <c r="L11" s="250">
        <f>SUM(T11,AP11)</f>
        <v>37444</v>
      </c>
      <c r="M11" s="251"/>
      <c r="N11" s="251"/>
      <c r="O11" s="251"/>
      <c r="P11" s="251"/>
      <c r="Q11" s="251"/>
      <c r="R11" s="251"/>
      <c r="S11" s="251"/>
      <c r="T11" s="251">
        <f>SUM(AB11:AO11)</f>
        <v>34894</v>
      </c>
      <c r="U11" s="251"/>
      <c r="V11" s="251"/>
      <c r="W11" s="251"/>
      <c r="X11" s="251"/>
      <c r="Y11" s="251"/>
      <c r="Z11" s="251"/>
      <c r="AA11" s="251"/>
      <c r="AB11" s="251">
        <v>30012</v>
      </c>
      <c r="AC11" s="251"/>
      <c r="AD11" s="251"/>
      <c r="AE11" s="251"/>
      <c r="AF11" s="251"/>
      <c r="AG11" s="251"/>
      <c r="AH11" s="251"/>
      <c r="AI11" s="251">
        <v>4882</v>
      </c>
      <c r="AJ11" s="251"/>
      <c r="AK11" s="251"/>
      <c r="AL11" s="251"/>
      <c r="AM11" s="251"/>
      <c r="AN11" s="251"/>
      <c r="AO11" s="251"/>
      <c r="AP11" s="251">
        <v>2550</v>
      </c>
      <c r="AQ11" s="251"/>
      <c r="AR11" s="251"/>
      <c r="AS11" s="251"/>
      <c r="AT11" s="251"/>
      <c r="AU11" s="251"/>
      <c r="AV11" s="251"/>
      <c r="AW11" s="251">
        <v>30756</v>
      </c>
      <c r="AX11" s="251"/>
      <c r="AY11" s="251"/>
      <c r="AZ11" s="251"/>
      <c r="BA11" s="251"/>
      <c r="BB11" s="251"/>
      <c r="BC11" s="251"/>
      <c r="BD11" s="251">
        <v>16786</v>
      </c>
      <c r="BE11" s="251"/>
      <c r="BF11" s="251"/>
      <c r="BG11" s="251"/>
      <c r="BH11" s="251"/>
      <c r="BI11" s="251"/>
      <c r="BJ11" s="251"/>
      <c r="BK11" s="14"/>
    </row>
    <row r="12" spans="2:63" ht="13.5" customHeight="1">
      <c r="B12" s="14"/>
      <c r="C12" s="12"/>
      <c r="D12" s="12"/>
      <c r="E12" s="12"/>
      <c r="F12" s="131">
        <v>22</v>
      </c>
      <c r="G12" s="131"/>
      <c r="H12" s="14"/>
      <c r="I12" s="14"/>
      <c r="J12" s="14"/>
      <c r="K12" s="14"/>
      <c r="L12" s="250">
        <f>SUM(T12,AP12)</f>
        <v>35754</v>
      </c>
      <c r="M12" s="251"/>
      <c r="N12" s="251"/>
      <c r="O12" s="251"/>
      <c r="P12" s="251"/>
      <c r="Q12" s="251"/>
      <c r="R12" s="251"/>
      <c r="S12" s="251"/>
      <c r="T12" s="255">
        <f>SUM(AB12:AO12)</f>
        <v>33385</v>
      </c>
      <c r="U12" s="255"/>
      <c r="V12" s="255"/>
      <c r="W12" s="255"/>
      <c r="X12" s="255"/>
      <c r="Y12" s="255"/>
      <c r="Z12" s="255"/>
      <c r="AA12" s="255"/>
      <c r="AB12" s="251">
        <v>28399</v>
      </c>
      <c r="AC12" s="251"/>
      <c r="AD12" s="251"/>
      <c r="AE12" s="251"/>
      <c r="AF12" s="251"/>
      <c r="AG12" s="251"/>
      <c r="AH12" s="251"/>
      <c r="AI12" s="251">
        <v>4986</v>
      </c>
      <c r="AJ12" s="251"/>
      <c r="AK12" s="251"/>
      <c r="AL12" s="251"/>
      <c r="AM12" s="251"/>
      <c r="AN12" s="251"/>
      <c r="AO12" s="251"/>
      <c r="AP12" s="251">
        <v>2369</v>
      </c>
      <c r="AQ12" s="251"/>
      <c r="AR12" s="251"/>
      <c r="AS12" s="251"/>
      <c r="AT12" s="251"/>
      <c r="AU12" s="251"/>
      <c r="AV12" s="251"/>
      <c r="AW12" s="251">
        <v>26718</v>
      </c>
      <c r="AX12" s="251"/>
      <c r="AY12" s="251"/>
      <c r="AZ12" s="251"/>
      <c r="BA12" s="251"/>
      <c r="BB12" s="251"/>
      <c r="BC12" s="251"/>
      <c r="BD12" s="251">
        <v>13993</v>
      </c>
      <c r="BE12" s="251"/>
      <c r="BF12" s="251"/>
      <c r="BG12" s="251"/>
      <c r="BH12" s="251"/>
      <c r="BI12" s="251"/>
      <c r="BJ12" s="251"/>
      <c r="BK12" s="14"/>
    </row>
    <row r="13" spans="2:63" s="22" customFormat="1" ht="13.5" customHeight="1">
      <c r="B13" s="2"/>
      <c r="C13" s="19"/>
      <c r="D13" s="19"/>
      <c r="E13" s="19"/>
      <c r="F13" s="148">
        <v>23</v>
      </c>
      <c r="G13" s="148"/>
      <c r="H13" s="2"/>
      <c r="I13" s="2"/>
      <c r="J13" s="2"/>
      <c r="K13" s="2"/>
      <c r="L13" s="248">
        <f>SUM(T13,AP13)</f>
        <v>36943</v>
      </c>
      <c r="M13" s="249"/>
      <c r="N13" s="249"/>
      <c r="O13" s="249"/>
      <c r="P13" s="249"/>
      <c r="Q13" s="249"/>
      <c r="R13" s="249"/>
      <c r="S13" s="249"/>
      <c r="T13" s="253">
        <f>SUM(AB13:AO13)</f>
        <v>35076</v>
      </c>
      <c r="U13" s="253"/>
      <c r="V13" s="253"/>
      <c r="W13" s="253"/>
      <c r="X13" s="253"/>
      <c r="Y13" s="253"/>
      <c r="Z13" s="253"/>
      <c r="AA13" s="253"/>
      <c r="AB13" s="249">
        <v>30626</v>
      </c>
      <c r="AC13" s="249"/>
      <c r="AD13" s="249"/>
      <c r="AE13" s="249"/>
      <c r="AF13" s="249"/>
      <c r="AG13" s="249"/>
      <c r="AH13" s="249"/>
      <c r="AI13" s="249">
        <v>4450</v>
      </c>
      <c r="AJ13" s="249"/>
      <c r="AK13" s="249"/>
      <c r="AL13" s="249"/>
      <c r="AM13" s="249"/>
      <c r="AN13" s="249"/>
      <c r="AO13" s="249"/>
      <c r="AP13" s="249">
        <v>1867</v>
      </c>
      <c r="AQ13" s="249"/>
      <c r="AR13" s="249"/>
      <c r="AS13" s="249"/>
      <c r="AT13" s="249"/>
      <c r="AU13" s="249"/>
      <c r="AV13" s="249"/>
      <c r="AW13" s="253" t="s">
        <v>244</v>
      </c>
      <c r="AX13" s="253"/>
      <c r="AY13" s="253"/>
      <c r="AZ13" s="253"/>
      <c r="BA13" s="253"/>
      <c r="BB13" s="253"/>
      <c r="BC13" s="253"/>
      <c r="BD13" s="253" t="s">
        <v>244</v>
      </c>
      <c r="BE13" s="253"/>
      <c r="BF13" s="253"/>
      <c r="BG13" s="253"/>
      <c r="BH13" s="253"/>
      <c r="BI13" s="253"/>
      <c r="BJ13" s="253"/>
      <c r="BK13" s="2"/>
    </row>
    <row r="14" spans="2:63" ht="13.5" customHeight="1">
      <c r="B14" s="11"/>
      <c r="C14" s="9"/>
      <c r="D14" s="9"/>
      <c r="E14" s="9"/>
      <c r="F14" s="10"/>
      <c r="G14" s="10"/>
      <c r="H14" s="11"/>
      <c r="I14" s="11"/>
      <c r="J14" s="11"/>
      <c r="K14" s="11"/>
      <c r="L14" s="2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4"/>
    </row>
    <row r="15" spans="2:63" ht="12" customHeight="1">
      <c r="B15" s="12"/>
      <c r="C15" s="245" t="s">
        <v>9</v>
      </c>
      <c r="D15" s="245"/>
      <c r="E15" s="13" t="s">
        <v>201</v>
      </c>
      <c r="F15" s="205" t="s">
        <v>273</v>
      </c>
      <c r="G15" s="205"/>
      <c r="H15" s="97" t="s">
        <v>190</v>
      </c>
      <c r="I15" s="12"/>
      <c r="J15" s="14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BK15" s="14"/>
    </row>
    <row r="16" spans="2:63" ht="12" customHeight="1">
      <c r="B16" s="12"/>
      <c r="C16" s="12"/>
      <c r="D16" s="12"/>
      <c r="E16" s="12"/>
      <c r="F16" s="205" t="s">
        <v>191</v>
      </c>
      <c r="G16" s="205"/>
      <c r="H16" s="97" t="s">
        <v>192</v>
      </c>
      <c r="I16" s="12"/>
      <c r="J16" s="14"/>
      <c r="BK16" s="14"/>
    </row>
    <row r="17" spans="2:63" ht="12" customHeight="1">
      <c r="B17" s="12"/>
      <c r="C17" s="12"/>
      <c r="D17" s="12"/>
      <c r="E17" s="12"/>
      <c r="F17" s="205" t="s">
        <v>193</v>
      </c>
      <c r="G17" s="205"/>
      <c r="H17" s="97" t="s">
        <v>194</v>
      </c>
      <c r="I17" s="12"/>
      <c r="J17" s="14"/>
      <c r="BK17" s="14"/>
    </row>
    <row r="18" spans="2:63" ht="12" customHeight="1">
      <c r="B18" s="12"/>
      <c r="C18" s="12"/>
      <c r="D18" s="12"/>
      <c r="E18" s="12"/>
      <c r="F18" s="205" t="s">
        <v>195</v>
      </c>
      <c r="G18" s="205"/>
      <c r="H18" s="97" t="s">
        <v>196</v>
      </c>
      <c r="I18" s="12"/>
      <c r="J18" s="14"/>
      <c r="BK18" s="14"/>
    </row>
    <row r="19" spans="2:63" ht="12" customHeight="1">
      <c r="B19" s="12"/>
      <c r="C19" s="12"/>
      <c r="D19" s="12"/>
      <c r="E19" s="12"/>
      <c r="F19" s="205" t="s">
        <v>197</v>
      </c>
      <c r="G19" s="205"/>
      <c r="H19" s="97" t="s">
        <v>198</v>
      </c>
      <c r="I19" s="12"/>
      <c r="J19" s="14"/>
      <c r="BK19" s="14"/>
    </row>
    <row r="20" spans="2:10" ht="10.5" customHeight="1">
      <c r="B20" s="134" t="s">
        <v>2</v>
      </c>
      <c r="C20" s="134"/>
      <c r="D20" s="134"/>
      <c r="E20" s="13" t="s">
        <v>200</v>
      </c>
      <c r="F20" s="97" t="s">
        <v>199</v>
      </c>
      <c r="G20" s="12"/>
      <c r="H20" s="12"/>
      <c r="I20" s="12"/>
      <c r="J20" s="14"/>
    </row>
    <row r="21" spans="1:52" ht="10.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</row>
    <row r="23" spans="2:62" ht="18" customHeight="1">
      <c r="B23" s="150" t="s">
        <v>271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</row>
    <row r="24" spans="2:62" ht="10.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24" t="s">
        <v>209</v>
      </c>
    </row>
    <row r="25" spans="2:62" ht="15.75" customHeight="1">
      <c r="B25" s="7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66" t="s">
        <v>187</v>
      </c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7"/>
      <c r="AL25" s="268" t="s">
        <v>243</v>
      </c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9"/>
    </row>
    <row r="26" spans="2:62" ht="15.75" customHeight="1">
      <c r="B26" s="276" t="s">
        <v>240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96"/>
      <c r="M26" s="272" t="s">
        <v>210</v>
      </c>
      <c r="N26" s="270"/>
      <c r="O26" s="270"/>
      <c r="P26" s="270"/>
      <c r="Q26" s="270"/>
      <c r="R26" s="270"/>
      <c r="S26" s="270"/>
      <c r="T26" s="270"/>
      <c r="U26" s="273" t="s">
        <v>211</v>
      </c>
      <c r="V26" s="270"/>
      <c r="W26" s="270"/>
      <c r="X26" s="270"/>
      <c r="Y26" s="270" t="s">
        <v>212</v>
      </c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7" t="s">
        <v>210</v>
      </c>
      <c r="AM26" s="259"/>
      <c r="AN26" s="259"/>
      <c r="AO26" s="259"/>
      <c r="AP26" s="259"/>
      <c r="AQ26" s="259"/>
      <c r="AR26" s="259"/>
      <c r="AS26" s="259"/>
      <c r="AT26" s="258" t="s">
        <v>211</v>
      </c>
      <c r="AU26" s="259"/>
      <c r="AV26" s="259"/>
      <c r="AW26" s="259"/>
      <c r="AX26" s="259" t="s">
        <v>212</v>
      </c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71"/>
    </row>
    <row r="27" spans="2:62" ht="15.75" customHeight="1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96"/>
      <c r="M27" s="272" t="s">
        <v>213</v>
      </c>
      <c r="N27" s="270"/>
      <c r="O27" s="270"/>
      <c r="P27" s="270"/>
      <c r="Q27" s="270" t="s">
        <v>214</v>
      </c>
      <c r="R27" s="270"/>
      <c r="S27" s="270"/>
      <c r="T27" s="270"/>
      <c r="U27" s="270"/>
      <c r="V27" s="270"/>
      <c r="W27" s="270"/>
      <c r="X27" s="270"/>
      <c r="Y27" s="270" t="s">
        <v>215</v>
      </c>
      <c r="Z27" s="270"/>
      <c r="AA27" s="270"/>
      <c r="AB27" s="270"/>
      <c r="AC27" s="270"/>
      <c r="AD27" s="273" t="s">
        <v>216</v>
      </c>
      <c r="AE27" s="270"/>
      <c r="AF27" s="270"/>
      <c r="AG27" s="270"/>
      <c r="AH27" s="273" t="s">
        <v>217</v>
      </c>
      <c r="AI27" s="270"/>
      <c r="AJ27" s="270"/>
      <c r="AK27" s="270"/>
      <c r="AL27" s="277" t="s">
        <v>213</v>
      </c>
      <c r="AM27" s="259"/>
      <c r="AN27" s="259"/>
      <c r="AO27" s="259"/>
      <c r="AP27" s="259" t="s">
        <v>214</v>
      </c>
      <c r="AQ27" s="259"/>
      <c r="AR27" s="259"/>
      <c r="AS27" s="259"/>
      <c r="AT27" s="259"/>
      <c r="AU27" s="259"/>
      <c r="AV27" s="259"/>
      <c r="AW27" s="259"/>
      <c r="AX27" s="259" t="s">
        <v>215</v>
      </c>
      <c r="AY27" s="259"/>
      <c r="AZ27" s="259"/>
      <c r="BA27" s="259"/>
      <c r="BB27" s="259"/>
      <c r="BC27" s="258" t="s">
        <v>216</v>
      </c>
      <c r="BD27" s="259"/>
      <c r="BE27" s="259"/>
      <c r="BF27" s="259"/>
      <c r="BG27" s="258" t="s">
        <v>217</v>
      </c>
      <c r="BH27" s="259"/>
      <c r="BI27" s="259"/>
      <c r="BJ27" s="271"/>
    </row>
    <row r="28" spans="2:62" ht="15.75" customHeight="1"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96"/>
      <c r="M28" s="272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3"/>
      <c r="AE28" s="270"/>
      <c r="AF28" s="270"/>
      <c r="AG28" s="270"/>
      <c r="AH28" s="270"/>
      <c r="AI28" s="270"/>
      <c r="AJ28" s="270"/>
      <c r="AK28" s="270"/>
      <c r="AL28" s="277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8"/>
      <c r="BD28" s="259"/>
      <c r="BE28" s="259"/>
      <c r="BF28" s="259"/>
      <c r="BG28" s="259"/>
      <c r="BH28" s="259"/>
      <c r="BI28" s="259"/>
      <c r="BJ28" s="271"/>
    </row>
    <row r="29" spans="2:62" ht="15.75" customHeight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272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7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71"/>
    </row>
    <row r="30" spans="12:62" ht="12" customHeight="1">
      <c r="L30" s="42"/>
      <c r="M30" s="25"/>
      <c r="N30" s="77"/>
      <c r="O30" s="77"/>
      <c r="P30" s="77"/>
      <c r="Q30" s="13"/>
      <c r="R30" s="13"/>
      <c r="S30" s="13"/>
      <c r="T30" s="13"/>
      <c r="U30" s="13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42"/>
      <c r="AL30" s="69"/>
      <c r="AM30" s="81"/>
      <c r="AN30" s="81"/>
      <c r="AO30" s="81"/>
      <c r="AP30" s="20"/>
      <c r="AQ30" s="20"/>
      <c r="AR30" s="20"/>
      <c r="AS30" s="20"/>
      <c r="AT30" s="20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3:62" ht="12" customHeight="1">
      <c r="C31" s="211" t="s">
        <v>13</v>
      </c>
      <c r="D31" s="211"/>
      <c r="E31" s="211"/>
      <c r="F31" s="211"/>
      <c r="G31" s="211"/>
      <c r="H31" s="211"/>
      <c r="I31" s="211"/>
      <c r="J31" s="211"/>
      <c r="K31" s="233"/>
      <c r="L31" s="82"/>
      <c r="M31" s="274">
        <f>SUM(M33:P59)</f>
        <v>80</v>
      </c>
      <c r="N31" s="274"/>
      <c r="O31" s="274"/>
      <c r="P31" s="274"/>
      <c r="Q31" s="274">
        <f>SUM(Q33:T59)</f>
        <v>25</v>
      </c>
      <c r="R31" s="274"/>
      <c r="S31" s="274"/>
      <c r="T31" s="274"/>
      <c r="U31" s="274">
        <f>SUM(U33:X59)</f>
        <v>48160</v>
      </c>
      <c r="V31" s="274"/>
      <c r="W31" s="274"/>
      <c r="X31" s="274"/>
      <c r="Y31" s="274">
        <f>SUM(Y33:AC59)</f>
        <v>35754</v>
      </c>
      <c r="Z31" s="274"/>
      <c r="AA31" s="274"/>
      <c r="AB31" s="274"/>
      <c r="AC31" s="274"/>
      <c r="AD31" s="274">
        <f>SUM(AD33:AG59)</f>
        <v>33385</v>
      </c>
      <c r="AE31" s="274"/>
      <c r="AF31" s="274"/>
      <c r="AG31" s="274"/>
      <c r="AH31" s="274">
        <f>SUM(AH33:AK59)</f>
        <v>2369</v>
      </c>
      <c r="AI31" s="274"/>
      <c r="AJ31" s="274"/>
      <c r="AK31" s="274"/>
      <c r="AL31" s="278">
        <f>SUM(AL33:AO59)</f>
        <v>83</v>
      </c>
      <c r="AM31" s="275"/>
      <c r="AN31" s="275"/>
      <c r="AO31" s="275"/>
      <c r="AP31" s="275">
        <f>SUM(AP33:AS59)</f>
        <v>27</v>
      </c>
      <c r="AQ31" s="275"/>
      <c r="AR31" s="275"/>
      <c r="AS31" s="275"/>
      <c r="AT31" s="275">
        <f>SUM(AT33:AW59)</f>
        <v>48640</v>
      </c>
      <c r="AU31" s="275"/>
      <c r="AV31" s="275"/>
      <c r="AW31" s="275"/>
      <c r="AX31" s="275">
        <f>SUM(AX33:BB59)</f>
        <v>36943</v>
      </c>
      <c r="AY31" s="275"/>
      <c r="AZ31" s="275"/>
      <c r="BA31" s="275"/>
      <c r="BB31" s="275"/>
      <c r="BC31" s="275">
        <f>SUM(BC33:BF59)</f>
        <v>35076</v>
      </c>
      <c r="BD31" s="275"/>
      <c r="BE31" s="275"/>
      <c r="BF31" s="275"/>
      <c r="BG31" s="275">
        <f>SUM(BG33:BJ59)</f>
        <v>1867</v>
      </c>
      <c r="BH31" s="275"/>
      <c r="BI31" s="275"/>
      <c r="BJ31" s="275"/>
    </row>
    <row r="32" spans="12:62" ht="12" customHeight="1">
      <c r="L32" s="42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84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</row>
    <row r="33" spans="3:62" ht="12" customHeight="1">
      <c r="C33" s="197" t="s">
        <v>95</v>
      </c>
      <c r="D33" s="197"/>
      <c r="E33" s="197"/>
      <c r="F33" s="197"/>
      <c r="G33" s="197"/>
      <c r="H33" s="197"/>
      <c r="I33" s="197"/>
      <c r="J33" s="197"/>
      <c r="K33" s="197"/>
      <c r="L33" s="43"/>
      <c r="M33" s="274">
        <v>4</v>
      </c>
      <c r="N33" s="274"/>
      <c r="O33" s="274"/>
      <c r="P33" s="274"/>
      <c r="Q33" s="212">
        <v>0</v>
      </c>
      <c r="R33" s="212"/>
      <c r="S33" s="212"/>
      <c r="T33" s="212"/>
      <c r="U33" s="274">
        <v>1237</v>
      </c>
      <c r="V33" s="274"/>
      <c r="W33" s="274"/>
      <c r="X33" s="274"/>
      <c r="Y33" s="274">
        <v>512</v>
      </c>
      <c r="Z33" s="274"/>
      <c r="AA33" s="274"/>
      <c r="AB33" s="274"/>
      <c r="AC33" s="274"/>
      <c r="AD33" s="274">
        <v>300</v>
      </c>
      <c r="AE33" s="274"/>
      <c r="AF33" s="274"/>
      <c r="AG33" s="274"/>
      <c r="AH33" s="274">
        <v>212</v>
      </c>
      <c r="AI33" s="274"/>
      <c r="AJ33" s="274"/>
      <c r="AK33" s="279"/>
      <c r="AL33" s="278">
        <v>4</v>
      </c>
      <c r="AM33" s="275"/>
      <c r="AN33" s="275"/>
      <c r="AO33" s="275"/>
      <c r="AP33" s="214">
        <v>1</v>
      </c>
      <c r="AQ33" s="214"/>
      <c r="AR33" s="214"/>
      <c r="AS33" s="214"/>
      <c r="AT33" s="275">
        <v>1297</v>
      </c>
      <c r="AU33" s="275"/>
      <c r="AV33" s="275"/>
      <c r="AW33" s="275"/>
      <c r="AX33" s="275">
        <v>514</v>
      </c>
      <c r="AY33" s="275"/>
      <c r="AZ33" s="275"/>
      <c r="BA33" s="275"/>
      <c r="BB33" s="275"/>
      <c r="BC33" s="275">
        <v>300</v>
      </c>
      <c r="BD33" s="275"/>
      <c r="BE33" s="275"/>
      <c r="BF33" s="275"/>
      <c r="BG33" s="275">
        <v>214</v>
      </c>
      <c r="BH33" s="275"/>
      <c r="BI33" s="275"/>
      <c r="BJ33" s="275"/>
    </row>
    <row r="34" spans="3:62" ht="12" customHeight="1">
      <c r="C34" s="197" t="s">
        <v>96</v>
      </c>
      <c r="D34" s="197"/>
      <c r="E34" s="197"/>
      <c r="F34" s="197"/>
      <c r="G34" s="197"/>
      <c r="H34" s="197"/>
      <c r="I34" s="197"/>
      <c r="J34" s="197"/>
      <c r="K34" s="197"/>
      <c r="L34" s="43"/>
      <c r="M34" s="274">
        <v>2</v>
      </c>
      <c r="N34" s="274"/>
      <c r="O34" s="274"/>
      <c r="P34" s="274"/>
      <c r="Q34" s="274">
        <v>1</v>
      </c>
      <c r="R34" s="274"/>
      <c r="S34" s="274"/>
      <c r="T34" s="274"/>
      <c r="U34" s="274">
        <v>741</v>
      </c>
      <c r="V34" s="274"/>
      <c r="W34" s="274"/>
      <c r="X34" s="274"/>
      <c r="Y34" s="274">
        <v>447</v>
      </c>
      <c r="Z34" s="274"/>
      <c r="AA34" s="274"/>
      <c r="AB34" s="274"/>
      <c r="AC34" s="274"/>
      <c r="AD34" s="274">
        <v>204</v>
      </c>
      <c r="AE34" s="274"/>
      <c r="AF34" s="274"/>
      <c r="AG34" s="274"/>
      <c r="AH34" s="274">
        <v>243</v>
      </c>
      <c r="AI34" s="274"/>
      <c r="AJ34" s="274"/>
      <c r="AK34" s="279"/>
      <c r="AL34" s="278">
        <v>2</v>
      </c>
      <c r="AM34" s="275"/>
      <c r="AN34" s="275"/>
      <c r="AO34" s="275"/>
      <c r="AP34" s="275">
        <v>2</v>
      </c>
      <c r="AQ34" s="275"/>
      <c r="AR34" s="275"/>
      <c r="AS34" s="275"/>
      <c r="AT34" s="275">
        <v>806</v>
      </c>
      <c r="AU34" s="275"/>
      <c r="AV34" s="275"/>
      <c r="AW34" s="275"/>
      <c r="AX34" s="275">
        <v>378</v>
      </c>
      <c r="AY34" s="275"/>
      <c r="AZ34" s="275"/>
      <c r="BA34" s="275"/>
      <c r="BB34" s="275"/>
      <c r="BC34" s="275">
        <v>211</v>
      </c>
      <c r="BD34" s="275"/>
      <c r="BE34" s="275"/>
      <c r="BF34" s="275"/>
      <c r="BG34" s="275">
        <v>167</v>
      </c>
      <c r="BH34" s="275"/>
      <c r="BI34" s="275"/>
      <c r="BJ34" s="275"/>
    </row>
    <row r="35" spans="3:62" ht="12" customHeight="1">
      <c r="C35" s="197" t="s">
        <v>97</v>
      </c>
      <c r="D35" s="197"/>
      <c r="E35" s="197"/>
      <c r="F35" s="197"/>
      <c r="G35" s="197"/>
      <c r="H35" s="197"/>
      <c r="I35" s="197"/>
      <c r="J35" s="197"/>
      <c r="K35" s="197"/>
      <c r="L35" s="43"/>
      <c r="M35" s="274">
        <v>2</v>
      </c>
      <c r="N35" s="274"/>
      <c r="O35" s="274"/>
      <c r="P35" s="274"/>
      <c r="Q35" s="212">
        <v>0</v>
      </c>
      <c r="R35" s="212"/>
      <c r="S35" s="212"/>
      <c r="T35" s="212"/>
      <c r="U35" s="274">
        <v>2797</v>
      </c>
      <c r="V35" s="274"/>
      <c r="W35" s="274"/>
      <c r="X35" s="274"/>
      <c r="Y35" s="274">
        <v>2321</v>
      </c>
      <c r="Z35" s="274"/>
      <c r="AA35" s="274"/>
      <c r="AB35" s="274"/>
      <c r="AC35" s="274"/>
      <c r="AD35" s="274">
        <v>2071</v>
      </c>
      <c r="AE35" s="274"/>
      <c r="AF35" s="274"/>
      <c r="AG35" s="274"/>
      <c r="AH35" s="274">
        <v>250</v>
      </c>
      <c r="AI35" s="274"/>
      <c r="AJ35" s="274"/>
      <c r="AK35" s="279"/>
      <c r="AL35" s="278">
        <v>2</v>
      </c>
      <c r="AM35" s="275"/>
      <c r="AN35" s="275"/>
      <c r="AO35" s="275"/>
      <c r="AP35" s="214">
        <v>0</v>
      </c>
      <c r="AQ35" s="214"/>
      <c r="AR35" s="214"/>
      <c r="AS35" s="214"/>
      <c r="AT35" s="275">
        <v>2797</v>
      </c>
      <c r="AU35" s="275"/>
      <c r="AV35" s="275"/>
      <c r="AW35" s="275"/>
      <c r="AX35" s="275">
        <v>2635</v>
      </c>
      <c r="AY35" s="275"/>
      <c r="AZ35" s="275"/>
      <c r="BA35" s="275"/>
      <c r="BB35" s="275"/>
      <c r="BC35" s="275">
        <v>2429</v>
      </c>
      <c r="BD35" s="275"/>
      <c r="BE35" s="275"/>
      <c r="BF35" s="275"/>
      <c r="BG35" s="275">
        <v>206</v>
      </c>
      <c r="BH35" s="275"/>
      <c r="BI35" s="275"/>
      <c r="BJ35" s="275"/>
    </row>
    <row r="36" spans="3:62" ht="12" customHeight="1">
      <c r="C36" s="197" t="s">
        <v>108</v>
      </c>
      <c r="D36" s="197"/>
      <c r="E36" s="197"/>
      <c r="F36" s="197"/>
      <c r="G36" s="197"/>
      <c r="H36" s="197"/>
      <c r="I36" s="197"/>
      <c r="J36" s="197"/>
      <c r="K36" s="197"/>
      <c r="L36" s="43"/>
      <c r="M36" s="274">
        <v>2</v>
      </c>
      <c r="N36" s="274"/>
      <c r="O36" s="274"/>
      <c r="P36" s="274"/>
      <c r="Q36" s="212">
        <v>0</v>
      </c>
      <c r="R36" s="212"/>
      <c r="S36" s="212"/>
      <c r="T36" s="212"/>
      <c r="U36" s="274">
        <v>402</v>
      </c>
      <c r="V36" s="274"/>
      <c r="W36" s="274"/>
      <c r="X36" s="274"/>
      <c r="Y36" s="274">
        <v>832</v>
      </c>
      <c r="Z36" s="274"/>
      <c r="AA36" s="274"/>
      <c r="AB36" s="274"/>
      <c r="AC36" s="274"/>
      <c r="AD36" s="274">
        <v>257</v>
      </c>
      <c r="AE36" s="274"/>
      <c r="AF36" s="274"/>
      <c r="AG36" s="274"/>
      <c r="AH36" s="274">
        <v>575</v>
      </c>
      <c r="AI36" s="274"/>
      <c r="AJ36" s="274"/>
      <c r="AK36" s="279"/>
      <c r="AL36" s="278">
        <v>2</v>
      </c>
      <c r="AM36" s="275"/>
      <c r="AN36" s="275"/>
      <c r="AO36" s="275"/>
      <c r="AP36" s="214">
        <v>0</v>
      </c>
      <c r="AQ36" s="214"/>
      <c r="AR36" s="214"/>
      <c r="AS36" s="214"/>
      <c r="AT36" s="275">
        <v>402</v>
      </c>
      <c r="AU36" s="275"/>
      <c r="AV36" s="275"/>
      <c r="AW36" s="275"/>
      <c r="AX36" s="275">
        <v>700</v>
      </c>
      <c r="AY36" s="275"/>
      <c r="AZ36" s="275"/>
      <c r="BA36" s="275"/>
      <c r="BB36" s="275"/>
      <c r="BC36" s="275">
        <v>299</v>
      </c>
      <c r="BD36" s="275"/>
      <c r="BE36" s="275"/>
      <c r="BF36" s="275"/>
      <c r="BG36" s="275">
        <v>401</v>
      </c>
      <c r="BH36" s="275"/>
      <c r="BI36" s="275"/>
      <c r="BJ36" s="275"/>
    </row>
    <row r="37" spans="3:62" ht="12" customHeight="1">
      <c r="C37" s="197" t="s">
        <v>98</v>
      </c>
      <c r="D37" s="197"/>
      <c r="E37" s="197"/>
      <c r="F37" s="197"/>
      <c r="G37" s="197"/>
      <c r="H37" s="197"/>
      <c r="I37" s="197"/>
      <c r="J37" s="197"/>
      <c r="K37" s="197"/>
      <c r="L37" s="43"/>
      <c r="M37" s="274">
        <v>2</v>
      </c>
      <c r="N37" s="274"/>
      <c r="O37" s="274"/>
      <c r="P37" s="274"/>
      <c r="Q37" s="274">
        <v>0</v>
      </c>
      <c r="R37" s="274"/>
      <c r="S37" s="274"/>
      <c r="T37" s="274"/>
      <c r="U37" s="274">
        <v>2195</v>
      </c>
      <c r="V37" s="274"/>
      <c r="W37" s="274"/>
      <c r="X37" s="274"/>
      <c r="Y37" s="274">
        <v>1136</v>
      </c>
      <c r="Z37" s="274"/>
      <c r="AA37" s="274"/>
      <c r="AB37" s="274"/>
      <c r="AC37" s="274"/>
      <c r="AD37" s="274">
        <v>1036</v>
      </c>
      <c r="AE37" s="274"/>
      <c r="AF37" s="274"/>
      <c r="AG37" s="274"/>
      <c r="AH37" s="274">
        <v>100</v>
      </c>
      <c r="AI37" s="274"/>
      <c r="AJ37" s="274"/>
      <c r="AK37" s="279"/>
      <c r="AL37" s="278">
        <v>2</v>
      </c>
      <c r="AM37" s="275"/>
      <c r="AN37" s="275"/>
      <c r="AO37" s="275"/>
      <c r="AP37" s="275">
        <v>0</v>
      </c>
      <c r="AQ37" s="275"/>
      <c r="AR37" s="275"/>
      <c r="AS37" s="275"/>
      <c r="AT37" s="275">
        <v>2195</v>
      </c>
      <c r="AU37" s="275"/>
      <c r="AV37" s="275"/>
      <c r="AW37" s="275"/>
      <c r="AX37" s="275">
        <v>1215</v>
      </c>
      <c r="AY37" s="275"/>
      <c r="AZ37" s="275"/>
      <c r="BA37" s="275"/>
      <c r="BB37" s="275"/>
      <c r="BC37" s="275">
        <v>1099</v>
      </c>
      <c r="BD37" s="275"/>
      <c r="BE37" s="275"/>
      <c r="BF37" s="275"/>
      <c r="BG37" s="275">
        <v>116</v>
      </c>
      <c r="BH37" s="275"/>
      <c r="BI37" s="275"/>
      <c r="BJ37" s="275"/>
    </row>
    <row r="38" spans="3:62" ht="12" customHeight="1">
      <c r="C38" s="6"/>
      <c r="D38" s="6"/>
      <c r="E38" s="6"/>
      <c r="F38" s="6"/>
      <c r="G38" s="6"/>
      <c r="H38" s="6"/>
      <c r="I38" s="6"/>
      <c r="J38" s="6"/>
      <c r="K38" s="6"/>
      <c r="L38" s="43"/>
      <c r="M38" s="86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91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</row>
    <row r="39" spans="3:62" ht="12" customHeight="1">
      <c r="C39" s="197" t="s">
        <v>99</v>
      </c>
      <c r="D39" s="197"/>
      <c r="E39" s="197"/>
      <c r="F39" s="197"/>
      <c r="G39" s="197"/>
      <c r="H39" s="197"/>
      <c r="I39" s="197"/>
      <c r="J39" s="197"/>
      <c r="K39" s="197"/>
      <c r="L39" s="43"/>
      <c r="M39" s="274">
        <v>2</v>
      </c>
      <c r="N39" s="274"/>
      <c r="O39" s="274"/>
      <c r="P39" s="274"/>
      <c r="Q39" s="274">
        <v>3</v>
      </c>
      <c r="R39" s="274"/>
      <c r="S39" s="274"/>
      <c r="T39" s="274"/>
      <c r="U39" s="274">
        <v>1339</v>
      </c>
      <c r="V39" s="274"/>
      <c r="W39" s="274"/>
      <c r="X39" s="274"/>
      <c r="Y39" s="274">
        <v>1231</v>
      </c>
      <c r="Z39" s="274"/>
      <c r="AA39" s="274"/>
      <c r="AB39" s="274"/>
      <c r="AC39" s="274"/>
      <c r="AD39" s="274">
        <v>1194</v>
      </c>
      <c r="AE39" s="274"/>
      <c r="AF39" s="274"/>
      <c r="AG39" s="274"/>
      <c r="AH39" s="274">
        <v>37</v>
      </c>
      <c r="AI39" s="274"/>
      <c r="AJ39" s="274"/>
      <c r="AK39" s="279"/>
      <c r="AL39" s="278">
        <v>2</v>
      </c>
      <c r="AM39" s="275"/>
      <c r="AN39" s="275"/>
      <c r="AO39" s="275"/>
      <c r="AP39" s="275">
        <v>3</v>
      </c>
      <c r="AQ39" s="275"/>
      <c r="AR39" s="275"/>
      <c r="AS39" s="275"/>
      <c r="AT39" s="275">
        <v>1339</v>
      </c>
      <c r="AU39" s="275"/>
      <c r="AV39" s="275"/>
      <c r="AW39" s="275"/>
      <c r="AX39" s="275">
        <v>1288</v>
      </c>
      <c r="AY39" s="275"/>
      <c r="AZ39" s="275"/>
      <c r="BA39" s="275"/>
      <c r="BB39" s="275"/>
      <c r="BC39" s="275">
        <v>1266</v>
      </c>
      <c r="BD39" s="275"/>
      <c r="BE39" s="275"/>
      <c r="BF39" s="275"/>
      <c r="BG39" s="275">
        <v>22</v>
      </c>
      <c r="BH39" s="275"/>
      <c r="BI39" s="275"/>
      <c r="BJ39" s="275"/>
    </row>
    <row r="40" spans="3:62" ht="12" customHeight="1">
      <c r="C40" s="197" t="s">
        <v>100</v>
      </c>
      <c r="D40" s="197"/>
      <c r="E40" s="197"/>
      <c r="F40" s="197"/>
      <c r="G40" s="197"/>
      <c r="H40" s="197"/>
      <c r="I40" s="197"/>
      <c r="J40" s="197"/>
      <c r="K40" s="197"/>
      <c r="L40" s="43"/>
      <c r="M40" s="274">
        <v>1</v>
      </c>
      <c r="N40" s="274"/>
      <c r="O40" s="274"/>
      <c r="P40" s="274"/>
      <c r="Q40" s="274">
        <v>2</v>
      </c>
      <c r="R40" s="274"/>
      <c r="S40" s="274"/>
      <c r="T40" s="274"/>
      <c r="U40" s="274">
        <v>1270</v>
      </c>
      <c r="V40" s="274"/>
      <c r="W40" s="274"/>
      <c r="X40" s="274"/>
      <c r="Y40" s="274">
        <v>993</v>
      </c>
      <c r="Z40" s="274"/>
      <c r="AA40" s="274"/>
      <c r="AB40" s="274"/>
      <c r="AC40" s="274"/>
      <c r="AD40" s="274">
        <v>960</v>
      </c>
      <c r="AE40" s="274"/>
      <c r="AF40" s="274"/>
      <c r="AG40" s="274"/>
      <c r="AH40" s="274">
        <v>33</v>
      </c>
      <c r="AI40" s="274"/>
      <c r="AJ40" s="274"/>
      <c r="AK40" s="279"/>
      <c r="AL40" s="278">
        <v>1</v>
      </c>
      <c r="AM40" s="275"/>
      <c r="AN40" s="275"/>
      <c r="AO40" s="275"/>
      <c r="AP40" s="275">
        <v>2</v>
      </c>
      <c r="AQ40" s="275"/>
      <c r="AR40" s="275"/>
      <c r="AS40" s="275"/>
      <c r="AT40" s="275">
        <v>1350</v>
      </c>
      <c r="AU40" s="275"/>
      <c r="AV40" s="275"/>
      <c r="AW40" s="275"/>
      <c r="AX40" s="275">
        <v>1196</v>
      </c>
      <c r="AY40" s="275"/>
      <c r="AZ40" s="275"/>
      <c r="BA40" s="275"/>
      <c r="BB40" s="275"/>
      <c r="BC40" s="275">
        <v>1147</v>
      </c>
      <c r="BD40" s="275"/>
      <c r="BE40" s="275"/>
      <c r="BF40" s="275"/>
      <c r="BG40" s="275">
        <v>49</v>
      </c>
      <c r="BH40" s="275"/>
      <c r="BI40" s="275"/>
      <c r="BJ40" s="275"/>
    </row>
    <row r="41" spans="3:62" ht="12" customHeight="1">
      <c r="C41" s="197" t="s">
        <v>218</v>
      </c>
      <c r="D41" s="197"/>
      <c r="E41" s="197"/>
      <c r="F41" s="197"/>
      <c r="G41" s="197"/>
      <c r="H41" s="197"/>
      <c r="I41" s="197"/>
      <c r="J41" s="197"/>
      <c r="K41" s="197"/>
      <c r="L41" s="43"/>
      <c r="M41" s="274">
        <v>6</v>
      </c>
      <c r="N41" s="274"/>
      <c r="O41" s="274"/>
      <c r="P41" s="274"/>
      <c r="Q41" s="274">
        <v>4</v>
      </c>
      <c r="R41" s="274"/>
      <c r="S41" s="274"/>
      <c r="T41" s="274"/>
      <c r="U41" s="274">
        <v>5929</v>
      </c>
      <c r="V41" s="274"/>
      <c r="W41" s="274"/>
      <c r="X41" s="274"/>
      <c r="Y41" s="274">
        <v>4589</v>
      </c>
      <c r="Z41" s="274"/>
      <c r="AA41" s="274"/>
      <c r="AB41" s="274"/>
      <c r="AC41" s="274"/>
      <c r="AD41" s="274">
        <v>4449</v>
      </c>
      <c r="AE41" s="274"/>
      <c r="AF41" s="274"/>
      <c r="AG41" s="274"/>
      <c r="AH41" s="274">
        <v>140</v>
      </c>
      <c r="AI41" s="274"/>
      <c r="AJ41" s="274"/>
      <c r="AK41" s="279"/>
      <c r="AL41" s="278">
        <v>6</v>
      </c>
      <c r="AM41" s="275"/>
      <c r="AN41" s="275"/>
      <c r="AO41" s="275"/>
      <c r="AP41" s="275">
        <v>5</v>
      </c>
      <c r="AQ41" s="275"/>
      <c r="AR41" s="275"/>
      <c r="AS41" s="275"/>
      <c r="AT41" s="275">
        <v>5977</v>
      </c>
      <c r="AU41" s="275"/>
      <c r="AV41" s="275"/>
      <c r="AW41" s="275"/>
      <c r="AX41" s="275">
        <v>4985</v>
      </c>
      <c r="AY41" s="275"/>
      <c r="AZ41" s="275"/>
      <c r="BA41" s="275"/>
      <c r="BB41" s="275"/>
      <c r="BC41" s="275">
        <v>4894</v>
      </c>
      <c r="BD41" s="275"/>
      <c r="BE41" s="275"/>
      <c r="BF41" s="275"/>
      <c r="BG41" s="275">
        <v>91</v>
      </c>
      <c r="BH41" s="275"/>
      <c r="BI41" s="275"/>
      <c r="BJ41" s="275"/>
    </row>
    <row r="42" spans="3:62" ht="12" customHeight="1">
      <c r="C42" s="197" t="s">
        <v>102</v>
      </c>
      <c r="D42" s="197"/>
      <c r="E42" s="197"/>
      <c r="F42" s="197"/>
      <c r="G42" s="197"/>
      <c r="H42" s="197"/>
      <c r="I42" s="197"/>
      <c r="J42" s="197"/>
      <c r="K42" s="197"/>
      <c r="L42" s="43"/>
      <c r="M42" s="274">
        <v>14</v>
      </c>
      <c r="N42" s="274"/>
      <c r="O42" s="274"/>
      <c r="P42" s="274"/>
      <c r="Q42" s="274">
        <v>3</v>
      </c>
      <c r="R42" s="274"/>
      <c r="S42" s="274"/>
      <c r="T42" s="274"/>
      <c r="U42" s="274">
        <v>7635</v>
      </c>
      <c r="V42" s="274"/>
      <c r="W42" s="274"/>
      <c r="X42" s="274"/>
      <c r="Y42" s="274">
        <v>6722</v>
      </c>
      <c r="Z42" s="274"/>
      <c r="AA42" s="274"/>
      <c r="AB42" s="274"/>
      <c r="AC42" s="274"/>
      <c r="AD42" s="274">
        <v>6560</v>
      </c>
      <c r="AE42" s="274"/>
      <c r="AF42" s="274"/>
      <c r="AG42" s="274"/>
      <c r="AH42" s="274">
        <v>162</v>
      </c>
      <c r="AI42" s="274"/>
      <c r="AJ42" s="274"/>
      <c r="AK42" s="279"/>
      <c r="AL42" s="278">
        <v>14</v>
      </c>
      <c r="AM42" s="275"/>
      <c r="AN42" s="275"/>
      <c r="AO42" s="275"/>
      <c r="AP42" s="275">
        <v>2</v>
      </c>
      <c r="AQ42" s="275"/>
      <c r="AR42" s="275"/>
      <c r="AS42" s="275"/>
      <c r="AT42" s="275">
        <v>7262</v>
      </c>
      <c r="AU42" s="275"/>
      <c r="AV42" s="275"/>
      <c r="AW42" s="275"/>
      <c r="AX42" s="275">
        <v>6343</v>
      </c>
      <c r="AY42" s="275"/>
      <c r="AZ42" s="275"/>
      <c r="BA42" s="275"/>
      <c r="BB42" s="275"/>
      <c r="BC42" s="275">
        <v>6130</v>
      </c>
      <c r="BD42" s="275"/>
      <c r="BE42" s="275"/>
      <c r="BF42" s="275"/>
      <c r="BG42" s="275">
        <v>213</v>
      </c>
      <c r="BH42" s="275"/>
      <c r="BI42" s="275"/>
      <c r="BJ42" s="275"/>
    </row>
    <row r="43" spans="3:62" ht="12" customHeight="1">
      <c r="C43" s="197" t="s">
        <v>219</v>
      </c>
      <c r="D43" s="197"/>
      <c r="E43" s="197"/>
      <c r="F43" s="197"/>
      <c r="G43" s="197"/>
      <c r="H43" s="197"/>
      <c r="I43" s="197"/>
      <c r="J43" s="197"/>
      <c r="K43" s="197"/>
      <c r="L43" s="43"/>
      <c r="M43" s="274">
        <v>5</v>
      </c>
      <c r="N43" s="274"/>
      <c r="O43" s="274"/>
      <c r="P43" s="274"/>
      <c r="Q43" s="212">
        <v>0</v>
      </c>
      <c r="R43" s="212"/>
      <c r="S43" s="212"/>
      <c r="T43" s="212"/>
      <c r="U43" s="274">
        <v>1111</v>
      </c>
      <c r="V43" s="274"/>
      <c r="W43" s="274"/>
      <c r="X43" s="274"/>
      <c r="Y43" s="274">
        <v>499</v>
      </c>
      <c r="Z43" s="274"/>
      <c r="AA43" s="274"/>
      <c r="AB43" s="274"/>
      <c r="AC43" s="274"/>
      <c r="AD43" s="274">
        <v>479</v>
      </c>
      <c r="AE43" s="274"/>
      <c r="AF43" s="274"/>
      <c r="AG43" s="274"/>
      <c r="AH43" s="274">
        <v>20</v>
      </c>
      <c r="AI43" s="274"/>
      <c r="AJ43" s="274"/>
      <c r="AK43" s="279"/>
      <c r="AL43" s="278">
        <v>5</v>
      </c>
      <c r="AM43" s="275"/>
      <c r="AN43" s="275"/>
      <c r="AO43" s="275"/>
      <c r="AP43" s="214">
        <v>0</v>
      </c>
      <c r="AQ43" s="214"/>
      <c r="AR43" s="214"/>
      <c r="AS43" s="214"/>
      <c r="AT43" s="275">
        <v>1111</v>
      </c>
      <c r="AU43" s="275"/>
      <c r="AV43" s="275"/>
      <c r="AW43" s="275"/>
      <c r="AX43" s="275">
        <v>509</v>
      </c>
      <c r="AY43" s="275"/>
      <c r="AZ43" s="275"/>
      <c r="BA43" s="275"/>
      <c r="BB43" s="275"/>
      <c r="BC43" s="275">
        <v>486</v>
      </c>
      <c r="BD43" s="275"/>
      <c r="BE43" s="275"/>
      <c r="BF43" s="275"/>
      <c r="BG43" s="275">
        <v>23</v>
      </c>
      <c r="BH43" s="275"/>
      <c r="BI43" s="275"/>
      <c r="BJ43" s="275"/>
    </row>
    <row r="44" spans="3:62" ht="12" customHeight="1">
      <c r="C44" s="6"/>
      <c r="D44" s="6"/>
      <c r="E44" s="6"/>
      <c r="F44" s="6"/>
      <c r="G44" s="6"/>
      <c r="H44" s="6"/>
      <c r="I44" s="6"/>
      <c r="J44" s="6"/>
      <c r="K44" s="6"/>
      <c r="L44" s="43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91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</row>
    <row r="45" spans="3:62" ht="12" customHeight="1">
      <c r="C45" s="197" t="s">
        <v>103</v>
      </c>
      <c r="D45" s="197"/>
      <c r="E45" s="197"/>
      <c r="F45" s="197"/>
      <c r="G45" s="197"/>
      <c r="H45" s="197"/>
      <c r="I45" s="197"/>
      <c r="J45" s="197"/>
      <c r="K45" s="197"/>
      <c r="L45" s="43"/>
      <c r="M45" s="274">
        <v>1</v>
      </c>
      <c r="N45" s="274"/>
      <c r="O45" s="274"/>
      <c r="P45" s="274"/>
      <c r="Q45" s="274">
        <v>1</v>
      </c>
      <c r="R45" s="274"/>
      <c r="S45" s="274"/>
      <c r="T45" s="274"/>
      <c r="U45" s="274">
        <v>2571</v>
      </c>
      <c r="V45" s="274"/>
      <c r="W45" s="274"/>
      <c r="X45" s="274"/>
      <c r="Y45" s="274">
        <v>1753</v>
      </c>
      <c r="Z45" s="274"/>
      <c r="AA45" s="274"/>
      <c r="AB45" s="274"/>
      <c r="AC45" s="274"/>
      <c r="AD45" s="274">
        <v>1749</v>
      </c>
      <c r="AE45" s="274"/>
      <c r="AF45" s="274"/>
      <c r="AG45" s="274"/>
      <c r="AH45" s="274">
        <v>4</v>
      </c>
      <c r="AI45" s="274"/>
      <c r="AJ45" s="274"/>
      <c r="AK45" s="279"/>
      <c r="AL45" s="278">
        <v>1</v>
      </c>
      <c r="AM45" s="275"/>
      <c r="AN45" s="275"/>
      <c r="AO45" s="275"/>
      <c r="AP45" s="275">
        <v>1</v>
      </c>
      <c r="AQ45" s="275"/>
      <c r="AR45" s="275"/>
      <c r="AS45" s="275"/>
      <c r="AT45" s="275">
        <v>2571</v>
      </c>
      <c r="AU45" s="275"/>
      <c r="AV45" s="275"/>
      <c r="AW45" s="275"/>
      <c r="AX45" s="275">
        <v>1719</v>
      </c>
      <c r="AY45" s="275"/>
      <c r="AZ45" s="275"/>
      <c r="BA45" s="275"/>
      <c r="BB45" s="275"/>
      <c r="BC45" s="275">
        <v>1712</v>
      </c>
      <c r="BD45" s="275"/>
      <c r="BE45" s="275"/>
      <c r="BF45" s="275"/>
      <c r="BG45" s="275">
        <v>7</v>
      </c>
      <c r="BH45" s="275"/>
      <c r="BI45" s="275"/>
      <c r="BJ45" s="275"/>
    </row>
    <row r="46" spans="3:62" ht="12" customHeight="1">
      <c r="C46" s="197" t="s">
        <v>117</v>
      </c>
      <c r="D46" s="197"/>
      <c r="E46" s="197"/>
      <c r="F46" s="197"/>
      <c r="G46" s="197"/>
      <c r="H46" s="197"/>
      <c r="I46" s="197"/>
      <c r="J46" s="197"/>
      <c r="K46" s="197"/>
      <c r="L46" s="43"/>
      <c r="M46" s="212">
        <v>0</v>
      </c>
      <c r="N46" s="212"/>
      <c r="O46" s="212"/>
      <c r="P46" s="212"/>
      <c r="Q46" s="212">
        <v>0</v>
      </c>
      <c r="R46" s="212"/>
      <c r="S46" s="212"/>
      <c r="T46" s="212"/>
      <c r="U46" s="274">
        <v>0</v>
      </c>
      <c r="V46" s="274"/>
      <c r="W46" s="274"/>
      <c r="X46" s="274"/>
      <c r="Y46" s="274">
        <v>0</v>
      </c>
      <c r="Z46" s="274"/>
      <c r="AA46" s="274"/>
      <c r="AB46" s="274"/>
      <c r="AC46" s="274"/>
      <c r="AD46" s="274">
        <v>0</v>
      </c>
      <c r="AE46" s="274"/>
      <c r="AF46" s="274"/>
      <c r="AG46" s="274"/>
      <c r="AH46" s="212">
        <v>0</v>
      </c>
      <c r="AI46" s="212"/>
      <c r="AJ46" s="212"/>
      <c r="AK46" s="280"/>
      <c r="AL46" s="213">
        <v>0</v>
      </c>
      <c r="AM46" s="214"/>
      <c r="AN46" s="214"/>
      <c r="AO46" s="214"/>
      <c r="AP46" s="214">
        <v>0</v>
      </c>
      <c r="AQ46" s="214"/>
      <c r="AR46" s="214"/>
      <c r="AS46" s="214"/>
      <c r="AT46" s="275">
        <v>0</v>
      </c>
      <c r="AU46" s="275"/>
      <c r="AV46" s="275"/>
      <c r="AW46" s="275"/>
      <c r="AX46" s="275">
        <v>2</v>
      </c>
      <c r="AY46" s="275"/>
      <c r="AZ46" s="275"/>
      <c r="BA46" s="275"/>
      <c r="BB46" s="275"/>
      <c r="BC46" s="275">
        <v>0</v>
      </c>
      <c r="BD46" s="275"/>
      <c r="BE46" s="275"/>
      <c r="BF46" s="275"/>
      <c r="BG46" s="214">
        <v>2</v>
      </c>
      <c r="BH46" s="214"/>
      <c r="BI46" s="214"/>
      <c r="BJ46" s="214"/>
    </row>
    <row r="47" spans="3:62" ht="12" customHeight="1">
      <c r="C47" s="197" t="s">
        <v>118</v>
      </c>
      <c r="D47" s="197"/>
      <c r="E47" s="197"/>
      <c r="F47" s="197"/>
      <c r="G47" s="197"/>
      <c r="H47" s="197"/>
      <c r="I47" s="197"/>
      <c r="J47" s="197"/>
      <c r="K47" s="197"/>
      <c r="L47" s="43"/>
      <c r="M47" s="274">
        <v>7</v>
      </c>
      <c r="N47" s="274"/>
      <c r="O47" s="274"/>
      <c r="P47" s="274"/>
      <c r="Q47" s="212">
        <v>1</v>
      </c>
      <c r="R47" s="212"/>
      <c r="S47" s="212"/>
      <c r="T47" s="212"/>
      <c r="U47" s="274">
        <v>2353</v>
      </c>
      <c r="V47" s="274"/>
      <c r="W47" s="274"/>
      <c r="X47" s="274"/>
      <c r="Y47" s="274">
        <v>1651</v>
      </c>
      <c r="Z47" s="274"/>
      <c r="AA47" s="274"/>
      <c r="AB47" s="274"/>
      <c r="AC47" s="274"/>
      <c r="AD47" s="274">
        <v>1575</v>
      </c>
      <c r="AE47" s="274"/>
      <c r="AF47" s="274"/>
      <c r="AG47" s="274"/>
      <c r="AH47" s="274">
        <v>76</v>
      </c>
      <c r="AI47" s="274"/>
      <c r="AJ47" s="274"/>
      <c r="AK47" s="279"/>
      <c r="AL47" s="278">
        <v>7</v>
      </c>
      <c r="AM47" s="275"/>
      <c r="AN47" s="275"/>
      <c r="AO47" s="275"/>
      <c r="AP47" s="214">
        <v>1</v>
      </c>
      <c r="AQ47" s="214"/>
      <c r="AR47" s="214"/>
      <c r="AS47" s="214"/>
      <c r="AT47" s="275">
        <v>2353</v>
      </c>
      <c r="AU47" s="275"/>
      <c r="AV47" s="275"/>
      <c r="AW47" s="275"/>
      <c r="AX47" s="275">
        <v>1512</v>
      </c>
      <c r="AY47" s="275"/>
      <c r="AZ47" s="275"/>
      <c r="BA47" s="275"/>
      <c r="BB47" s="275"/>
      <c r="BC47" s="275">
        <v>1466</v>
      </c>
      <c r="BD47" s="275"/>
      <c r="BE47" s="275"/>
      <c r="BF47" s="275"/>
      <c r="BG47" s="275">
        <v>46</v>
      </c>
      <c r="BH47" s="275"/>
      <c r="BI47" s="275"/>
      <c r="BJ47" s="275"/>
    </row>
    <row r="48" spans="3:62" ht="12" customHeight="1">
      <c r="C48" s="197" t="s">
        <v>119</v>
      </c>
      <c r="D48" s="197"/>
      <c r="E48" s="197"/>
      <c r="F48" s="197"/>
      <c r="G48" s="197"/>
      <c r="H48" s="197"/>
      <c r="I48" s="197"/>
      <c r="J48" s="197"/>
      <c r="K48" s="197"/>
      <c r="L48" s="43"/>
      <c r="M48" s="274">
        <v>7</v>
      </c>
      <c r="N48" s="274"/>
      <c r="O48" s="274"/>
      <c r="P48" s="274"/>
      <c r="Q48" s="274">
        <v>3</v>
      </c>
      <c r="R48" s="274"/>
      <c r="S48" s="274"/>
      <c r="T48" s="274"/>
      <c r="U48" s="274">
        <v>2429</v>
      </c>
      <c r="V48" s="274"/>
      <c r="W48" s="274"/>
      <c r="X48" s="274"/>
      <c r="Y48" s="274">
        <v>1675</v>
      </c>
      <c r="Z48" s="274"/>
      <c r="AA48" s="274"/>
      <c r="AB48" s="274"/>
      <c r="AC48" s="274"/>
      <c r="AD48" s="274">
        <v>1638</v>
      </c>
      <c r="AE48" s="274"/>
      <c r="AF48" s="274"/>
      <c r="AG48" s="274"/>
      <c r="AH48" s="274">
        <v>37</v>
      </c>
      <c r="AI48" s="274"/>
      <c r="AJ48" s="274"/>
      <c r="AK48" s="279"/>
      <c r="AL48" s="278">
        <v>7</v>
      </c>
      <c r="AM48" s="275"/>
      <c r="AN48" s="275"/>
      <c r="AO48" s="275"/>
      <c r="AP48" s="275">
        <v>3</v>
      </c>
      <c r="AQ48" s="275"/>
      <c r="AR48" s="275"/>
      <c r="AS48" s="275"/>
      <c r="AT48" s="275">
        <v>2429</v>
      </c>
      <c r="AU48" s="275"/>
      <c r="AV48" s="275"/>
      <c r="AW48" s="275"/>
      <c r="AX48" s="275">
        <v>1640</v>
      </c>
      <c r="AY48" s="275"/>
      <c r="AZ48" s="275"/>
      <c r="BA48" s="275"/>
      <c r="BB48" s="275"/>
      <c r="BC48" s="275">
        <v>1588</v>
      </c>
      <c r="BD48" s="275"/>
      <c r="BE48" s="275"/>
      <c r="BF48" s="275"/>
      <c r="BG48" s="275">
        <v>52</v>
      </c>
      <c r="BH48" s="275"/>
      <c r="BI48" s="275"/>
      <c r="BJ48" s="275"/>
    </row>
    <row r="49" spans="3:62" ht="12" customHeight="1">
      <c r="C49" s="197" t="s">
        <v>125</v>
      </c>
      <c r="D49" s="197"/>
      <c r="E49" s="197"/>
      <c r="F49" s="197"/>
      <c r="G49" s="197"/>
      <c r="H49" s="197"/>
      <c r="I49" s="197"/>
      <c r="J49" s="197"/>
      <c r="K49" s="197"/>
      <c r="L49" s="43"/>
      <c r="M49" s="274">
        <v>1</v>
      </c>
      <c r="N49" s="274"/>
      <c r="O49" s="274"/>
      <c r="P49" s="274"/>
      <c r="Q49" s="274">
        <v>2</v>
      </c>
      <c r="R49" s="274"/>
      <c r="S49" s="274"/>
      <c r="T49" s="274"/>
      <c r="U49" s="274">
        <v>361</v>
      </c>
      <c r="V49" s="274"/>
      <c r="W49" s="274"/>
      <c r="X49" s="274"/>
      <c r="Y49" s="274">
        <v>195</v>
      </c>
      <c r="Z49" s="274"/>
      <c r="AA49" s="274"/>
      <c r="AB49" s="274"/>
      <c r="AC49" s="274"/>
      <c r="AD49" s="274">
        <v>133</v>
      </c>
      <c r="AE49" s="274"/>
      <c r="AF49" s="274"/>
      <c r="AG49" s="274"/>
      <c r="AH49" s="274">
        <v>62</v>
      </c>
      <c r="AI49" s="274"/>
      <c r="AJ49" s="274"/>
      <c r="AK49" s="279"/>
      <c r="AL49" s="278">
        <v>1</v>
      </c>
      <c r="AM49" s="275"/>
      <c r="AN49" s="275"/>
      <c r="AO49" s="275"/>
      <c r="AP49" s="275">
        <v>2</v>
      </c>
      <c r="AQ49" s="275"/>
      <c r="AR49" s="275"/>
      <c r="AS49" s="275"/>
      <c r="AT49" s="275">
        <v>361</v>
      </c>
      <c r="AU49" s="275"/>
      <c r="AV49" s="275"/>
      <c r="AW49" s="275"/>
      <c r="AX49" s="275">
        <v>182</v>
      </c>
      <c r="AY49" s="275"/>
      <c r="AZ49" s="275"/>
      <c r="BA49" s="275"/>
      <c r="BB49" s="275"/>
      <c r="BC49" s="275">
        <v>146</v>
      </c>
      <c r="BD49" s="275"/>
      <c r="BE49" s="275"/>
      <c r="BF49" s="275"/>
      <c r="BG49" s="275">
        <v>36</v>
      </c>
      <c r="BH49" s="275"/>
      <c r="BI49" s="275"/>
      <c r="BJ49" s="275"/>
    </row>
    <row r="50" spans="3:62" ht="12" customHeight="1">
      <c r="C50" s="6"/>
      <c r="D50" s="6"/>
      <c r="E50" s="6"/>
      <c r="F50" s="6"/>
      <c r="G50" s="6"/>
      <c r="H50" s="6"/>
      <c r="I50" s="6"/>
      <c r="J50" s="6"/>
      <c r="K50" s="6"/>
      <c r="L50" s="43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91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</row>
    <row r="51" spans="3:62" ht="12" customHeight="1">
      <c r="C51" s="197" t="s">
        <v>105</v>
      </c>
      <c r="D51" s="197"/>
      <c r="E51" s="197"/>
      <c r="F51" s="197"/>
      <c r="G51" s="197"/>
      <c r="H51" s="197"/>
      <c r="I51" s="197"/>
      <c r="J51" s="197"/>
      <c r="K51" s="197"/>
      <c r="L51" s="43"/>
      <c r="M51" s="274">
        <v>1</v>
      </c>
      <c r="N51" s="274"/>
      <c r="O51" s="274"/>
      <c r="P51" s="274"/>
      <c r="Q51" s="212">
        <v>0</v>
      </c>
      <c r="R51" s="212"/>
      <c r="S51" s="212"/>
      <c r="T51" s="212"/>
      <c r="U51" s="274">
        <v>849</v>
      </c>
      <c r="V51" s="274"/>
      <c r="W51" s="274"/>
      <c r="X51" s="274"/>
      <c r="Y51" s="274">
        <v>728</v>
      </c>
      <c r="Z51" s="274"/>
      <c r="AA51" s="274"/>
      <c r="AB51" s="274"/>
      <c r="AC51" s="274"/>
      <c r="AD51" s="274">
        <v>711</v>
      </c>
      <c r="AE51" s="274"/>
      <c r="AF51" s="274"/>
      <c r="AG51" s="274"/>
      <c r="AH51" s="274">
        <v>17</v>
      </c>
      <c r="AI51" s="274"/>
      <c r="AJ51" s="274"/>
      <c r="AK51" s="279"/>
      <c r="AL51" s="278">
        <v>1</v>
      </c>
      <c r="AM51" s="275"/>
      <c r="AN51" s="275"/>
      <c r="AO51" s="275"/>
      <c r="AP51" s="214">
        <v>0</v>
      </c>
      <c r="AQ51" s="214"/>
      <c r="AR51" s="214"/>
      <c r="AS51" s="214"/>
      <c r="AT51" s="275">
        <v>849</v>
      </c>
      <c r="AU51" s="275"/>
      <c r="AV51" s="275"/>
      <c r="AW51" s="275"/>
      <c r="AX51" s="275">
        <v>621</v>
      </c>
      <c r="AY51" s="275"/>
      <c r="AZ51" s="275"/>
      <c r="BA51" s="275"/>
      <c r="BB51" s="275"/>
      <c r="BC51" s="275">
        <v>604</v>
      </c>
      <c r="BD51" s="275"/>
      <c r="BE51" s="275"/>
      <c r="BF51" s="275"/>
      <c r="BG51" s="275">
        <v>17</v>
      </c>
      <c r="BH51" s="275"/>
      <c r="BI51" s="275"/>
      <c r="BJ51" s="275"/>
    </row>
    <row r="52" spans="3:62" ht="12" customHeight="1">
      <c r="C52" s="197" t="s">
        <v>130</v>
      </c>
      <c r="D52" s="197"/>
      <c r="E52" s="197"/>
      <c r="F52" s="197"/>
      <c r="G52" s="197"/>
      <c r="H52" s="197"/>
      <c r="I52" s="197"/>
      <c r="J52" s="197"/>
      <c r="K52" s="197"/>
      <c r="L52" s="43"/>
      <c r="M52" s="274">
        <v>4</v>
      </c>
      <c r="N52" s="274"/>
      <c r="O52" s="274"/>
      <c r="P52" s="274"/>
      <c r="Q52" s="212">
        <v>0</v>
      </c>
      <c r="R52" s="212"/>
      <c r="S52" s="212"/>
      <c r="T52" s="212"/>
      <c r="U52" s="274">
        <v>1667</v>
      </c>
      <c r="V52" s="274"/>
      <c r="W52" s="274"/>
      <c r="X52" s="274"/>
      <c r="Y52" s="274">
        <v>1844</v>
      </c>
      <c r="Z52" s="274"/>
      <c r="AA52" s="274"/>
      <c r="AB52" s="274"/>
      <c r="AC52" s="274"/>
      <c r="AD52" s="274">
        <v>1671</v>
      </c>
      <c r="AE52" s="274"/>
      <c r="AF52" s="274"/>
      <c r="AG52" s="274"/>
      <c r="AH52" s="274">
        <v>173</v>
      </c>
      <c r="AI52" s="274"/>
      <c r="AJ52" s="274"/>
      <c r="AK52" s="279"/>
      <c r="AL52" s="278">
        <v>7</v>
      </c>
      <c r="AM52" s="275"/>
      <c r="AN52" s="275"/>
      <c r="AO52" s="275"/>
      <c r="AP52" s="214">
        <v>0</v>
      </c>
      <c r="AQ52" s="214"/>
      <c r="AR52" s="214"/>
      <c r="AS52" s="214"/>
      <c r="AT52" s="275">
        <v>2267</v>
      </c>
      <c r="AU52" s="275"/>
      <c r="AV52" s="275"/>
      <c r="AW52" s="275"/>
      <c r="AX52" s="275">
        <v>1721</v>
      </c>
      <c r="AY52" s="275"/>
      <c r="AZ52" s="275"/>
      <c r="BA52" s="275"/>
      <c r="BB52" s="275"/>
      <c r="BC52" s="275">
        <v>1706</v>
      </c>
      <c r="BD52" s="275"/>
      <c r="BE52" s="275"/>
      <c r="BF52" s="275"/>
      <c r="BG52" s="275">
        <v>15</v>
      </c>
      <c r="BH52" s="275"/>
      <c r="BI52" s="275"/>
      <c r="BJ52" s="275"/>
    </row>
    <row r="53" spans="3:62" ht="12" customHeight="1">
      <c r="C53" s="197" t="s">
        <v>131</v>
      </c>
      <c r="D53" s="197"/>
      <c r="E53" s="197"/>
      <c r="F53" s="197"/>
      <c r="G53" s="197"/>
      <c r="H53" s="197"/>
      <c r="I53" s="197"/>
      <c r="J53" s="197"/>
      <c r="K53" s="197"/>
      <c r="L53" s="43"/>
      <c r="M53" s="274">
        <v>9</v>
      </c>
      <c r="N53" s="274"/>
      <c r="O53" s="274"/>
      <c r="P53" s="274"/>
      <c r="Q53" s="274">
        <v>2</v>
      </c>
      <c r="R53" s="274"/>
      <c r="S53" s="274"/>
      <c r="T53" s="274"/>
      <c r="U53" s="274">
        <v>5763</v>
      </c>
      <c r="V53" s="274"/>
      <c r="W53" s="274"/>
      <c r="X53" s="274"/>
      <c r="Y53" s="274">
        <v>3157</v>
      </c>
      <c r="Z53" s="274"/>
      <c r="AA53" s="274"/>
      <c r="AB53" s="274"/>
      <c r="AC53" s="274"/>
      <c r="AD53" s="274">
        <v>3065</v>
      </c>
      <c r="AE53" s="274"/>
      <c r="AF53" s="274"/>
      <c r="AG53" s="274"/>
      <c r="AH53" s="274">
        <v>92</v>
      </c>
      <c r="AI53" s="274"/>
      <c r="AJ53" s="274"/>
      <c r="AK53" s="279"/>
      <c r="AL53" s="278">
        <v>9</v>
      </c>
      <c r="AM53" s="275"/>
      <c r="AN53" s="275"/>
      <c r="AO53" s="275"/>
      <c r="AP53" s="275">
        <v>2</v>
      </c>
      <c r="AQ53" s="275"/>
      <c r="AR53" s="275"/>
      <c r="AS53" s="275"/>
      <c r="AT53" s="275">
        <v>5763</v>
      </c>
      <c r="AU53" s="275"/>
      <c r="AV53" s="275"/>
      <c r="AW53" s="275"/>
      <c r="AX53" s="275">
        <v>3370</v>
      </c>
      <c r="AY53" s="275"/>
      <c r="AZ53" s="275"/>
      <c r="BA53" s="275"/>
      <c r="BB53" s="275"/>
      <c r="BC53" s="275">
        <v>3286</v>
      </c>
      <c r="BD53" s="275"/>
      <c r="BE53" s="275"/>
      <c r="BF53" s="275"/>
      <c r="BG53" s="275">
        <v>84</v>
      </c>
      <c r="BH53" s="275"/>
      <c r="BI53" s="275"/>
      <c r="BJ53" s="275"/>
    </row>
    <row r="54" spans="3:62" ht="12" customHeight="1">
      <c r="C54" s="197" t="s">
        <v>132</v>
      </c>
      <c r="D54" s="197"/>
      <c r="E54" s="197"/>
      <c r="F54" s="197"/>
      <c r="G54" s="197"/>
      <c r="H54" s="197"/>
      <c r="I54" s="197"/>
      <c r="J54" s="197"/>
      <c r="K54" s="197"/>
      <c r="L54" s="43"/>
      <c r="M54" s="274">
        <v>1</v>
      </c>
      <c r="N54" s="274"/>
      <c r="O54" s="274"/>
      <c r="P54" s="274"/>
      <c r="Q54" s="274">
        <v>1</v>
      </c>
      <c r="R54" s="274"/>
      <c r="S54" s="274"/>
      <c r="T54" s="274"/>
      <c r="U54" s="274">
        <v>1058</v>
      </c>
      <c r="V54" s="274"/>
      <c r="W54" s="274"/>
      <c r="X54" s="274"/>
      <c r="Y54" s="274">
        <v>775</v>
      </c>
      <c r="Z54" s="274"/>
      <c r="AA54" s="274"/>
      <c r="AB54" s="274"/>
      <c r="AC54" s="274"/>
      <c r="AD54" s="274">
        <v>738</v>
      </c>
      <c r="AE54" s="274"/>
      <c r="AF54" s="274"/>
      <c r="AG54" s="274"/>
      <c r="AH54" s="274">
        <v>37</v>
      </c>
      <c r="AI54" s="274"/>
      <c r="AJ54" s="274"/>
      <c r="AK54" s="279"/>
      <c r="AL54" s="278">
        <v>1</v>
      </c>
      <c r="AM54" s="275"/>
      <c r="AN54" s="275"/>
      <c r="AO54" s="275"/>
      <c r="AP54" s="275">
        <v>1</v>
      </c>
      <c r="AQ54" s="275"/>
      <c r="AR54" s="275"/>
      <c r="AS54" s="275"/>
      <c r="AT54" s="275">
        <v>1058</v>
      </c>
      <c r="AU54" s="275"/>
      <c r="AV54" s="275"/>
      <c r="AW54" s="275"/>
      <c r="AX54" s="275">
        <v>874</v>
      </c>
      <c r="AY54" s="275"/>
      <c r="AZ54" s="275"/>
      <c r="BA54" s="275"/>
      <c r="BB54" s="275"/>
      <c r="BC54" s="275">
        <v>844</v>
      </c>
      <c r="BD54" s="275"/>
      <c r="BE54" s="275"/>
      <c r="BF54" s="275"/>
      <c r="BG54" s="275">
        <v>30</v>
      </c>
      <c r="BH54" s="275"/>
      <c r="BI54" s="275"/>
      <c r="BJ54" s="275"/>
    </row>
    <row r="55" spans="3:62" ht="12" customHeight="1">
      <c r="C55" s="197" t="s">
        <v>106</v>
      </c>
      <c r="D55" s="197"/>
      <c r="E55" s="197"/>
      <c r="F55" s="197"/>
      <c r="G55" s="197"/>
      <c r="H55" s="197"/>
      <c r="I55" s="197"/>
      <c r="J55" s="197"/>
      <c r="K55" s="197"/>
      <c r="L55" s="43"/>
      <c r="M55" s="274">
        <v>1</v>
      </c>
      <c r="N55" s="274"/>
      <c r="O55" s="274"/>
      <c r="P55" s="274"/>
      <c r="Q55" s="212">
        <v>0</v>
      </c>
      <c r="R55" s="212"/>
      <c r="S55" s="212"/>
      <c r="T55" s="212"/>
      <c r="U55" s="274">
        <v>231</v>
      </c>
      <c r="V55" s="274"/>
      <c r="W55" s="274"/>
      <c r="X55" s="274"/>
      <c r="Y55" s="274">
        <v>56</v>
      </c>
      <c r="Z55" s="274"/>
      <c r="AA55" s="274"/>
      <c r="AB55" s="274"/>
      <c r="AC55" s="274"/>
      <c r="AD55" s="274">
        <v>52</v>
      </c>
      <c r="AE55" s="274"/>
      <c r="AF55" s="274"/>
      <c r="AG55" s="274"/>
      <c r="AH55" s="274">
        <v>4</v>
      </c>
      <c r="AI55" s="274"/>
      <c r="AJ55" s="274"/>
      <c r="AK55" s="279"/>
      <c r="AL55" s="278">
        <v>1</v>
      </c>
      <c r="AM55" s="275"/>
      <c r="AN55" s="275"/>
      <c r="AO55" s="275"/>
      <c r="AP55" s="214">
        <v>0</v>
      </c>
      <c r="AQ55" s="214"/>
      <c r="AR55" s="214"/>
      <c r="AS55" s="214"/>
      <c r="AT55" s="275">
        <v>231</v>
      </c>
      <c r="AU55" s="275"/>
      <c r="AV55" s="275"/>
      <c r="AW55" s="275"/>
      <c r="AX55" s="275">
        <v>39</v>
      </c>
      <c r="AY55" s="275"/>
      <c r="AZ55" s="275"/>
      <c r="BA55" s="275"/>
      <c r="BB55" s="275"/>
      <c r="BC55" s="275">
        <v>33</v>
      </c>
      <c r="BD55" s="275"/>
      <c r="BE55" s="275"/>
      <c r="BF55" s="275"/>
      <c r="BG55" s="275">
        <v>6</v>
      </c>
      <c r="BH55" s="275"/>
      <c r="BI55" s="275"/>
      <c r="BJ55" s="275"/>
    </row>
    <row r="56" spans="12:62" ht="12" customHeight="1">
      <c r="L56" s="42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91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</row>
    <row r="57" spans="3:62" ht="12" customHeight="1">
      <c r="C57" s="231" t="s">
        <v>141</v>
      </c>
      <c r="D57" s="231"/>
      <c r="E57" s="231"/>
      <c r="F57" s="231"/>
      <c r="G57" s="231"/>
      <c r="H57" s="231"/>
      <c r="I57" s="231"/>
      <c r="J57" s="231"/>
      <c r="K57" s="231"/>
      <c r="L57" s="43"/>
      <c r="M57" s="274">
        <v>6</v>
      </c>
      <c r="N57" s="274"/>
      <c r="O57" s="274"/>
      <c r="P57" s="274"/>
      <c r="Q57" s="212">
        <v>0</v>
      </c>
      <c r="R57" s="212"/>
      <c r="S57" s="212"/>
      <c r="T57" s="212"/>
      <c r="U57" s="274">
        <v>4857</v>
      </c>
      <c r="V57" s="274"/>
      <c r="W57" s="274"/>
      <c r="X57" s="274"/>
      <c r="Y57" s="274">
        <v>3633</v>
      </c>
      <c r="Z57" s="274"/>
      <c r="AA57" s="274"/>
      <c r="AB57" s="274"/>
      <c r="AC57" s="274"/>
      <c r="AD57" s="274">
        <v>3567</v>
      </c>
      <c r="AE57" s="274"/>
      <c r="AF57" s="274"/>
      <c r="AG57" s="274"/>
      <c r="AH57" s="274">
        <v>66</v>
      </c>
      <c r="AI57" s="274"/>
      <c r="AJ57" s="274"/>
      <c r="AK57" s="279"/>
      <c r="AL57" s="278">
        <v>6</v>
      </c>
      <c r="AM57" s="275"/>
      <c r="AN57" s="275"/>
      <c r="AO57" s="275"/>
      <c r="AP57" s="214">
        <v>0</v>
      </c>
      <c r="AQ57" s="214"/>
      <c r="AR57" s="214"/>
      <c r="AS57" s="214"/>
      <c r="AT57" s="275">
        <v>4857</v>
      </c>
      <c r="AU57" s="275"/>
      <c r="AV57" s="275"/>
      <c r="AW57" s="275"/>
      <c r="AX57" s="275">
        <v>4479</v>
      </c>
      <c r="AY57" s="275"/>
      <c r="AZ57" s="275"/>
      <c r="BA57" s="275"/>
      <c r="BB57" s="275"/>
      <c r="BC57" s="275">
        <v>4432</v>
      </c>
      <c r="BD57" s="275"/>
      <c r="BE57" s="275"/>
      <c r="BF57" s="275"/>
      <c r="BG57" s="275">
        <v>47</v>
      </c>
      <c r="BH57" s="275"/>
      <c r="BI57" s="275"/>
      <c r="BJ57" s="275"/>
    </row>
    <row r="58" spans="3:62" ht="12" customHeight="1">
      <c r="C58" s="231" t="s">
        <v>220</v>
      </c>
      <c r="D58" s="231"/>
      <c r="E58" s="231"/>
      <c r="F58" s="231"/>
      <c r="G58" s="231"/>
      <c r="H58" s="231"/>
      <c r="I58" s="231"/>
      <c r="J58" s="231"/>
      <c r="K58" s="231"/>
      <c r="L58" s="43"/>
      <c r="M58" s="274">
        <v>1</v>
      </c>
      <c r="N58" s="274"/>
      <c r="O58" s="274"/>
      <c r="P58" s="274"/>
      <c r="Q58" s="274">
        <v>1</v>
      </c>
      <c r="R58" s="274"/>
      <c r="S58" s="274"/>
      <c r="T58" s="274"/>
      <c r="U58" s="274">
        <v>1104</v>
      </c>
      <c r="V58" s="274"/>
      <c r="W58" s="274"/>
      <c r="X58" s="274"/>
      <c r="Y58" s="274">
        <v>752</v>
      </c>
      <c r="Z58" s="274"/>
      <c r="AA58" s="274"/>
      <c r="AB58" s="274"/>
      <c r="AC58" s="274"/>
      <c r="AD58" s="274">
        <v>739</v>
      </c>
      <c r="AE58" s="274"/>
      <c r="AF58" s="274"/>
      <c r="AG58" s="274"/>
      <c r="AH58" s="274">
        <v>13</v>
      </c>
      <c r="AI58" s="274"/>
      <c r="AJ58" s="274"/>
      <c r="AK58" s="279"/>
      <c r="AL58" s="278">
        <v>1</v>
      </c>
      <c r="AM58" s="275"/>
      <c r="AN58" s="275"/>
      <c r="AO58" s="275"/>
      <c r="AP58" s="275">
        <v>1</v>
      </c>
      <c r="AQ58" s="275"/>
      <c r="AR58" s="275"/>
      <c r="AS58" s="275"/>
      <c r="AT58" s="275">
        <v>1104</v>
      </c>
      <c r="AU58" s="275"/>
      <c r="AV58" s="275"/>
      <c r="AW58" s="275"/>
      <c r="AX58" s="275">
        <v>805</v>
      </c>
      <c r="AY58" s="275"/>
      <c r="AZ58" s="275"/>
      <c r="BA58" s="275"/>
      <c r="BB58" s="275"/>
      <c r="BC58" s="275">
        <v>790</v>
      </c>
      <c r="BD58" s="275"/>
      <c r="BE58" s="275"/>
      <c r="BF58" s="275"/>
      <c r="BG58" s="275">
        <v>15</v>
      </c>
      <c r="BH58" s="275"/>
      <c r="BI58" s="275"/>
      <c r="BJ58" s="275"/>
    </row>
    <row r="59" spans="3:62" ht="12" customHeight="1">
      <c r="C59" s="231" t="s">
        <v>139</v>
      </c>
      <c r="D59" s="231"/>
      <c r="E59" s="231"/>
      <c r="F59" s="231"/>
      <c r="G59" s="231"/>
      <c r="H59" s="231"/>
      <c r="I59" s="231"/>
      <c r="J59" s="231"/>
      <c r="K59" s="231"/>
      <c r="L59" s="43"/>
      <c r="M59" s="274">
        <v>1</v>
      </c>
      <c r="N59" s="274"/>
      <c r="O59" s="274"/>
      <c r="P59" s="274"/>
      <c r="Q59" s="274">
        <v>1</v>
      </c>
      <c r="R59" s="274"/>
      <c r="S59" s="274"/>
      <c r="T59" s="274"/>
      <c r="U59" s="274">
        <v>261</v>
      </c>
      <c r="V59" s="274"/>
      <c r="W59" s="274"/>
      <c r="X59" s="274"/>
      <c r="Y59" s="274">
        <v>253</v>
      </c>
      <c r="Z59" s="274"/>
      <c r="AA59" s="274"/>
      <c r="AB59" s="274"/>
      <c r="AC59" s="274"/>
      <c r="AD59" s="274">
        <v>237</v>
      </c>
      <c r="AE59" s="274"/>
      <c r="AF59" s="274"/>
      <c r="AG59" s="274"/>
      <c r="AH59" s="274">
        <v>16</v>
      </c>
      <c r="AI59" s="274"/>
      <c r="AJ59" s="274"/>
      <c r="AK59" s="279"/>
      <c r="AL59" s="278">
        <v>1</v>
      </c>
      <c r="AM59" s="275"/>
      <c r="AN59" s="275"/>
      <c r="AO59" s="275"/>
      <c r="AP59" s="275">
        <v>1</v>
      </c>
      <c r="AQ59" s="275"/>
      <c r="AR59" s="275"/>
      <c r="AS59" s="275"/>
      <c r="AT59" s="275">
        <v>261</v>
      </c>
      <c r="AU59" s="275"/>
      <c r="AV59" s="275"/>
      <c r="AW59" s="275"/>
      <c r="AX59" s="275">
        <v>216</v>
      </c>
      <c r="AY59" s="275"/>
      <c r="AZ59" s="275"/>
      <c r="BA59" s="275"/>
      <c r="BB59" s="275"/>
      <c r="BC59" s="275">
        <v>208</v>
      </c>
      <c r="BD59" s="275"/>
      <c r="BE59" s="275"/>
      <c r="BF59" s="275"/>
      <c r="BG59" s="275">
        <v>8</v>
      </c>
      <c r="BH59" s="275"/>
      <c r="BI59" s="275"/>
      <c r="BJ59" s="275"/>
    </row>
    <row r="60" spans="2:62" ht="12" customHeight="1">
      <c r="B60" s="11"/>
      <c r="C60" s="9"/>
      <c r="D60" s="9"/>
      <c r="E60" s="9"/>
      <c r="F60" s="9"/>
      <c r="G60" s="9"/>
      <c r="H60" s="9"/>
      <c r="I60" s="9"/>
      <c r="J60" s="9"/>
      <c r="K60" s="9"/>
      <c r="L60" s="9"/>
      <c r="M60" s="23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47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2:33" ht="12" customHeight="1">
      <c r="B61" s="12"/>
      <c r="C61" s="170" t="s">
        <v>9</v>
      </c>
      <c r="D61" s="170"/>
      <c r="E61" s="13" t="s">
        <v>201</v>
      </c>
      <c r="F61" s="210" t="s">
        <v>273</v>
      </c>
      <c r="G61" s="210"/>
      <c r="H61" s="51" t="s">
        <v>221</v>
      </c>
      <c r="J61" s="12"/>
      <c r="K61" s="12"/>
      <c r="L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6:33" ht="12" customHeight="1">
      <c r="F62" s="205" t="s">
        <v>191</v>
      </c>
      <c r="G62" s="205"/>
      <c r="H62" s="51" t="s">
        <v>222</v>
      </c>
      <c r="J62" s="12"/>
      <c r="K62" s="12"/>
      <c r="L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2:33" ht="12" customHeight="1">
      <c r="B63" s="12"/>
      <c r="C63" s="12"/>
      <c r="D63" s="12"/>
      <c r="E63" s="12"/>
      <c r="F63" s="205" t="s">
        <v>193</v>
      </c>
      <c r="G63" s="205"/>
      <c r="H63" s="51" t="s">
        <v>223</v>
      </c>
      <c r="J63" s="12"/>
      <c r="K63" s="12"/>
      <c r="L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6:8" ht="12" customHeight="1">
      <c r="F64" s="205" t="s">
        <v>195</v>
      </c>
      <c r="G64" s="205"/>
      <c r="H64" s="51" t="s">
        <v>224</v>
      </c>
    </row>
    <row r="65" spans="6:8" ht="12" customHeight="1">
      <c r="F65" s="205" t="s">
        <v>197</v>
      </c>
      <c r="G65" s="205"/>
      <c r="H65" s="51" t="s">
        <v>225</v>
      </c>
    </row>
    <row r="66" spans="6:8" ht="12" customHeight="1">
      <c r="F66" s="205" t="s">
        <v>226</v>
      </c>
      <c r="G66" s="205"/>
      <c r="H66" s="51" t="s">
        <v>227</v>
      </c>
    </row>
    <row r="67" spans="2:6" ht="12" customHeight="1">
      <c r="B67" s="171" t="s">
        <v>2</v>
      </c>
      <c r="C67" s="171"/>
      <c r="D67" s="171"/>
      <c r="E67" s="7" t="s">
        <v>241</v>
      </c>
      <c r="F67" s="97" t="s">
        <v>199</v>
      </c>
    </row>
  </sheetData>
  <sheetProtection/>
  <mergeCells count="401">
    <mergeCell ref="F66:G66"/>
    <mergeCell ref="B67:D67"/>
    <mergeCell ref="C61:D61"/>
    <mergeCell ref="F61:G61"/>
    <mergeCell ref="F62:G62"/>
    <mergeCell ref="F63:G63"/>
    <mergeCell ref="F64:G64"/>
    <mergeCell ref="F65:G65"/>
    <mergeCell ref="AH59:AK59"/>
    <mergeCell ref="AP59:AS59"/>
    <mergeCell ref="AT59:AW59"/>
    <mergeCell ref="AX59:BB59"/>
    <mergeCell ref="BG59:BJ59"/>
    <mergeCell ref="C59:K59"/>
    <mergeCell ref="AH58:AK58"/>
    <mergeCell ref="AT58:AW58"/>
    <mergeCell ref="AX58:BB58"/>
    <mergeCell ref="BC59:BF59"/>
    <mergeCell ref="M59:P59"/>
    <mergeCell ref="Q59:T59"/>
    <mergeCell ref="U59:X59"/>
    <mergeCell ref="Y59:AC59"/>
    <mergeCell ref="AD59:AG59"/>
    <mergeCell ref="AL59:AO59"/>
    <mergeCell ref="AP58:AS58"/>
    <mergeCell ref="BG55:BJ55"/>
    <mergeCell ref="BC55:BF55"/>
    <mergeCell ref="C58:K58"/>
    <mergeCell ref="M58:P58"/>
    <mergeCell ref="Q58:T58"/>
    <mergeCell ref="U58:X58"/>
    <mergeCell ref="BC58:BF58"/>
    <mergeCell ref="Y58:AC58"/>
    <mergeCell ref="AD58:AG58"/>
    <mergeCell ref="AT55:AW55"/>
    <mergeCell ref="AT57:AW57"/>
    <mergeCell ref="AX57:BB57"/>
    <mergeCell ref="BG58:BJ58"/>
    <mergeCell ref="AH57:AK57"/>
    <mergeCell ref="AL57:AO57"/>
    <mergeCell ref="AP57:AS57"/>
    <mergeCell ref="BC57:BF57"/>
    <mergeCell ref="BG57:BJ57"/>
    <mergeCell ref="AL58:AO58"/>
    <mergeCell ref="C55:K55"/>
    <mergeCell ref="M55:P55"/>
    <mergeCell ref="Q55:T55"/>
    <mergeCell ref="U55:X55"/>
    <mergeCell ref="AX55:BB55"/>
    <mergeCell ref="Y55:AC55"/>
    <mergeCell ref="AD55:AG55"/>
    <mergeCell ref="AH55:AK55"/>
    <mergeCell ref="AL55:AO55"/>
    <mergeCell ref="AP55:AS55"/>
    <mergeCell ref="Y57:AC57"/>
    <mergeCell ref="AD57:AG57"/>
    <mergeCell ref="C57:K57"/>
    <mergeCell ref="M57:P57"/>
    <mergeCell ref="Q57:T57"/>
    <mergeCell ref="U57:X57"/>
    <mergeCell ref="AD54:AG54"/>
    <mergeCell ref="AH54:AK54"/>
    <mergeCell ref="AT54:AW54"/>
    <mergeCell ref="AX54:BB54"/>
    <mergeCell ref="AL54:AO54"/>
    <mergeCell ref="AP54:AS54"/>
    <mergeCell ref="AT53:AW53"/>
    <mergeCell ref="BC54:BF54"/>
    <mergeCell ref="BG54:BJ54"/>
    <mergeCell ref="BG53:BJ53"/>
    <mergeCell ref="AX53:BB53"/>
    <mergeCell ref="BC53:BF53"/>
    <mergeCell ref="Y54:AC54"/>
    <mergeCell ref="C53:K53"/>
    <mergeCell ref="M53:P53"/>
    <mergeCell ref="Q53:T53"/>
    <mergeCell ref="U53:X53"/>
    <mergeCell ref="Y53:AC53"/>
    <mergeCell ref="C54:K54"/>
    <mergeCell ref="M54:P54"/>
    <mergeCell ref="Q54:T54"/>
    <mergeCell ref="U54:X54"/>
    <mergeCell ref="AL52:AO52"/>
    <mergeCell ref="AP52:AS52"/>
    <mergeCell ref="AD53:AG53"/>
    <mergeCell ref="AH53:AK53"/>
    <mergeCell ref="AL53:AO53"/>
    <mergeCell ref="AD52:AG52"/>
    <mergeCell ref="AH52:AK52"/>
    <mergeCell ref="AP53:AS53"/>
    <mergeCell ref="AT51:AW51"/>
    <mergeCell ref="BC52:BF52"/>
    <mergeCell ref="BG52:BJ52"/>
    <mergeCell ref="BG51:BJ51"/>
    <mergeCell ref="AX51:BB51"/>
    <mergeCell ref="BC51:BF51"/>
    <mergeCell ref="AT52:AW52"/>
    <mergeCell ref="AX52:BB52"/>
    <mergeCell ref="Y52:AC52"/>
    <mergeCell ref="C51:K51"/>
    <mergeCell ref="M51:P51"/>
    <mergeCell ref="Q51:T51"/>
    <mergeCell ref="U51:X51"/>
    <mergeCell ref="Y51:AC51"/>
    <mergeCell ref="C52:K52"/>
    <mergeCell ref="M52:P52"/>
    <mergeCell ref="Q52:T52"/>
    <mergeCell ref="U52:X52"/>
    <mergeCell ref="AL49:AO49"/>
    <mergeCell ref="AP49:AS49"/>
    <mergeCell ref="AD51:AG51"/>
    <mergeCell ref="AH51:AK51"/>
    <mergeCell ref="AL51:AO51"/>
    <mergeCell ref="AD49:AG49"/>
    <mergeCell ref="AH49:AK49"/>
    <mergeCell ref="AP51:AS51"/>
    <mergeCell ref="AT48:AW48"/>
    <mergeCell ref="BC49:BF49"/>
    <mergeCell ref="BG49:BJ49"/>
    <mergeCell ref="BG48:BJ48"/>
    <mergeCell ref="AX48:BB48"/>
    <mergeCell ref="BC48:BF48"/>
    <mergeCell ref="AT49:AW49"/>
    <mergeCell ref="AX49:BB49"/>
    <mergeCell ref="Y49:AC49"/>
    <mergeCell ref="C48:K48"/>
    <mergeCell ref="M48:P48"/>
    <mergeCell ref="Q48:T48"/>
    <mergeCell ref="U48:X48"/>
    <mergeCell ref="Y48:AC48"/>
    <mergeCell ref="C49:K49"/>
    <mergeCell ref="M49:P49"/>
    <mergeCell ref="Q49:T49"/>
    <mergeCell ref="U49:X49"/>
    <mergeCell ref="AL47:AO47"/>
    <mergeCell ref="AP47:AS47"/>
    <mergeCell ref="AD48:AG48"/>
    <mergeCell ref="AH48:AK48"/>
    <mergeCell ref="AL48:AO48"/>
    <mergeCell ref="AD47:AG47"/>
    <mergeCell ref="AH47:AK47"/>
    <mergeCell ref="AP48:AS48"/>
    <mergeCell ref="AT46:AW46"/>
    <mergeCell ref="BC47:BF47"/>
    <mergeCell ref="BG47:BJ47"/>
    <mergeCell ref="BG46:BJ46"/>
    <mergeCell ref="AX46:BB46"/>
    <mergeCell ref="BC46:BF46"/>
    <mergeCell ref="AT47:AW47"/>
    <mergeCell ref="AX47:BB47"/>
    <mergeCell ref="Y47:AC47"/>
    <mergeCell ref="C46:K46"/>
    <mergeCell ref="M46:P46"/>
    <mergeCell ref="Q46:T46"/>
    <mergeCell ref="U46:X46"/>
    <mergeCell ref="Y46:AC46"/>
    <mergeCell ref="C47:K47"/>
    <mergeCell ref="M47:P47"/>
    <mergeCell ref="Q47:T47"/>
    <mergeCell ref="U47:X47"/>
    <mergeCell ref="AL45:AO45"/>
    <mergeCell ref="AP45:AS45"/>
    <mergeCell ref="AD46:AG46"/>
    <mergeCell ref="AH46:AK46"/>
    <mergeCell ref="AL46:AO46"/>
    <mergeCell ref="AD45:AG45"/>
    <mergeCell ref="AH45:AK45"/>
    <mergeCell ref="AP46:AS46"/>
    <mergeCell ref="AT43:AW43"/>
    <mergeCell ref="BC45:BF45"/>
    <mergeCell ref="BG45:BJ45"/>
    <mergeCell ref="BG43:BJ43"/>
    <mergeCell ref="AX43:BB43"/>
    <mergeCell ref="BC43:BF43"/>
    <mergeCell ref="AT45:AW45"/>
    <mergeCell ref="AX45:BB45"/>
    <mergeCell ref="Y45:AC45"/>
    <mergeCell ref="C43:K43"/>
    <mergeCell ref="M43:P43"/>
    <mergeCell ref="Q43:T43"/>
    <mergeCell ref="U43:X43"/>
    <mergeCell ref="Y43:AC43"/>
    <mergeCell ref="C45:K45"/>
    <mergeCell ref="M45:P45"/>
    <mergeCell ref="Q45:T45"/>
    <mergeCell ref="U45:X45"/>
    <mergeCell ref="AL42:AO42"/>
    <mergeCell ref="AP42:AS42"/>
    <mergeCell ref="AD43:AG43"/>
    <mergeCell ref="AH43:AK43"/>
    <mergeCell ref="AL43:AO43"/>
    <mergeCell ref="AD42:AG42"/>
    <mergeCell ref="AH42:AK42"/>
    <mergeCell ref="AP43:AS43"/>
    <mergeCell ref="AT41:AW41"/>
    <mergeCell ref="BC42:BF42"/>
    <mergeCell ref="BG42:BJ42"/>
    <mergeCell ref="BG41:BJ41"/>
    <mergeCell ref="AX41:BB41"/>
    <mergeCell ref="BC41:BF41"/>
    <mergeCell ref="AT42:AW42"/>
    <mergeCell ref="AX42:BB42"/>
    <mergeCell ref="Y42:AC42"/>
    <mergeCell ref="C41:K41"/>
    <mergeCell ref="M41:P41"/>
    <mergeCell ref="Q41:T41"/>
    <mergeCell ref="U41:X41"/>
    <mergeCell ref="Y41:AC41"/>
    <mergeCell ref="C42:K42"/>
    <mergeCell ref="M42:P42"/>
    <mergeCell ref="Q42:T42"/>
    <mergeCell ref="U42:X42"/>
    <mergeCell ref="AL40:AO40"/>
    <mergeCell ref="AP40:AS40"/>
    <mergeCell ref="AD41:AG41"/>
    <mergeCell ref="AH41:AK41"/>
    <mergeCell ref="AL41:AO41"/>
    <mergeCell ref="AD40:AG40"/>
    <mergeCell ref="AH40:AK40"/>
    <mergeCell ref="AP41:AS41"/>
    <mergeCell ref="AT39:AW39"/>
    <mergeCell ref="BC40:BF40"/>
    <mergeCell ref="BG40:BJ40"/>
    <mergeCell ref="BG39:BJ39"/>
    <mergeCell ref="AX39:BB39"/>
    <mergeCell ref="BC39:BF39"/>
    <mergeCell ref="AT40:AW40"/>
    <mergeCell ref="AX40:BB40"/>
    <mergeCell ref="Y40:AC40"/>
    <mergeCell ref="C39:K39"/>
    <mergeCell ref="M39:P39"/>
    <mergeCell ref="Q39:T39"/>
    <mergeCell ref="U39:X39"/>
    <mergeCell ref="Y39:AC39"/>
    <mergeCell ref="C40:K40"/>
    <mergeCell ref="M40:P40"/>
    <mergeCell ref="Q40:T40"/>
    <mergeCell ref="U40:X40"/>
    <mergeCell ref="AL37:AO37"/>
    <mergeCell ref="AP37:AS37"/>
    <mergeCell ref="AD39:AG39"/>
    <mergeCell ref="AH39:AK39"/>
    <mergeCell ref="AL39:AO39"/>
    <mergeCell ref="AD37:AG37"/>
    <mergeCell ref="AH37:AK37"/>
    <mergeCell ref="AP39:AS39"/>
    <mergeCell ref="AT36:AW36"/>
    <mergeCell ref="BC37:BF37"/>
    <mergeCell ref="BG37:BJ37"/>
    <mergeCell ref="BG36:BJ36"/>
    <mergeCell ref="AX36:BB36"/>
    <mergeCell ref="BC36:BF36"/>
    <mergeCell ref="AT37:AW37"/>
    <mergeCell ref="AX37:BB37"/>
    <mergeCell ref="Y37:AC37"/>
    <mergeCell ref="C36:K36"/>
    <mergeCell ref="M36:P36"/>
    <mergeCell ref="Q36:T36"/>
    <mergeCell ref="U36:X36"/>
    <mergeCell ref="Y36:AC36"/>
    <mergeCell ref="C37:K37"/>
    <mergeCell ref="M37:P37"/>
    <mergeCell ref="Q37:T37"/>
    <mergeCell ref="U37:X37"/>
    <mergeCell ref="AL35:AO35"/>
    <mergeCell ref="AP35:AS35"/>
    <mergeCell ref="AD36:AG36"/>
    <mergeCell ref="AH36:AK36"/>
    <mergeCell ref="AL36:AO36"/>
    <mergeCell ref="AD35:AG35"/>
    <mergeCell ref="AH35:AK35"/>
    <mergeCell ref="AP36:AS36"/>
    <mergeCell ref="AP34:AS34"/>
    <mergeCell ref="AT34:AW34"/>
    <mergeCell ref="BC35:BF35"/>
    <mergeCell ref="BG35:BJ35"/>
    <mergeCell ref="BG34:BJ34"/>
    <mergeCell ref="AX34:BB34"/>
    <mergeCell ref="BC34:BF34"/>
    <mergeCell ref="AT35:AW35"/>
    <mergeCell ref="AX35:BB35"/>
    <mergeCell ref="Y35:AC35"/>
    <mergeCell ref="C34:K34"/>
    <mergeCell ref="M34:P34"/>
    <mergeCell ref="Q34:T34"/>
    <mergeCell ref="U34:X34"/>
    <mergeCell ref="Y34:AC34"/>
    <mergeCell ref="C35:K35"/>
    <mergeCell ref="M35:P35"/>
    <mergeCell ref="Q35:T35"/>
    <mergeCell ref="U35:X35"/>
    <mergeCell ref="AH31:AK31"/>
    <mergeCell ref="AL31:AO31"/>
    <mergeCell ref="AL33:AO33"/>
    <mergeCell ref="BC33:BF33"/>
    <mergeCell ref="AP33:AS33"/>
    <mergeCell ref="AD34:AG34"/>
    <mergeCell ref="AH34:AK34"/>
    <mergeCell ref="AL34:AO34"/>
    <mergeCell ref="AD33:AG33"/>
    <mergeCell ref="AH33:AK33"/>
    <mergeCell ref="BG33:BJ33"/>
    <mergeCell ref="BG31:BJ31"/>
    <mergeCell ref="AT31:AW31"/>
    <mergeCell ref="AT33:AW33"/>
    <mergeCell ref="AX33:BB33"/>
    <mergeCell ref="AX31:BB31"/>
    <mergeCell ref="BC31:BF31"/>
    <mergeCell ref="Y33:AC33"/>
    <mergeCell ref="C31:K31"/>
    <mergeCell ref="M31:P31"/>
    <mergeCell ref="Q31:T31"/>
    <mergeCell ref="U31:X31"/>
    <mergeCell ref="Y31:AC31"/>
    <mergeCell ref="C33:K33"/>
    <mergeCell ref="M33:P33"/>
    <mergeCell ref="Q33:T33"/>
    <mergeCell ref="U33:X33"/>
    <mergeCell ref="AD31:AG31"/>
    <mergeCell ref="AP31:AS31"/>
    <mergeCell ref="BD10:BJ10"/>
    <mergeCell ref="B26:L28"/>
    <mergeCell ref="M26:T26"/>
    <mergeCell ref="U26:X29"/>
    <mergeCell ref="AP27:AS29"/>
    <mergeCell ref="AL26:AS26"/>
    <mergeCell ref="AH27:AK29"/>
    <mergeCell ref="AL27:AO29"/>
    <mergeCell ref="Y26:AK26"/>
    <mergeCell ref="AX27:BB29"/>
    <mergeCell ref="BC27:BF29"/>
    <mergeCell ref="AX26:BJ26"/>
    <mergeCell ref="M27:P29"/>
    <mergeCell ref="Q27:T29"/>
    <mergeCell ref="Y27:AC29"/>
    <mergeCell ref="AD27:AG29"/>
    <mergeCell ref="BG27:BJ29"/>
    <mergeCell ref="AW11:BC11"/>
    <mergeCell ref="B23:BJ23"/>
    <mergeCell ref="M25:AK25"/>
    <mergeCell ref="AL25:BJ25"/>
    <mergeCell ref="BD11:BJ11"/>
    <mergeCell ref="BD12:BJ12"/>
    <mergeCell ref="AI12:AO12"/>
    <mergeCell ref="BD13:BJ13"/>
    <mergeCell ref="AI11:AO11"/>
    <mergeCell ref="AP11:AV11"/>
    <mergeCell ref="AT26:AW29"/>
    <mergeCell ref="B3:BJ3"/>
    <mergeCell ref="B6:K6"/>
    <mergeCell ref="L6:S7"/>
    <mergeCell ref="T6:AO6"/>
    <mergeCell ref="AP6:AV7"/>
    <mergeCell ref="AW12:BC12"/>
    <mergeCell ref="L5:AV5"/>
    <mergeCell ref="BD6:BJ7"/>
    <mergeCell ref="AW5:BJ5"/>
    <mergeCell ref="AB7:AH7"/>
    <mergeCell ref="BD9:BJ9"/>
    <mergeCell ref="AW10:BC10"/>
    <mergeCell ref="AI9:AO9"/>
    <mergeCell ref="AP9:AV9"/>
    <mergeCell ref="AW9:BC9"/>
    <mergeCell ref="AI10:AO10"/>
    <mergeCell ref="AP10:AV10"/>
    <mergeCell ref="AB10:AH10"/>
    <mergeCell ref="T10:AA10"/>
    <mergeCell ref="T13:AA13"/>
    <mergeCell ref="AB13:AH13"/>
    <mergeCell ref="F12:G12"/>
    <mergeCell ref="L12:S12"/>
    <mergeCell ref="AP12:AV12"/>
    <mergeCell ref="AB11:AH11"/>
    <mergeCell ref="AB12:AH12"/>
    <mergeCell ref="T9:AA9"/>
    <mergeCell ref="AB9:AH9"/>
    <mergeCell ref="F16:G16"/>
    <mergeCell ref="F17:G17"/>
    <mergeCell ref="F15:G15"/>
    <mergeCell ref="T11:AA11"/>
    <mergeCell ref="T12:AA12"/>
    <mergeCell ref="B20:D20"/>
    <mergeCell ref="AW6:BC7"/>
    <mergeCell ref="AI13:AO13"/>
    <mergeCell ref="AP13:AV13"/>
    <mergeCell ref="AW13:BC13"/>
    <mergeCell ref="AI7:AO7"/>
    <mergeCell ref="T7:AA7"/>
    <mergeCell ref="F10:G10"/>
    <mergeCell ref="L10:S10"/>
    <mergeCell ref="F19:G19"/>
    <mergeCell ref="C15:D15"/>
    <mergeCell ref="F18:G18"/>
    <mergeCell ref="B9:E9"/>
    <mergeCell ref="H9:K9"/>
    <mergeCell ref="F13:G13"/>
    <mergeCell ref="L13:S13"/>
    <mergeCell ref="F11:G11"/>
    <mergeCell ref="L11:S11"/>
    <mergeCell ref="F9:G9"/>
    <mergeCell ref="L9:S9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93" t="s">
        <v>252</v>
      </c>
    </row>
    <row r="3" spans="2:63" s="8" customFormat="1" ht="18" customHeight="1">
      <c r="B3" s="150" t="s">
        <v>272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80"/>
    </row>
    <row r="4" spans="2:63" ht="12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24" t="s">
        <v>209</v>
      </c>
      <c r="BK4" s="29"/>
    </row>
    <row r="5" spans="3:63" ht="15.75" customHeight="1">
      <c r="C5" s="14"/>
      <c r="D5" s="14"/>
      <c r="E5" s="14"/>
      <c r="F5" s="14"/>
      <c r="G5" s="14"/>
      <c r="H5" s="14"/>
      <c r="I5" s="14"/>
      <c r="J5" s="14"/>
      <c r="K5" s="14"/>
      <c r="L5" s="14"/>
      <c r="M5" s="106" t="s">
        <v>228</v>
      </c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7"/>
      <c r="AL5" s="284" t="s">
        <v>245</v>
      </c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5"/>
      <c r="BK5" s="13"/>
    </row>
    <row r="6" spans="2:63" ht="15.75" customHeight="1">
      <c r="B6" s="125" t="s">
        <v>229</v>
      </c>
      <c r="C6" s="125"/>
      <c r="D6" s="125"/>
      <c r="E6" s="125"/>
      <c r="F6" s="125"/>
      <c r="G6" s="125"/>
      <c r="H6" s="125"/>
      <c r="I6" s="125"/>
      <c r="J6" s="125"/>
      <c r="K6" s="125"/>
      <c r="L6" s="147"/>
      <c r="M6" s="286" t="s">
        <v>230</v>
      </c>
      <c r="N6" s="286"/>
      <c r="O6" s="286"/>
      <c r="P6" s="286"/>
      <c r="Q6" s="286"/>
      <c r="R6" s="157" t="s">
        <v>231</v>
      </c>
      <c r="S6" s="157"/>
      <c r="T6" s="157"/>
      <c r="U6" s="157"/>
      <c r="V6" s="157"/>
      <c r="W6" s="287" t="s">
        <v>232</v>
      </c>
      <c r="X6" s="157"/>
      <c r="Y6" s="157"/>
      <c r="Z6" s="157"/>
      <c r="AA6" s="157"/>
      <c r="AB6" s="287" t="s">
        <v>233</v>
      </c>
      <c r="AC6" s="157"/>
      <c r="AD6" s="157"/>
      <c r="AE6" s="157"/>
      <c r="AF6" s="157"/>
      <c r="AG6" s="290" t="s">
        <v>234</v>
      </c>
      <c r="AH6" s="291"/>
      <c r="AI6" s="291"/>
      <c r="AJ6" s="291"/>
      <c r="AK6" s="291"/>
      <c r="AL6" s="288" t="s">
        <v>230</v>
      </c>
      <c r="AM6" s="282"/>
      <c r="AN6" s="282"/>
      <c r="AO6" s="282"/>
      <c r="AP6" s="282"/>
      <c r="AQ6" s="235" t="s">
        <v>231</v>
      </c>
      <c r="AR6" s="235"/>
      <c r="AS6" s="235"/>
      <c r="AT6" s="235"/>
      <c r="AU6" s="235"/>
      <c r="AV6" s="289" t="s">
        <v>232</v>
      </c>
      <c r="AW6" s="235"/>
      <c r="AX6" s="235"/>
      <c r="AY6" s="235"/>
      <c r="AZ6" s="235"/>
      <c r="BA6" s="289" t="s">
        <v>233</v>
      </c>
      <c r="BB6" s="235"/>
      <c r="BC6" s="235"/>
      <c r="BD6" s="235"/>
      <c r="BE6" s="235"/>
      <c r="BF6" s="281" t="s">
        <v>234</v>
      </c>
      <c r="BG6" s="282"/>
      <c r="BH6" s="282"/>
      <c r="BI6" s="282"/>
      <c r="BJ6" s="283"/>
      <c r="BK6" s="13"/>
    </row>
    <row r="7" spans="2:63" ht="15.75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286"/>
      <c r="N7" s="286"/>
      <c r="O7" s="286"/>
      <c r="P7" s="286"/>
      <c r="Q7" s="286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291"/>
      <c r="AH7" s="291"/>
      <c r="AI7" s="291"/>
      <c r="AJ7" s="291"/>
      <c r="AK7" s="291"/>
      <c r="AL7" s="288"/>
      <c r="AM7" s="282"/>
      <c r="AN7" s="282"/>
      <c r="AO7" s="282"/>
      <c r="AP7" s="282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82"/>
      <c r="BG7" s="282"/>
      <c r="BH7" s="282"/>
      <c r="BI7" s="282"/>
      <c r="BJ7" s="283"/>
      <c r="BK7" s="13"/>
    </row>
    <row r="8" spans="12:63" ht="15.75" customHeight="1">
      <c r="L8" s="14"/>
      <c r="M8" s="1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/>
      <c r="AH8" s="25"/>
      <c r="AI8" s="25"/>
      <c r="AJ8" s="25"/>
      <c r="AK8" s="87"/>
      <c r="AL8" s="81"/>
      <c r="AM8" s="81"/>
      <c r="AN8" s="81"/>
      <c r="AO8" s="81"/>
      <c r="AP8" s="81"/>
      <c r="AQ8" s="20"/>
      <c r="AR8" s="20"/>
      <c r="AS8" s="20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13"/>
    </row>
    <row r="9" spans="3:63" ht="15.75" customHeight="1">
      <c r="C9" s="197" t="s">
        <v>97</v>
      </c>
      <c r="D9" s="197"/>
      <c r="E9" s="197"/>
      <c r="F9" s="197"/>
      <c r="G9" s="197"/>
      <c r="H9" s="197"/>
      <c r="I9" s="197"/>
      <c r="J9" s="197"/>
      <c r="K9" s="231"/>
      <c r="L9" s="43"/>
      <c r="M9" s="215">
        <v>400</v>
      </c>
      <c r="N9" s="212"/>
      <c r="O9" s="212"/>
      <c r="P9" s="212"/>
      <c r="Q9" s="212"/>
      <c r="R9" s="212">
        <v>313</v>
      </c>
      <c r="S9" s="212"/>
      <c r="T9" s="212"/>
      <c r="U9" s="212"/>
      <c r="V9" s="212"/>
      <c r="W9" s="212">
        <v>166</v>
      </c>
      <c r="X9" s="212"/>
      <c r="Y9" s="212"/>
      <c r="Z9" s="212"/>
      <c r="AA9" s="212"/>
      <c r="AB9" s="212">
        <v>147</v>
      </c>
      <c r="AC9" s="212"/>
      <c r="AD9" s="212"/>
      <c r="AE9" s="212"/>
      <c r="AF9" s="212"/>
      <c r="AG9" s="212">
        <v>906</v>
      </c>
      <c r="AH9" s="212"/>
      <c r="AI9" s="212"/>
      <c r="AJ9" s="212"/>
      <c r="AK9" s="212"/>
      <c r="AL9" s="213">
        <v>400</v>
      </c>
      <c r="AM9" s="214"/>
      <c r="AN9" s="214"/>
      <c r="AO9" s="214"/>
      <c r="AP9" s="214"/>
      <c r="AQ9" s="214">
        <v>318</v>
      </c>
      <c r="AR9" s="214"/>
      <c r="AS9" s="214"/>
      <c r="AT9" s="214"/>
      <c r="AU9" s="214"/>
      <c r="AV9" s="214">
        <v>174</v>
      </c>
      <c r="AW9" s="214"/>
      <c r="AX9" s="214"/>
      <c r="AY9" s="214"/>
      <c r="AZ9" s="214"/>
      <c r="BA9" s="214">
        <v>144</v>
      </c>
      <c r="BB9" s="214"/>
      <c r="BC9" s="214"/>
      <c r="BD9" s="214"/>
      <c r="BE9" s="214"/>
      <c r="BF9" s="214">
        <v>930</v>
      </c>
      <c r="BG9" s="214"/>
      <c r="BH9" s="214"/>
      <c r="BI9" s="214"/>
      <c r="BJ9" s="214"/>
      <c r="BK9" s="13"/>
    </row>
    <row r="10" spans="3:63" ht="12" customHeight="1">
      <c r="C10" s="197" t="s">
        <v>125</v>
      </c>
      <c r="D10" s="197"/>
      <c r="E10" s="197"/>
      <c r="F10" s="197"/>
      <c r="G10" s="197"/>
      <c r="H10" s="197"/>
      <c r="I10" s="197"/>
      <c r="J10" s="197"/>
      <c r="K10" s="231"/>
      <c r="L10" s="43"/>
      <c r="M10" s="215">
        <v>200</v>
      </c>
      <c r="N10" s="212"/>
      <c r="O10" s="212"/>
      <c r="P10" s="212"/>
      <c r="Q10" s="212"/>
      <c r="R10" s="212">
        <v>149</v>
      </c>
      <c r="S10" s="212"/>
      <c r="T10" s="212"/>
      <c r="U10" s="212"/>
      <c r="V10" s="212"/>
      <c r="W10" s="212">
        <v>75</v>
      </c>
      <c r="X10" s="212"/>
      <c r="Y10" s="212"/>
      <c r="Z10" s="212"/>
      <c r="AA10" s="212"/>
      <c r="AB10" s="212">
        <v>74</v>
      </c>
      <c r="AC10" s="212"/>
      <c r="AD10" s="212"/>
      <c r="AE10" s="212"/>
      <c r="AF10" s="212"/>
      <c r="AG10" s="212">
        <v>458</v>
      </c>
      <c r="AH10" s="212"/>
      <c r="AI10" s="212"/>
      <c r="AJ10" s="212"/>
      <c r="AK10" s="212"/>
      <c r="AL10" s="213">
        <v>200</v>
      </c>
      <c r="AM10" s="214"/>
      <c r="AN10" s="214"/>
      <c r="AO10" s="214"/>
      <c r="AP10" s="214"/>
      <c r="AQ10" s="214">
        <v>153</v>
      </c>
      <c r="AR10" s="214"/>
      <c r="AS10" s="214"/>
      <c r="AT10" s="214"/>
      <c r="AU10" s="214"/>
      <c r="AV10" s="214">
        <v>75</v>
      </c>
      <c r="AW10" s="214"/>
      <c r="AX10" s="214"/>
      <c r="AY10" s="214"/>
      <c r="AZ10" s="214"/>
      <c r="BA10" s="214">
        <v>78</v>
      </c>
      <c r="BB10" s="214"/>
      <c r="BC10" s="214"/>
      <c r="BD10" s="214"/>
      <c r="BE10" s="214"/>
      <c r="BF10" s="214">
        <v>360</v>
      </c>
      <c r="BG10" s="214"/>
      <c r="BH10" s="214"/>
      <c r="BI10" s="214"/>
      <c r="BJ10" s="214"/>
      <c r="BK10" s="14"/>
    </row>
    <row r="11" spans="3:63" ht="12" customHeight="1">
      <c r="C11" s="197" t="s">
        <v>235</v>
      </c>
      <c r="D11" s="197"/>
      <c r="E11" s="197"/>
      <c r="F11" s="197"/>
      <c r="G11" s="197"/>
      <c r="H11" s="197"/>
      <c r="I11" s="197"/>
      <c r="J11" s="197"/>
      <c r="K11" s="231"/>
      <c r="L11" s="43"/>
      <c r="M11" s="215">
        <v>600</v>
      </c>
      <c r="N11" s="212"/>
      <c r="O11" s="212"/>
      <c r="P11" s="212"/>
      <c r="Q11" s="212"/>
      <c r="R11" s="212">
        <v>835</v>
      </c>
      <c r="S11" s="212"/>
      <c r="T11" s="212"/>
      <c r="U11" s="212"/>
      <c r="V11" s="212"/>
      <c r="W11" s="212">
        <v>587</v>
      </c>
      <c r="X11" s="212"/>
      <c r="Y11" s="212"/>
      <c r="Z11" s="212"/>
      <c r="AA11" s="212"/>
      <c r="AB11" s="212">
        <v>248</v>
      </c>
      <c r="AC11" s="212"/>
      <c r="AD11" s="212"/>
      <c r="AE11" s="212"/>
      <c r="AF11" s="212"/>
      <c r="AG11" s="212">
        <v>484</v>
      </c>
      <c r="AH11" s="212"/>
      <c r="AI11" s="212"/>
      <c r="AJ11" s="212"/>
      <c r="AK11" s="212"/>
      <c r="AL11" s="213">
        <v>600</v>
      </c>
      <c r="AM11" s="214"/>
      <c r="AN11" s="214"/>
      <c r="AO11" s="214"/>
      <c r="AP11" s="214"/>
      <c r="AQ11" s="214">
        <v>814</v>
      </c>
      <c r="AR11" s="214"/>
      <c r="AS11" s="214"/>
      <c r="AT11" s="214"/>
      <c r="AU11" s="214"/>
      <c r="AV11" s="214">
        <v>557</v>
      </c>
      <c r="AW11" s="214"/>
      <c r="AX11" s="214"/>
      <c r="AY11" s="214"/>
      <c r="AZ11" s="214"/>
      <c r="BA11" s="214">
        <v>257</v>
      </c>
      <c r="BB11" s="214"/>
      <c r="BC11" s="214"/>
      <c r="BD11" s="214"/>
      <c r="BE11" s="214"/>
      <c r="BF11" s="214">
        <v>468</v>
      </c>
      <c r="BG11" s="214"/>
      <c r="BH11" s="214"/>
      <c r="BI11" s="214"/>
      <c r="BJ11" s="214"/>
      <c r="BK11" s="83"/>
    </row>
    <row r="12" spans="3:63" ht="12" customHeight="1">
      <c r="C12" s="197" t="s">
        <v>118</v>
      </c>
      <c r="D12" s="197"/>
      <c r="E12" s="197"/>
      <c r="F12" s="197"/>
      <c r="G12" s="197"/>
      <c r="H12" s="197"/>
      <c r="I12" s="197"/>
      <c r="J12" s="197"/>
      <c r="K12" s="231"/>
      <c r="L12" s="43"/>
      <c r="M12" s="215">
        <v>400</v>
      </c>
      <c r="N12" s="212"/>
      <c r="O12" s="212"/>
      <c r="P12" s="212"/>
      <c r="Q12" s="212"/>
      <c r="R12" s="212">
        <v>396</v>
      </c>
      <c r="S12" s="212"/>
      <c r="T12" s="212"/>
      <c r="U12" s="212"/>
      <c r="V12" s="212"/>
      <c r="W12" s="212">
        <v>350</v>
      </c>
      <c r="X12" s="212"/>
      <c r="Y12" s="212"/>
      <c r="Z12" s="212"/>
      <c r="AA12" s="212"/>
      <c r="AB12" s="212">
        <v>46</v>
      </c>
      <c r="AC12" s="212"/>
      <c r="AD12" s="212"/>
      <c r="AE12" s="212"/>
      <c r="AF12" s="212"/>
      <c r="AG12" s="212">
        <v>410</v>
      </c>
      <c r="AH12" s="212"/>
      <c r="AI12" s="212"/>
      <c r="AJ12" s="212"/>
      <c r="AK12" s="212"/>
      <c r="AL12" s="213">
        <v>400</v>
      </c>
      <c r="AM12" s="214"/>
      <c r="AN12" s="214"/>
      <c r="AO12" s="214"/>
      <c r="AP12" s="214"/>
      <c r="AQ12" s="214">
        <v>386</v>
      </c>
      <c r="AR12" s="214"/>
      <c r="AS12" s="214"/>
      <c r="AT12" s="214"/>
      <c r="AU12" s="214"/>
      <c r="AV12" s="214">
        <v>330</v>
      </c>
      <c r="AW12" s="214"/>
      <c r="AX12" s="214"/>
      <c r="AY12" s="214"/>
      <c r="AZ12" s="214"/>
      <c r="BA12" s="214">
        <v>56</v>
      </c>
      <c r="BB12" s="214"/>
      <c r="BC12" s="214"/>
      <c r="BD12" s="214"/>
      <c r="BE12" s="214"/>
      <c r="BF12" s="214">
        <v>369</v>
      </c>
      <c r="BG12" s="214"/>
      <c r="BH12" s="214"/>
      <c r="BI12" s="214"/>
      <c r="BJ12" s="214"/>
      <c r="BK12" s="83"/>
    </row>
    <row r="13" spans="3:63" ht="12" customHeight="1">
      <c r="C13" s="197" t="s">
        <v>101</v>
      </c>
      <c r="D13" s="197"/>
      <c r="E13" s="197"/>
      <c r="F13" s="197"/>
      <c r="G13" s="197"/>
      <c r="H13" s="197"/>
      <c r="I13" s="197"/>
      <c r="J13" s="197"/>
      <c r="K13" s="231"/>
      <c r="L13" s="43"/>
      <c r="M13" s="215">
        <v>400</v>
      </c>
      <c r="N13" s="212"/>
      <c r="O13" s="212"/>
      <c r="P13" s="212"/>
      <c r="Q13" s="212"/>
      <c r="R13" s="212">
        <v>220</v>
      </c>
      <c r="S13" s="212"/>
      <c r="T13" s="212"/>
      <c r="U13" s="212"/>
      <c r="V13" s="212"/>
      <c r="W13" s="212">
        <v>150</v>
      </c>
      <c r="X13" s="212"/>
      <c r="Y13" s="212"/>
      <c r="Z13" s="212"/>
      <c r="AA13" s="212"/>
      <c r="AB13" s="212">
        <v>70</v>
      </c>
      <c r="AC13" s="212"/>
      <c r="AD13" s="212"/>
      <c r="AE13" s="212"/>
      <c r="AF13" s="212"/>
      <c r="AG13" s="212">
        <v>430</v>
      </c>
      <c r="AH13" s="212"/>
      <c r="AI13" s="212"/>
      <c r="AJ13" s="212"/>
      <c r="AK13" s="212"/>
      <c r="AL13" s="213">
        <v>400</v>
      </c>
      <c r="AM13" s="214"/>
      <c r="AN13" s="214"/>
      <c r="AO13" s="214"/>
      <c r="AP13" s="214"/>
      <c r="AQ13" s="214">
        <v>216</v>
      </c>
      <c r="AR13" s="214"/>
      <c r="AS13" s="214"/>
      <c r="AT13" s="214"/>
      <c r="AU13" s="214"/>
      <c r="AV13" s="214">
        <v>150</v>
      </c>
      <c r="AW13" s="214"/>
      <c r="AX13" s="214"/>
      <c r="AY13" s="214"/>
      <c r="AZ13" s="214"/>
      <c r="BA13" s="214">
        <v>66</v>
      </c>
      <c r="BB13" s="214"/>
      <c r="BC13" s="214"/>
      <c r="BD13" s="214"/>
      <c r="BE13" s="214"/>
      <c r="BF13" s="214">
        <v>507</v>
      </c>
      <c r="BG13" s="214"/>
      <c r="BH13" s="214"/>
      <c r="BI13" s="214"/>
      <c r="BJ13" s="214"/>
      <c r="BK13" s="83"/>
    </row>
    <row r="14" spans="3:63" ht="12" customHeight="1">
      <c r="C14" s="197" t="s">
        <v>140</v>
      </c>
      <c r="D14" s="197"/>
      <c r="E14" s="197"/>
      <c r="F14" s="197"/>
      <c r="G14" s="197"/>
      <c r="H14" s="197"/>
      <c r="I14" s="197"/>
      <c r="J14" s="197"/>
      <c r="K14" s="231"/>
      <c r="L14" s="43"/>
      <c r="M14" s="215">
        <v>200</v>
      </c>
      <c r="N14" s="212"/>
      <c r="O14" s="212"/>
      <c r="P14" s="212"/>
      <c r="Q14" s="212"/>
      <c r="R14" s="212">
        <v>147</v>
      </c>
      <c r="S14" s="212"/>
      <c r="T14" s="212"/>
      <c r="U14" s="212"/>
      <c r="V14" s="212"/>
      <c r="W14" s="212">
        <v>115</v>
      </c>
      <c r="X14" s="212"/>
      <c r="Y14" s="212"/>
      <c r="Z14" s="212"/>
      <c r="AA14" s="212"/>
      <c r="AB14" s="212">
        <v>32</v>
      </c>
      <c r="AC14" s="212"/>
      <c r="AD14" s="212"/>
      <c r="AE14" s="212"/>
      <c r="AF14" s="212"/>
      <c r="AG14" s="212">
        <v>388</v>
      </c>
      <c r="AH14" s="212"/>
      <c r="AI14" s="212"/>
      <c r="AJ14" s="212"/>
      <c r="AK14" s="212"/>
      <c r="AL14" s="213">
        <v>200</v>
      </c>
      <c r="AM14" s="214"/>
      <c r="AN14" s="214"/>
      <c r="AO14" s="214"/>
      <c r="AP14" s="214"/>
      <c r="AQ14" s="214">
        <v>136</v>
      </c>
      <c r="AR14" s="214"/>
      <c r="AS14" s="214"/>
      <c r="AT14" s="214"/>
      <c r="AU14" s="214"/>
      <c r="AV14" s="214">
        <v>100</v>
      </c>
      <c r="AW14" s="214"/>
      <c r="AX14" s="214"/>
      <c r="AY14" s="214"/>
      <c r="AZ14" s="214"/>
      <c r="BA14" s="214">
        <v>36</v>
      </c>
      <c r="BB14" s="214"/>
      <c r="BC14" s="214"/>
      <c r="BD14" s="214"/>
      <c r="BE14" s="214"/>
      <c r="BF14" s="214">
        <v>248</v>
      </c>
      <c r="BG14" s="214"/>
      <c r="BH14" s="214"/>
      <c r="BI14" s="214"/>
      <c r="BJ14" s="214"/>
      <c r="BK14" s="83"/>
    </row>
    <row r="15" spans="3:63" ht="12" customHeight="1">
      <c r="C15" s="197" t="s">
        <v>236</v>
      </c>
      <c r="D15" s="197"/>
      <c r="E15" s="197"/>
      <c r="F15" s="197"/>
      <c r="G15" s="197"/>
      <c r="H15" s="197"/>
      <c r="I15" s="197"/>
      <c r="J15" s="197"/>
      <c r="K15" s="231"/>
      <c r="L15" s="43"/>
      <c r="M15" s="215">
        <v>500</v>
      </c>
      <c r="N15" s="212"/>
      <c r="O15" s="212"/>
      <c r="P15" s="212"/>
      <c r="Q15" s="212"/>
      <c r="R15" s="212">
        <v>561</v>
      </c>
      <c r="S15" s="212"/>
      <c r="T15" s="212"/>
      <c r="U15" s="212"/>
      <c r="V15" s="212"/>
      <c r="W15" s="212">
        <v>451</v>
      </c>
      <c r="X15" s="212"/>
      <c r="Y15" s="212"/>
      <c r="Z15" s="212"/>
      <c r="AA15" s="212"/>
      <c r="AB15" s="212">
        <v>110</v>
      </c>
      <c r="AC15" s="212"/>
      <c r="AD15" s="212"/>
      <c r="AE15" s="212"/>
      <c r="AF15" s="212"/>
      <c r="AG15" s="212">
        <v>319</v>
      </c>
      <c r="AH15" s="212"/>
      <c r="AI15" s="212"/>
      <c r="AJ15" s="212"/>
      <c r="AK15" s="212"/>
      <c r="AL15" s="213">
        <v>500</v>
      </c>
      <c r="AM15" s="214"/>
      <c r="AN15" s="214"/>
      <c r="AO15" s="214"/>
      <c r="AP15" s="214"/>
      <c r="AQ15" s="214">
        <v>590</v>
      </c>
      <c r="AR15" s="214"/>
      <c r="AS15" s="214"/>
      <c r="AT15" s="214"/>
      <c r="AU15" s="214"/>
      <c r="AV15" s="214">
        <v>509</v>
      </c>
      <c r="AW15" s="214"/>
      <c r="AX15" s="214"/>
      <c r="AY15" s="214"/>
      <c r="AZ15" s="214"/>
      <c r="BA15" s="214">
        <v>81</v>
      </c>
      <c r="BB15" s="214"/>
      <c r="BC15" s="214"/>
      <c r="BD15" s="214"/>
      <c r="BE15" s="214"/>
      <c r="BF15" s="214">
        <v>294</v>
      </c>
      <c r="BG15" s="214"/>
      <c r="BH15" s="214"/>
      <c r="BI15" s="214"/>
      <c r="BJ15" s="214"/>
      <c r="BK15" s="83"/>
    </row>
    <row r="16" spans="2:63" ht="12" customHeight="1">
      <c r="B16" s="11"/>
      <c r="C16" s="9"/>
      <c r="D16" s="9"/>
      <c r="E16" s="9"/>
      <c r="F16" s="9"/>
      <c r="G16" s="9"/>
      <c r="H16" s="9"/>
      <c r="I16" s="9"/>
      <c r="J16" s="9"/>
      <c r="K16" s="9"/>
      <c r="L16" s="8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 t="s">
        <v>242</v>
      </c>
      <c r="AH16" s="11"/>
      <c r="AI16" s="11"/>
      <c r="AJ16" s="11"/>
      <c r="AK16" s="47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83"/>
    </row>
    <row r="17" spans="2:63" ht="12" customHeight="1">
      <c r="B17" s="12"/>
      <c r="C17" s="170" t="s">
        <v>9</v>
      </c>
      <c r="D17" s="170"/>
      <c r="E17" s="13" t="s">
        <v>201</v>
      </c>
      <c r="F17" s="210" t="s">
        <v>273</v>
      </c>
      <c r="G17" s="210"/>
      <c r="H17" s="51" t="s">
        <v>237</v>
      </c>
      <c r="I17" s="12"/>
      <c r="K17" s="12"/>
      <c r="L17" s="1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BK17" s="83"/>
    </row>
    <row r="18" spans="6:63" ht="12" customHeight="1">
      <c r="F18" s="205" t="s">
        <v>191</v>
      </c>
      <c r="G18" s="205"/>
      <c r="H18" s="51" t="s">
        <v>238</v>
      </c>
      <c r="I18" s="12"/>
      <c r="K18" s="12"/>
      <c r="L18" s="1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BK18" s="83"/>
    </row>
    <row r="19" spans="2:63" ht="12" customHeight="1">
      <c r="B19" s="171" t="s">
        <v>2</v>
      </c>
      <c r="C19" s="171"/>
      <c r="D19" s="171"/>
      <c r="E19" s="7" t="s">
        <v>241</v>
      </c>
      <c r="F19" s="97" t="s">
        <v>239</v>
      </c>
      <c r="G19" s="14"/>
      <c r="BK19" s="83"/>
    </row>
    <row r="20" spans="3:63" ht="12" customHeight="1">
      <c r="C20" s="6"/>
      <c r="D20" s="6"/>
      <c r="E20" s="6"/>
      <c r="F20" s="7"/>
      <c r="G20" s="14"/>
      <c r="BK20" s="83"/>
    </row>
    <row r="21" ht="12" customHeight="1">
      <c r="BK21" s="83"/>
    </row>
    <row r="22" ht="12" customHeight="1">
      <c r="BK22" s="83"/>
    </row>
    <row r="23" ht="12" customHeight="1">
      <c r="BK23" s="83"/>
    </row>
    <row r="24" ht="12" customHeight="1">
      <c r="BK24" s="83"/>
    </row>
    <row r="25" ht="12" customHeight="1">
      <c r="BK25" s="83"/>
    </row>
    <row r="26" ht="12" customHeight="1">
      <c r="BK26" s="83"/>
    </row>
    <row r="27" ht="12" customHeight="1">
      <c r="BK27" s="83"/>
    </row>
    <row r="28" ht="12" customHeight="1">
      <c r="BK28" s="83"/>
    </row>
    <row r="29" ht="12" customHeight="1">
      <c r="BK29" s="83"/>
    </row>
    <row r="30" ht="12" customHeight="1">
      <c r="BK30" s="83"/>
    </row>
    <row r="31" ht="12" customHeight="1">
      <c r="BK31" s="83"/>
    </row>
    <row r="32" ht="12" customHeight="1">
      <c r="BK32" s="83"/>
    </row>
    <row r="33" ht="12" customHeight="1">
      <c r="BK33" s="83"/>
    </row>
    <row r="34" ht="12" customHeight="1">
      <c r="BK34" s="83"/>
    </row>
    <row r="35" ht="12" customHeight="1">
      <c r="BK35" s="83"/>
    </row>
    <row r="36" ht="12" customHeight="1">
      <c r="BK36" s="83"/>
    </row>
    <row r="37" ht="12" customHeight="1">
      <c r="BK37" s="83"/>
    </row>
    <row r="38" ht="12" customHeight="1">
      <c r="BK38" s="83"/>
    </row>
    <row r="39" ht="12" customHeight="1">
      <c r="BK39" s="83"/>
    </row>
    <row r="40" ht="12" customHeight="1">
      <c r="BK40" s="1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spans="1:62" s="8" customFormat="1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ht="12.75" customHeight="1"/>
    <row r="53" ht="15.75" customHeight="1"/>
    <row r="54" ht="15.75" customHeight="1">
      <c r="BK54" s="14"/>
    </row>
    <row r="55" ht="15.75" customHeight="1">
      <c r="BK55" s="14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95">
    <mergeCell ref="AL6:AP7"/>
    <mergeCell ref="BA6:BE7"/>
    <mergeCell ref="AV6:AZ7"/>
    <mergeCell ref="AB12:AF12"/>
    <mergeCell ref="AG12:AK12"/>
    <mergeCell ref="AB6:AF7"/>
    <mergeCell ref="AG6:AK7"/>
    <mergeCell ref="AB9:AF9"/>
    <mergeCell ref="AG9:AK9"/>
    <mergeCell ref="AL9:AP9"/>
    <mergeCell ref="AL13:AP13"/>
    <mergeCell ref="AQ13:AU13"/>
    <mergeCell ref="AB13:AF13"/>
    <mergeCell ref="AQ12:AU12"/>
    <mergeCell ref="AQ14:AU14"/>
    <mergeCell ref="AG13:AK13"/>
    <mergeCell ref="AG14:AK14"/>
    <mergeCell ref="AL14:AP14"/>
    <mergeCell ref="AL12:AP12"/>
    <mergeCell ref="AQ15:AU15"/>
    <mergeCell ref="AQ10:AU10"/>
    <mergeCell ref="BF14:BJ14"/>
    <mergeCell ref="BA9:BE9"/>
    <mergeCell ref="AV15:AZ15"/>
    <mergeCell ref="BA11:BE11"/>
    <mergeCell ref="BA15:BE15"/>
    <mergeCell ref="AV12:AZ12"/>
    <mergeCell ref="AV14:AZ14"/>
    <mergeCell ref="BA12:BE12"/>
    <mergeCell ref="BA14:BE14"/>
    <mergeCell ref="BF9:BJ9"/>
    <mergeCell ref="AV10:AZ10"/>
    <mergeCell ref="BA10:BE10"/>
    <mergeCell ref="BF10:BJ10"/>
    <mergeCell ref="BF15:BJ15"/>
    <mergeCell ref="BF12:BJ12"/>
    <mergeCell ref="AL5:BJ5"/>
    <mergeCell ref="M5:AK5"/>
    <mergeCell ref="W10:AA10"/>
    <mergeCell ref="AB10:AF10"/>
    <mergeCell ref="M6:Q7"/>
    <mergeCell ref="R6:V7"/>
    <mergeCell ref="W6:AA7"/>
    <mergeCell ref="AQ6:AU7"/>
    <mergeCell ref="BF6:BJ7"/>
    <mergeCell ref="AV9:AZ9"/>
    <mergeCell ref="B6:L6"/>
    <mergeCell ref="AQ11:AU11"/>
    <mergeCell ref="C10:K10"/>
    <mergeCell ref="C11:K11"/>
    <mergeCell ref="M11:Q11"/>
    <mergeCell ref="R11:V11"/>
    <mergeCell ref="AQ9:AU9"/>
    <mergeCell ref="AG10:AK10"/>
    <mergeCell ref="AB14:AF14"/>
    <mergeCell ref="C9:K9"/>
    <mergeCell ref="M9:Q9"/>
    <mergeCell ref="R9:V9"/>
    <mergeCell ref="W9:AA9"/>
    <mergeCell ref="AB11:AF11"/>
    <mergeCell ref="C13:K13"/>
    <mergeCell ref="M13:Q13"/>
    <mergeCell ref="C17:D17"/>
    <mergeCell ref="F17:G17"/>
    <mergeCell ref="F18:G18"/>
    <mergeCell ref="B19:D19"/>
    <mergeCell ref="R14:V14"/>
    <mergeCell ref="W14:AA14"/>
    <mergeCell ref="R13:V13"/>
    <mergeCell ref="M14:Q14"/>
    <mergeCell ref="C14:K14"/>
    <mergeCell ref="AL15:AP15"/>
    <mergeCell ref="C15:K15"/>
    <mergeCell ref="M15:Q15"/>
    <mergeCell ref="R15:V15"/>
    <mergeCell ref="W15:AA15"/>
    <mergeCell ref="AB15:AF15"/>
    <mergeCell ref="AG15:AK15"/>
    <mergeCell ref="B3:BJ3"/>
    <mergeCell ref="AV13:AZ13"/>
    <mergeCell ref="BA13:BE13"/>
    <mergeCell ref="BF13:BJ13"/>
    <mergeCell ref="W13:AA13"/>
    <mergeCell ref="W11:AA11"/>
    <mergeCell ref="M10:Q10"/>
    <mergeCell ref="R10:V10"/>
    <mergeCell ref="AL11:AP11"/>
    <mergeCell ref="AL10:AP10"/>
    <mergeCell ref="BF11:BJ11"/>
    <mergeCell ref="AG11:AK11"/>
    <mergeCell ref="C12:K12"/>
    <mergeCell ref="M12:Q12"/>
    <mergeCell ref="R12:V12"/>
    <mergeCell ref="W12:AA12"/>
    <mergeCell ref="AV11:AZ11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2012-01-05T07:15:59Z</cp:lastPrinted>
  <dcterms:created xsi:type="dcterms:W3CDTF">2003-04-22T07:10:20Z</dcterms:created>
  <dcterms:modified xsi:type="dcterms:W3CDTF">2013-07-05T05:42:44Z</dcterms:modified>
  <cp:category/>
  <cp:version/>
  <cp:contentType/>
  <cp:contentStatus/>
</cp:coreProperties>
</file>