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40" activeTab="6"/>
  </bookViews>
  <sheets>
    <sheet name="239-240(見出し)" sheetId="1" r:id="rId1"/>
    <sheet name="241" sheetId="2" r:id="rId2"/>
    <sheet name="242" sheetId="3" r:id="rId3"/>
    <sheet name="243" sheetId="4" r:id="rId4"/>
    <sheet name="244" sheetId="5" r:id="rId5"/>
    <sheet name="245" sheetId="6" r:id="rId6"/>
    <sheet name="246" sheetId="7" r:id="rId7"/>
    <sheet name="247" sheetId="8" r:id="rId8"/>
    <sheet name="248" sheetId="9" r:id="rId9"/>
  </sheets>
  <definedNames>
    <definedName name="_xlnm.Print_Area" localSheetId="3">'243'!$A$1:$X$79</definedName>
    <definedName name="_xlnm.Print_Area" localSheetId="4">'244'!$A$1:$X$81</definedName>
  </definedNames>
  <calcPr fullCalcOnLoad="1"/>
</workbook>
</file>

<file path=xl/sharedStrings.xml><?xml version="1.0" encoding="utf-8"?>
<sst xmlns="http://schemas.openxmlformats.org/spreadsheetml/2006/main" count="818" uniqueCount="403">
  <si>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</si>
  <si>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</si>
  <si>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</si>
  <si>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</si>
  <si>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</si>
  <si>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</si>
  <si>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</si>
  <si>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</si>
  <si>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</si>
  <si>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</si>
  <si>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</si>
  <si>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</si>
  <si>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</si>
  <si>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</si>
  <si>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</si>
  <si>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</si>
  <si>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</si>
  <si>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ろう学校</t>
  </si>
  <si>
    <t>養護学校</t>
  </si>
  <si>
    <t>注</t>
  </si>
  <si>
    <t>高等学校の生徒数は定時制を含む。</t>
  </si>
  <si>
    <t>(2)</t>
  </si>
  <si>
    <t>大学数の(　)内は、本部はないが、一部の学部が所在する学校数で、外数である。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</si>
  <si>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</si>
  <si>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</si>
  <si>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</si>
  <si>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</si>
  <si>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</si>
  <si>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</si>
  <si>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</si>
  <si>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</si>
  <si>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</si>
  <si>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７</t>
  </si>
  <si>
    <t>８</t>
  </si>
  <si>
    <t>９</t>
  </si>
  <si>
    <t>年</t>
  </si>
  <si>
    <t>資料</t>
  </si>
  <si>
    <t>教育委員会学校教育部学務課、指導室</t>
  </si>
  <si>
    <t>１ 学 年</t>
  </si>
  <si>
    <t>(1)　区　立　小　学　校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</si>
  <si>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</si>
  <si>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</si>
  <si>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</si>
  <si>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</si>
  <si>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</si>
  <si>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</si>
  <si>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</si>
  <si>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</si>
  <si>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</si>
  <si>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</si>
  <si>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</si>
  <si>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</si>
  <si>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</si>
  <si>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</si>
  <si>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</si>
  <si>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</si>
  <si>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</si>
  <si>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</si>
  <si>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</si>
  <si>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</si>
  <si>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</si>
  <si>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</si>
  <si>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</si>
  <si>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</si>
  <si>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田柄第三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</si>
  <si>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</si>
  <si>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</si>
  <si>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</si>
  <si>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</si>
  <si>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</si>
  <si>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</si>
  <si>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</si>
  <si>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</si>
  <si>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</si>
  <si>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</si>
  <si>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</si>
  <si>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</si>
  <si>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</si>
  <si>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(　)内は心身障害学級数(通級を含む)で、外数である。</t>
  </si>
  <si>
    <t>教育委員会学校教育部学務課、施設課、指導室</t>
  </si>
  <si>
    <t>小計</t>
  </si>
  <si>
    <t>次ページ小計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</si>
  <si>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</si>
  <si>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</si>
  <si>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</si>
  <si>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</si>
  <si>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</si>
  <si>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</si>
  <si>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</si>
  <si>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</si>
  <si>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</si>
  <si>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</si>
  <si>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</si>
  <si>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</si>
  <si>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</si>
  <si>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</si>
  <si>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</si>
  <si>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</si>
  <si>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</si>
  <si>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</si>
  <si>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</si>
  <si>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</si>
  <si>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</si>
  <si>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</si>
  <si>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</si>
  <si>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</si>
  <si>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</si>
  <si>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</si>
  <si>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</si>
  <si>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</si>
  <si>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</si>
  <si>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</si>
  <si>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</si>
  <si>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</si>
  <si>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</si>
  <si>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</si>
  <si>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</si>
  <si>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</si>
  <si>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</si>
  <si>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</si>
  <si>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</si>
  <si>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</si>
  <si>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</si>
  <si>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</si>
  <si>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</si>
  <si>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</si>
  <si>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</si>
  <si>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</si>
  <si>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</si>
  <si>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</si>
  <si>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教育委員会学校教育部施設課</t>
  </si>
  <si>
    <t>(2)　区　立　中　学　校</t>
  </si>
  <si>
    <t>身　長</t>
  </si>
  <si>
    <t>体　重</t>
  </si>
  <si>
    <t>座　高</t>
  </si>
  <si>
    <t>各年とも、４月１日～６月末日に実施された、定期検査診断による数値である。</t>
  </si>
  <si>
    <t>教育委員会学校教育部保健給食課</t>
  </si>
  <si>
    <t>学校別</t>
  </si>
  <si>
    <t>私立中学校</t>
  </si>
  <si>
    <t>卒業者総数</t>
  </si>
  <si>
    <t>高等学校等進学者</t>
  </si>
  <si>
    <t>全日制・定時制・その他</t>
  </si>
  <si>
    <t>専修学校(高等課程)進学者</t>
  </si>
  <si>
    <t>専修学校(一般課程)等入学者</t>
  </si>
  <si>
    <t>公共職業能力開発施設等入学者</t>
  </si>
  <si>
    <t>就職者</t>
  </si>
  <si>
    <t>無業者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</si>
  <si>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</si>
  <si>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</si>
  <si>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</si>
  <si>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</si>
  <si>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</si>
  <si>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r>
      <t xml:space="preserve">２ </t>
    </r>
    <r>
      <rPr>
        <sz val="9"/>
        <color indexed="9"/>
        <rFont val="ＭＳ 明朝"/>
        <family val="1"/>
      </rPr>
      <t>学 年</t>
    </r>
  </si>
  <si>
    <r>
      <t xml:space="preserve">３ </t>
    </r>
    <r>
      <rPr>
        <sz val="9"/>
        <color indexed="9"/>
        <rFont val="ＭＳ 明朝"/>
        <family val="1"/>
      </rPr>
      <t>学 年</t>
    </r>
  </si>
  <si>
    <r>
      <t xml:space="preserve">４ </t>
    </r>
    <r>
      <rPr>
        <sz val="9"/>
        <color indexed="9"/>
        <rFont val="ＭＳ 明朝"/>
        <family val="1"/>
      </rPr>
      <t>学 年</t>
    </r>
  </si>
  <si>
    <t>（　)内は、全日制および定時制併置校数で、内数である。</t>
  </si>
  <si>
    <t>ろう学校および養護学校の高等部は含まない。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</si>
  <si>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</si>
  <si>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</si>
  <si>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</si>
  <si>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</si>
  <si>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</si>
  <si>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</si>
  <si>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</si>
  <si>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</si>
  <si>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</si>
  <si>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</si>
  <si>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</si>
  <si>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</si>
  <si>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</si>
  <si>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</si>
  <si>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</si>
  <si>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</si>
  <si>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</si>
  <si>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</si>
  <si>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4</t>
    </r>
  </si>
  <si>
    <r>
      <t>0</t>
    </r>
    <r>
      <rPr>
        <sz val="9"/>
        <rFont val="ＭＳ 明朝"/>
        <family val="1"/>
      </rPr>
      <t>5</t>
    </r>
  </si>
  <si>
    <t>－</t>
  </si>
  <si>
    <t>2 (2)</t>
  </si>
  <si>
    <t>…</t>
  </si>
  <si>
    <r>
      <t>0</t>
    </r>
    <r>
      <rPr>
        <sz val="9"/>
        <rFont val="ＭＳ 明朝"/>
        <family val="1"/>
      </rPr>
      <t>5</t>
    </r>
  </si>
  <si>
    <t>…</t>
  </si>
  <si>
    <t>…</t>
  </si>
  <si>
    <r>
      <t>0</t>
    </r>
    <r>
      <rPr>
        <sz val="9"/>
        <rFont val="ＭＳ 明朝"/>
        <family val="1"/>
      </rPr>
      <t>2</t>
    </r>
  </si>
  <si>
    <t>：</t>
  </si>
  <si>
    <t>(1)</t>
  </si>
  <si>
    <t>：</t>
  </si>
  <si>
    <r>
      <t>0</t>
    </r>
    <r>
      <rPr>
        <sz val="9"/>
        <rFont val="ＭＳ ゴシック"/>
        <family val="3"/>
      </rPr>
      <t>2</t>
    </r>
  </si>
  <si>
    <r>
      <t>0</t>
    </r>
    <r>
      <rPr>
        <sz val="9"/>
        <rFont val="ＭＳ ゴシック"/>
        <family val="3"/>
      </rPr>
      <t>1</t>
    </r>
  </si>
  <si>
    <r>
      <t>0</t>
    </r>
    <r>
      <rPr>
        <sz val="9"/>
        <rFont val="ＭＳ ゴシック"/>
        <family val="3"/>
      </rPr>
      <t>3</t>
    </r>
  </si>
  <si>
    <t>：</t>
  </si>
  <si>
    <t>㎡</t>
  </si>
  <si>
    <r>
      <t>00000</t>
    </r>
    <r>
      <rPr>
        <sz val="9"/>
        <rFont val="ＭＳ 明朝"/>
        <family val="1"/>
      </rPr>
      <t>－</t>
    </r>
  </si>
  <si>
    <t>都立</t>
  </si>
  <si>
    <t>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</si>
  <si>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</si>
  <si>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</si>
  <si>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</si>
  <si>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</si>
  <si>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</si>
  <si>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</si>
  <si>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</si>
  <si>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</si>
  <si>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</si>
  <si>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</si>
  <si>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</si>
  <si>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</si>
  <si>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</si>
  <si>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</si>
  <si>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</si>
  <si>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</si>
  <si>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児童数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</si>
  <si>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</si>
  <si>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</si>
  <si>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</si>
  <si>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</si>
  <si>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</si>
  <si>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</si>
  <si>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</si>
  <si>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</si>
  <si>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</si>
  <si>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</si>
  <si>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</si>
  <si>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</si>
  <si>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</si>
  <si>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</si>
  <si>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</si>
  <si>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</si>
  <si>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</si>
  <si>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</si>
  <si>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</si>
  <si>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</si>
  <si>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</si>
  <si>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</si>
  <si>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</si>
  <si>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</si>
  <si>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</si>
  <si>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</si>
  <si>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</si>
  <si>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</si>
  <si>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</si>
  <si>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</si>
  <si>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</si>
  <si>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学　 年　 別</t>
  </si>
  <si>
    <t>生　　　　　徒　　　　　数</t>
  </si>
  <si>
    <t>教　　　　　育　241</t>
  </si>
  <si>
    <t>242　教　　　　　育</t>
  </si>
  <si>
    <t>…</t>
  </si>
  <si>
    <t>…</t>
  </si>
  <si>
    <t>平成</t>
  </si>
  <si>
    <t>117　学 校 数 、 教 員 数 お よ び 在 学 者 数</t>
  </si>
  <si>
    <t>119　区立小学校数、学級数、教員数および児童数の推移</t>
  </si>
  <si>
    <t>120　区立中学校数、学級数、教員数および生徒数の推移</t>
  </si>
  <si>
    <t>121　学校別学級数、教員数、在学者数および校地面積</t>
  </si>
  <si>
    <t>122　予　測　児　童　・　生　徒　数</t>
  </si>
  <si>
    <t>123　学　校　施　設　面　積</t>
  </si>
  <si>
    <t>124　児　童　・　生　徒　の　平　均　体　格</t>
  </si>
  <si>
    <t>125　中　学　校　卒　業　後　の　進　路　状　況</t>
  </si>
  <si>
    <t>126　高 等 学 校 数 、学 級 数 お よ び 生 徒 数</t>
  </si>
  <si>
    <t>教　　　　　育　243</t>
  </si>
  <si>
    <t>127　高　等　学　校　卒　業　後　の　進　路　状　況</t>
  </si>
  <si>
    <t>244　教　　　　　育</t>
  </si>
  <si>
    <t>128　学　　校　　開　　放　　状　　況</t>
  </si>
  <si>
    <t>129　各　種　ス　ポ　ー　ツ　事　業　参　加　人　数</t>
  </si>
  <si>
    <t>118　幼稚園数、学級数、教員数および在園者数の推移</t>
  </si>
  <si>
    <t>教員は本務者のみであり、教員補助員は含まない。</t>
  </si>
  <si>
    <t>㎡</t>
  </si>
  <si>
    <t xml:space="preserve">㎡ </t>
  </si>
  <si>
    <t>通信制課程(本科)</t>
  </si>
  <si>
    <t>16</t>
  </si>
  <si>
    <t>(平成16年５月１日現在)</t>
  </si>
  <si>
    <t>( 6 )</t>
  </si>
  <si>
    <t>( 1 )</t>
  </si>
  <si>
    <t>( 2 )</t>
  </si>
  <si>
    <t>( 3 )</t>
  </si>
  <si>
    <t>( 4 )</t>
  </si>
  <si>
    <t>( 8 )</t>
  </si>
  <si>
    <t>13</t>
  </si>
  <si>
    <t>14</t>
  </si>
  <si>
    <t>15</t>
  </si>
  <si>
    <t>15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</si>
  <si>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</si>
  <si>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</si>
  <si>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</si>
  <si>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</si>
  <si>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</si>
  <si>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</si>
  <si>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：</t>
  </si>
  <si>
    <t>－</t>
  </si>
  <si>
    <t>248　教　　　　　育</t>
  </si>
  <si>
    <t>教　　　　　育　247</t>
  </si>
  <si>
    <t>246　教　　　　　育</t>
  </si>
  <si>
    <t>教　　　　　育　245</t>
  </si>
  <si>
    <t>東京都総務局統計部人口統計課｢学校基本調査報告｣</t>
  </si>
  <si>
    <r>
      <t>0</t>
    </r>
    <r>
      <rPr>
        <sz val="9"/>
        <rFont val="ＭＳ ゴシック"/>
        <family val="3"/>
      </rPr>
      <t>5</t>
    </r>
  </si>
  <si>
    <t xml:space="preserve"> 9</t>
  </si>
  <si>
    <t>東京都総務局統計部人口統計課｢平成16年度　学校基本調査報告｣</t>
  </si>
  <si>
    <r>
      <t>000</t>
    </r>
    <r>
      <rPr>
        <sz val="9"/>
        <rFont val="ＭＳ ゴシック"/>
        <family val="3"/>
      </rPr>
      <t>2,699</t>
    </r>
  </si>
  <si>
    <t xml:space="preserve">       9</t>
  </si>
  <si>
    <t xml:space="preserve">      10</t>
  </si>
  <si>
    <t xml:space="preserve">       5</t>
  </si>
  <si>
    <t xml:space="preserve">      19 (0)</t>
  </si>
  <si>
    <r>
      <t>000</t>
    </r>
    <r>
      <rPr>
        <sz val="9"/>
        <rFont val="ＭＳ ゴシック"/>
        <family val="3"/>
      </rPr>
      <t>2,530</t>
    </r>
  </si>
  <si>
    <t xml:space="preserve">      13</t>
  </si>
  <si>
    <r>
      <t>000</t>
    </r>
    <r>
      <rPr>
        <sz val="9"/>
        <rFont val="ＭＳ 明朝"/>
        <family val="1"/>
      </rPr>
      <t>2,615</t>
    </r>
  </si>
  <si>
    <t xml:space="preserve">      23</t>
  </si>
  <si>
    <t xml:space="preserve">      18</t>
  </si>
  <si>
    <r>
      <t>000</t>
    </r>
    <r>
      <rPr>
        <sz val="9"/>
        <rFont val="ＭＳ 明朝"/>
        <family val="1"/>
      </rPr>
      <t>2,638</t>
    </r>
  </si>
  <si>
    <r>
      <t>000</t>
    </r>
    <r>
      <rPr>
        <sz val="9"/>
        <rFont val="ＭＳ 明朝"/>
        <family val="1"/>
      </rPr>
      <t>2,470</t>
    </r>
  </si>
  <si>
    <r>
      <t>000</t>
    </r>
    <r>
      <rPr>
        <sz val="9"/>
        <rFont val="ＭＳ 明朝"/>
        <family val="1"/>
      </rPr>
      <t>2,483</t>
    </r>
  </si>
  <si>
    <t xml:space="preserve">       7</t>
  </si>
  <si>
    <t xml:space="preserve">      12</t>
  </si>
  <si>
    <r>
      <t>000000</t>
    </r>
    <r>
      <rPr>
        <sz val="9"/>
        <rFont val="ＭＳ 明朝"/>
        <family val="1"/>
      </rPr>
      <t>－</t>
    </r>
  </si>
  <si>
    <t xml:space="preserve">       1 (0)</t>
  </si>
  <si>
    <r>
      <t>000000</t>
    </r>
    <r>
      <rPr>
        <sz val="9"/>
        <rFont val="ＭＳ 明朝"/>
        <family val="1"/>
      </rPr>
      <t>27</t>
    </r>
  </si>
  <si>
    <r>
      <t>0000</t>
    </r>
    <r>
      <rPr>
        <sz val="9"/>
        <rFont val="ＭＳ ゴシック"/>
        <family val="3"/>
      </rPr>
      <t>5,229</t>
    </r>
  </si>
  <si>
    <r>
      <t>0000</t>
    </r>
    <r>
      <rPr>
        <sz val="9"/>
        <rFont val="ＭＳ 明朝"/>
        <family val="1"/>
      </rPr>
      <t>5,121</t>
    </r>
  </si>
  <si>
    <r>
      <t>0000</t>
    </r>
    <r>
      <rPr>
        <sz val="9"/>
        <rFont val="ＭＳ 明朝"/>
        <family val="1"/>
      </rPr>
      <t>5,085</t>
    </r>
  </si>
  <si>
    <t>36</t>
  </si>
  <si>
    <t>22</t>
  </si>
  <si>
    <t xml:space="preserve"> 5</t>
  </si>
  <si>
    <t xml:space="preserve">    20 (0)</t>
  </si>
  <si>
    <t>45</t>
  </si>
  <si>
    <r>
      <t>00000</t>
    </r>
    <r>
      <rPr>
        <sz val="9"/>
        <rFont val="ＭＳ ゴシック"/>
        <family val="3"/>
      </rPr>
      <t>463</t>
    </r>
  </si>
  <si>
    <r>
      <t>00000</t>
    </r>
    <r>
      <rPr>
        <sz val="9"/>
        <rFont val="ＭＳ 明朝"/>
        <family val="1"/>
      </rPr>
      <t>462</t>
    </r>
  </si>
  <si>
    <r>
      <t>00000</t>
    </r>
    <r>
      <rPr>
        <sz val="9"/>
        <rFont val="ＭＳ 明朝"/>
        <family val="1"/>
      </rPr>
      <t>461</t>
    </r>
  </si>
  <si>
    <t xml:space="preserve">       1</t>
  </si>
  <si>
    <t>公立中学校</t>
  </si>
  <si>
    <t xml:space="preserve">   4627</t>
  </si>
  <si>
    <t xml:space="preserve">   4485</t>
  </si>
  <si>
    <t xml:space="preserve">     35</t>
  </si>
  <si>
    <t xml:space="preserve">   4520</t>
  </si>
  <si>
    <t xml:space="preserve">     16</t>
  </si>
  <si>
    <t xml:space="preserve">     22</t>
  </si>
  <si>
    <t xml:space="preserve">      5</t>
  </si>
  <si>
    <t xml:space="preserve">      　20 (0)</t>
  </si>
  <si>
    <t xml:space="preserve">     44</t>
  </si>
  <si>
    <r>
      <t>0000</t>
    </r>
    <r>
      <rPr>
        <sz val="9"/>
        <rFont val="ＭＳ ゴシック"/>
        <family val="3"/>
      </rPr>
      <t>3,131</t>
    </r>
  </si>
  <si>
    <r>
      <t>0000</t>
    </r>
    <r>
      <rPr>
        <sz val="9"/>
        <rFont val="ＭＳ 明朝"/>
        <family val="1"/>
      </rPr>
      <t>1,646</t>
    </r>
  </si>
  <si>
    <r>
      <t>0000</t>
    </r>
    <r>
      <rPr>
        <sz val="9"/>
        <rFont val="ＭＳ 明朝"/>
        <family val="1"/>
      </rPr>
      <t>1,642</t>
    </r>
  </si>
  <si>
    <t xml:space="preserve"> </t>
  </si>
  <si>
    <t xml:space="preserve">        4</t>
  </si>
  <si>
    <t xml:space="preserve">      557</t>
  </si>
  <si>
    <t xml:space="preserve">      318</t>
  </si>
  <si>
    <t xml:space="preserve">        8</t>
  </si>
  <si>
    <r>
      <t>000000</t>
    </r>
    <r>
      <rPr>
        <sz val="9"/>
        <rFont val="ＭＳ 明朝"/>
        <family val="1"/>
      </rPr>
      <t>219 (0)</t>
    </r>
  </si>
  <si>
    <t xml:space="preserve">      269</t>
  </si>
  <si>
    <t xml:space="preserve">        1</t>
  </si>
  <si>
    <t>東京都総務局統計部人口統計課｢平成16年度　学校基本調査報告｣</t>
  </si>
  <si>
    <r>
      <t>0000</t>
    </r>
    <r>
      <rPr>
        <sz val="9"/>
        <rFont val="ＭＳ ゴシック"/>
        <family val="3"/>
      </rPr>
      <t>1,785</t>
    </r>
  </si>
  <si>
    <t xml:space="preserve">      955</t>
  </si>
  <si>
    <t xml:space="preserve">      954</t>
  </si>
  <si>
    <t xml:space="preserve">      221</t>
  </si>
  <si>
    <t xml:space="preserve">        7</t>
  </si>
  <si>
    <t xml:space="preserve">      382</t>
  </si>
  <si>
    <r>
      <t>000000</t>
    </r>
    <r>
      <rPr>
        <sz val="9"/>
        <rFont val="ＭＳ 明朝"/>
        <family val="1"/>
      </rPr>
      <t>136 (0)</t>
    </r>
  </si>
  <si>
    <t xml:space="preserve">      196</t>
  </si>
  <si>
    <r>
      <t>0000</t>
    </r>
    <r>
      <rPr>
        <sz val="9"/>
        <rFont val="ＭＳ ゴシック"/>
        <family val="3"/>
      </rPr>
      <t>1,346</t>
    </r>
  </si>
  <si>
    <t xml:space="preserve">      691</t>
  </si>
  <si>
    <t xml:space="preserve">      688</t>
  </si>
  <si>
    <t xml:space="preserve">        3</t>
  </si>
  <si>
    <t xml:space="preserve">      288</t>
  </si>
  <si>
    <t xml:space="preserve">       97</t>
  </si>
  <si>
    <t xml:space="preserve">       83 (0)</t>
  </si>
  <si>
    <t xml:space="preserve">      186</t>
  </si>
  <si>
    <r>
      <t>0000000</t>
    </r>
    <r>
      <rPr>
        <sz val="9"/>
        <rFont val="ＭＳ 明朝"/>
        <family val="1"/>
      </rPr>
      <t>－</t>
    </r>
  </si>
  <si>
    <r>
      <t>0000</t>
    </r>
    <r>
      <rPr>
        <sz val="9"/>
        <rFont val="ＭＳ ゴシック"/>
        <family val="3"/>
      </rPr>
      <t>2,020</t>
    </r>
  </si>
  <si>
    <t xml:space="preserve">      709</t>
  </si>
  <si>
    <t xml:space="preserve">      705</t>
  </si>
  <si>
    <t xml:space="preserve">      544</t>
  </si>
  <si>
    <t xml:space="preserve">      168</t>
  </si>
  <si>
    <r>
      <t>000000</t>
    </r>
    <r>
      <rPr>
        <sz val="9"/>
        <rFont val="ＭＳ 明朝"/>
        <family val="1"/>
      </rPr>
      <t>218 (0)</t>
    </r>
  </si>
  <si>
    <r>
      <t xml:space="preserve">00000 </t>
    </r>
    <r>
      <rPr>
        <sz val="9"/>
        <rFont val="ＭＳ 明朝"/>
        <family val="1"/>
      </rPr>
      <t>373</t>
    </r>
  </si>
  <si>
    <r>
      <t>0000</t>
    </r>
    <r>
      <rPr>
        <sz val="9"/>
        <rFont val="ＭＳ ゴシック"/>
        <family val="3"/>
      </rPr>
      <t>1,111</t>
    </r>
  </si>
  <si>
    <t xml:space="preserve">      937</t>
  </si>
  <si>
    <t xml:space="preserve">       13</t>
  </si>
  <si>
    <t xml:space="preserve">      150</t>
  </si>
  <si>
    <t xml:space="preserve">        9</t>
  </si>
  <si>
    <r>
      <t>00000000</t>
    </r>
    <r>
      <rPr>
        <sz val="9"/>
        <rFont val="ＭＳ 明朝"/>
        <family val="1"/>
      </rPr>
      <t>1(0)</t>
    </r>
  </si>
  <si>
    <t>10</t>
  </si>
  <si>
    <t>11</t>
  </si>
  <si>
    <t>12</t>
  </si>
  <si>
    <t>13</t>
  </si>
  <si>
    <t>14</t>
  </si>
  <si>
    <t>15</t>
  </si>
  <si>
    <t>17</t>
  </si>
  <si>
    <t>17</t>
  </si>
  <si>
    <t>８</t>
  </si>
  <si>
    <t>９</t>
  </si>
  <si>
    <t>８</t>
  </si>
  <si>
    <t>９</t>
  </si>
  <si>
    <t>平成16年度の学校体育館開放の中学校数は、１校が改修工事による実績なしのため、１校減となっている。</t>
  </si>
  <si>
    <t>( 3 )</t>
  </si>
  <si>
    <t>( 4 )</t>
  </si>
  <si>
    <t>( 4 )</t>
  </si>
  <si>
    <t>(51)</t>
  </si>
  <si>
    <t>(22)</t>
  </si>
  <si>
    <t>17</t>
  </si>
  <si>
    <t>平成17年の数値は実数であり、心身障害者の数値は含まない。</t>
  </si>
  <si>
    <t>(平成17年５月１日現在)</t>
  </si>
  <si>
    <t>6</t>
  </si>
  <si>
    <t>11</t>
  </si>
  <si>
    <t>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</si>
</sst>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textRotation="255"/>
    </xf>
    <xf numFmtId="49" fontId="4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76" fontId="4" fillId="0" borderId="0" xfId="1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17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176" fontId="4" fillId="0" borderId="5" xfId="17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49" fontId="5" fillId="0" borderId="0" xfId="17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5" xfId="17" applyNumberFormat="1" applyFont="1" applyBorder="1" applyAlignment="1">
      <alignment horizontal="center" vertical="center"/>
    </xf>
    <xf numFmtId="49" fontId="5" fillId="0" borderId="5" xfId="17" applyNumberFormat="1" applyFont="1" applyBorder="1" applyAlignment="1">
      <alignment horizontal="right" vertical="center"/>
    </xf>
    <xf numFmtId="49" fontId="5" fillId="0" borderId="0" xfId="17" applyNumberFormat="1" applyFont="1" applyBorder="1" applyAlignment="1">
      <alignment horizontal="right" vertical="center"/>
    </xf>
    <xf numFmtId="176" fontId="4" fillId="0" borderId="0" xfId="17" applyNumberFormat="1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10" fillId="0" borderId="5" xfId="17" applyNumberFormat="1" applyFont="1" applyBorder="1" applyAlignment="1">
      <alignment horizontal="center" vertical="center"/>
    </xf>
    <xf numFmtId="49" fontId="5" fillId="0" borderId="0" xfId="17" applyNumberFormat="1" applyFont="1" applyBorder="1" applyAlignment="1">
      <alignment horizontal="center" vertical="center"/>
    </xf>
    <xf numFmtId="49" fontId="4" fillId="0" borderId="5" xfId="17" applyNumberFormat="1" applyFont="1" applyBorder="1" applyAlignment="1">
      <alignment horizontal="center" vertical="center"/>
    </xf>
    <xf numFmtId="176" fontId="5" fillId="0" borderId="0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83" fontId="4" fillId="0" borderId="0" xfId="17" applyNumberFormat="1" applyFont="1" applyBorder="1" applyAlignment="1">
      <alignment vertical="center"/>
    </xf>
    <xf numFmtId="183" fontId="4" fillId="0" borderId="5" xfId="17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83" fontId="5" fillId="0" borderId="5" xfId="17" applyNumberFormat="1" applyFont="1" applyBorder="1" applyAlignment="1">
      <alignment vertical="center"/>
    </xf>
    <xf numFmtId="183" fontId="5" fillId="0" borderId="0" xfId="17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5" xfId="0" applyNumberFormat="1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183" fontId="5" fillId="0" borderId="5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4" fillId="0" borderId="0" xfId="17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1" fontId="4" fillId="0" borderId="5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10" fillId="0" borderId="0" xfId="17" applyNumberFormat="1" applyFont="1" applyBorder="1" applyAlignment="1">
      <alignment horizontal="center" vertical="center"/>
    </xf>
    <xf numFmtId="49" fontId="6" fillId="0" borderId="0" xfId="17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186" fontId="4" fillId="0" borderId="5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178" fontId="5" fillId="0" borderId="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86" fontId="4" fillId="0" borderId="5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186" fontId="5" fillId="0" borderId="0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6" fontId="5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">
      <selection activeCell="AL8" sqref="AL8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62" t="s">
        <v>0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3:61" ht="15.7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3:61" ht="15.75" customHeight="1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3:61" ht="15.75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A1">
      <selection activeCell="BL29" sqref="BL29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09" t="s">
        <v>245</v>
      </c>
    </row>
    <row r="3" spans="2:62" s="1" customFormat="1" ht="18" customHeight="1">
      <c r="B3" s="155" t="s">
        <v>250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</row>
    <row r="4" spans="2:62" ht="12.75" customHeight="1"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270</v>
      </c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53"/>
      <c r="N5" s="23"/>
      <c r="O5" s="8"/>
      <c r="P5" s="8"/>
      <c r="Q5" s="8"/>
      <c r="R5" s="159" t="s">
        <v>195</v>
      </c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60"/>
      <c r="AV5" s="156" t="s">
        <v>198</v>
      </c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4"/>
    </row>
    <row r="6" spans="2:63" ht="15.75" customHeight="1">
      <c r="B6" s="157" t="s">
        <v>206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32" t="s">
        <v>1</v>
      </c>
      <c r="N6" s="157"/>
      <c r="O6" s="157"/>
      <c r="P6" s="157"/>
      <c r="Q6" s="157"/>
      <c r="R6" s="161" t="s">
        <v>196</v>
      </c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61" t="s">
        <v>197</v>
      </c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3"/>
      <c r="AV6" s="185" t="s">
        <v>241</v>
      </c>
      <c r="AW6" s="186"/>
      <c r="AX6" s="186"/>
      <c r="AY6" s="186"/>
      <c r="AZ6" s="187"/>
      <c r="BA6" s="140" t="s">
        <v>3</v>
      </c>
      <c r="BB6" s="141"/>
      <c r="BC6" s="141"/>
      <c r="BD6" s="141"/>
      <c r="BE6" s="142"/>
      <c r="BF6" s="141" t="s">
        <v>4</v>
      </c>
      <c r="BG6" s="141"/>
      <c r="BH6" s="141"/>
      <c r="BI6" s="141"/>
      <c r="BJ6" s="141"/>
      <c r="BK6" s="4"/>
    </row>
    <row r="7" spans="2:62" ht="15.75" customHeight="1">
      <c r="B7" s="61"/>
      <c r="C7" s="61"/>
      <c r="D7" s="62"/>
      <c r="E7" s="62"/>
      <c r="F7" s="62"/>
      <c r="G7" s="62"/>
      <c r="H7" s="62"/>
      <c r="I7" s="62"/>
      <c r="J7" s="62"/>
      <c r="K7" s="61"/>
      <c r="L7" s="61"/>
      <c r="M7" s="63"/>
      <c r="N7" s="62"/>
      <c r="O7" s="62"/>
      <c r="P7" s="62"/>
      <c r="Q7" s="62"/>
      <c r="R7" s="124" t="s">
        <v>241</v>
      </c>
      <c r="S7" s="125"/>
      <c r="T7" s="125"/>
      <c r="U7" s="125"/>
      <c r="V7" s="126"/>
      <c r="W7" s="123" t="s">
        <v>3</v>
      </c>
      <c r="X7" s="123"/>
      <c r="Y7" s="123"/>
      <c r="Z7" s="123"/>
      <c r="AA7" s="123"/>
      <c r="AB7" s="123" t="s">
        <v>4</v>
      </c>
      <c r="AC7" s="123"/>
      <c r="AD7" s="123"/>
      <c r="AE7" s="123"/>
      <c r="AF7" s="123"/>
      <c r="AG7" s="124" t="s">
        <v>241</v>
      </c>
      <c r="AH7" s="125"/>
      <c r="AI7" s="125"/>
      <c r="AJ7" s="125"/>
      <c r="AK7" s="126"/>
      <c r="AL7" s="123" t="s">
        <v>3</v>
      </c>
      <c r="AM7" s="123"/>
      <c r="AN7" s="123"/>
      <c r="AO7" s="123"/>
      <c r="AP7" s="123"/>
      <c r="AQ7" s="123" t="s">
        <v>4</v>
      </c>
      <c r="AR7" s="123"/>
      <c r="AS7" s="123"/>
      <c r="AT7" s="123"/>
      <c r="AU7" s="123"/>
      <c r="AV7" s="188"/>
      <c r="AW7" s="189"/>
      <c r="AX7" s="189"/>
      <c r="AY7" s="189"/>
      <c r="AZ7" s="190"/>
      <c r="BA7" s="143"/>
      <c r="BB7" s="144"/>
      <c r="BC7" s="144"/>
      <c r="BD7" s="144"/>
      <c r="BE7" s="145"/>
      <c r="BF7" s="144"/>
      <c r="BG7" s="144"/>
      <c r="BH7" s="144"/>
      <c r="BI7" s="144"/>
      <c r="BJ7" s="144"/>
    </row>
    <row r="8" spans="3:62" ht="12.75" customHeight="1">
      <c r="C8" s="5"/>
      <c r="D8" s="5"/>
      <c r="E8" s="5"/>
      <c r="F8" s="5"/>
      <c r="G8" s="5"/>
      <c r="H8" s="5"/>
      <c r="I8" s="5"/>
      <c r="J8" s="5"/>
      <c r="K8" s="5"/>
      <c r="L8" s="5"/>
      <c r="M8" s="5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3:62" s="12" customFormat="1" ht="12.75" customHeight="1">
      <c r="C9" s="134" t="s">
        <v>5</v>
      </c>
      <c r="D9" s="134"/>
      <c r="E9" s="134"/>
      <c r="F9" s="134"/>
      <c r="G9" s="134"/>
      <c r="H9" s="13"/>
      <c r="I9" s="134" t="s">
        <v>2</v>
      </c>
      <c r="J9" s="134"/>
      <c r="K9" s="134"/>
      <c r="L9" s="13"/>
      <c r="M9" s="127">
        <v>71</v>
      </c>
      <c r="N9" s="136"/>
      <c r="O9" s="136"/>
      <c r="P9" s="136"/>
      <c r="Q9" s="136"/>
      <c r="R9" s="152">
        <f>SUM(W9:AF9)</f>
        <v>1642</v>
      </c>
      <c r="S9" s="152"/>
      <c r="T9" s="152"/>
      <c r="U9" s="152"/>
      <c r="V9" s="152"/>
      <c r="W9" s="152">
        <v>555</v>
      </c>
      <c r="X9" s="152"/>
      <c r="Y9" s="152"/>
      <c r="Z9" s="152"/>
      <c r="AA9" s="152"/>
      <c r="AB9" s="152">
        <v>1087</v>
      </c>
      <c r="AC9" s="152"/>
      <c r="AD9" s="152"/>
      <c r="AE9" s="152"/>
      <c r="AF9" s="152"/>
      <c r="AG9" s="152">
        <f>SUM(AL9:AU9)</f>
        <v>115</v>
      </c>
      <c r="AH9" s="152"/>
      <c r="AI9" s="152"/>
      <c r="AJ9" s="152"/>
      <c r="AK9" s="152"/>
      <c r="AL9" s="152">
        <v>12</v>
      </c>
      <c r="AM9" s="152"/>
      <c r="AN9" s="152"/>
      <c r="AO9" s="152"/>
      <c r="AP9" s="152"/>
      <c r="AQ9" s="152">
        <v>103</v>
      </c>
      <c r="AR9" s="152"/>
      <c r="AS9" s="152"/>
      <c r="AT9" s="152"/>
      <c r="AU9" s="152"/>
      <c r="AV9" s="152">
        <f>SUM(BA9:BJ9)</f>
        <v>34275</v>
      </c>
      <c r="AW9" s="152"/>
      <c r="AX9" s="152"/>
      <c r="AY9" s="152"/>
      <c r="AZ9" s="152"/>
      <c r="BA9" s="152">
        <v>17768</v>
      </c>
      <c r="BB9" s="152"/>
      <c r="BC9" s="152"/>
      <c r="BD9" s="152"/>
      <c r="BE9" s="152"/>
      <c r="BF9" s="152">
        <v>16507</v>
      </c>
      <c r="BG9" s="152"/>
      <c r="BH9" s="152"/>
      <c r="BI9" s="152"/>
      <c r="BJ9" s="152"/>
    </row>
    <row r="10" spans="3:62" ht="12.75" customHeight="1">
      <c r="C10" s="5"/>
      <c r="D10" s="5"/>
      <c r="E10" s="5"/>
      <c r="F10" s="5"/>
      <c r="G10" s="5"/>
      <c r="H10" s="5"/>
      <c r="I10" s="147" t="s">
        <v>6</v>
      </c>
      <c r="J10" s="147"/>
      <c r="K10" s="147"/>
      <c r="L10" s="5"/>
      <c r="M10" s="137">
        <v>69</v>
      </c>
      <c r="N10" s="151"/>
      <c r="O10" s="151"/>
      <c r="P10" s="151"/>
      <c r="Q10" s="151"/>
      <c r="R10" s="130">
        <f>SUM(W10:AF10)</f>
        <v>1597</v>
      </c>
      <c r="S10" s="130"/>
      <c r="T10" s="130"/>
      <c r="U10" s="130"/>
      <c r="V10" s="130"/>
      <c r="W10" s="130">
        <v>528</v>
      </c>
      <c r="X10" s="130"/>
      <c r="Y10" s="130"/>
      <c r="Z10" s="130"/>
      <c r="AA10" s="130"/>
      <c r="AB10" s="130">
        <v>1069</v>
      </c>
      <c r="AC10" s="130"/>
      <c r="AD10" s="130"/>
      <c r="AE10" s="130"/>
      <c r="AF10" s="130"/>
      <c r="AG10" s="130">
        <f>SUM(AL10:AU10)</f>
        <v>110</v>
      </c>
      <c r="AH10" s="130"/>
      <c r="AI10" s="130"/>
      <c r="AJ10" s="130"/>
      <c r="AK10" s="130"/>
      <c r="AL10" s="130">
        <v>10</v>
      </c>
      <c r="AM10" s="130"/>
      <c r="AN10" s="130"/>
      <c r="AO10" s="130"/>
      <c r="AP10" s="130"/>
      <c r="AQ10" s="130">
        <v>100</v>
      </c>
      <c r="AR10" s="130"/>
      <c r="AS10" s="130"/>
      <c r="AT10" s="130"/>
      <c r="AU10" s="130"/>
      <c r="AV10" s="130">
        <f>SUM(BA10:BJ10)</f>
        <v>33366</v>
      </c>
      <c r="AW10" s="130"/>
      <c r="AX10" s="130"/>
      <c r="AY10" s="130"/>
      <c r="AZ10" s="130"/>
      <c r="BA10" s="130">
        <v>17302</v>
      </c>
      <c r="BB10" s="130"/>
      <c r="BC10" s="130"/>
      <c r="BD10" s="130"/>
      <c r="BE10" s="130"/>
      <c r="BF10" s="130">
        <v>16064</v>
      </c>
      <c r="BG10" s="130"/>
      <c r="BH10" s="130"/>
      <c r="BI10" s="130"/>
      <c r="BJ10" s="130"/>
    </row>
    <row r="11" spans="3:62" ht="12.75" customHeight="1">
      <c r="C11" s="5"/>
      <c r="D11" s="5"/>
      <c r="E11" s="5"/>
      <c r="F11" s="5"/>
      <c r="G11" s="5"/>
      <c r="H11" s="5"/>
      <c r="I11" s="147" t="s">
        <v>7</v>
      </c>
      <c r="J11" s="147"/>
      <c r="K11" s="147"/>
      <c r="L11" s="5"/>
      <c r="M11" s="150" t="s">
        <v>173</v>
      </c>
      <c r="N11" s="151"/>
      <c r="O11" s="151"/>
      <c r="P11" s="151"/>
      <c r="Q11" s="151"/>
      <c r="R11" s="148">
        <f>SUM(W11:AF11)</f>
        <v>29</v>
      </c>
      <c r="S11" s="148"/>
      <c r="T11" s="148"/>
      <c r="U11" s="148"/>
      <c r="V11" s="148"/>
      <c r="W11" s="148">
        <f>SUM(W9-W10-W12)</f>
        <v>21</v>
      </c>
      <c r="X11" s="148"/>
      <c r="Y11" s="148"/>
      <c r="Z11" s="148"/>
      <c r="AA11" s="148"/>
      <c r="AB11" s="148">
        <f>SUM(AB9-AB10-AB12)</f>
        <v>8</v>
      </c>
      <c r="AC11" s="148"/>
      <c r="AD11" s="148"/>
      <c r="AE11" s="148"/>
      <c r="AF11" s="148"/>
      <c r="AG11" s="148">
        <f>SUM(AL11:AU11)</f>
        <v>5</v>
      </c>
      <c r="AH11" s="148"/>
      <c r="AI11" s="148"/>
      <c r="AJ11" s="148"/>
      <c r="AK11" s="148"/>
      <c r="AL11" s="148">
        <f>SUM(AL9-AL10-AL12)</f>
        <v>2</v>
      </c>
      <c r="AM11" s="148"/>
      <c r="AN11" s="148"/>
      <c r="AO11" s="148"/>
      <c r="AP11" s="148"/>
      <c r="AQ11" s="148">
        <f>SUM(AQ9-AQ10-AQ12)</f>
        <v>3</v>
      </c>
      <c r="AR11" s="148"/>
      <c r="AS11" s="148"/>
      <c r="AT11" s="148"/>
      <c r="AU11" s="148"/>
      <c r="AV11" s="148">
        <f>SUM(BA11:BJ11)</f>
        <v>738</v>
      </c>
      <c r="AW11" s="148"/>
      <c r="AX11" s="148"/>
      <c r="AY11" s="148"/>
      <c r="AZ11" s="148"/>
      <c r="BA11" s="148">
        <f>SUM(BA9-BA10-BA12)</f>
        <v>373</v>
      </c>
      <c r="BB11" s="148"/>
      <c r="BC11" s="148"/>
      <c r="BD11" s="148"/>
      <c r="BE11" s="148"/>
      <c r="BF11" s="148">
        <f>SUM(BF9-BF10-BF12)</f>
        <v>365</v>
      </c>
      <c r="BG11" s="148"/>
      <c r="BH11" s="148"/>
      <c r="BI11" s="148"/>
      <c r="BJ11" s="148"/>
    </row>
    <row r="12" spans="3:62" ht="12.75" customHeight="1">
      <c r="C12" s="5"/>
      <c r="D12" s="5"/>
      <c r="E12" s="5"/>
      <c r="F12" s="5"/>
      <c r="G12" s="5"/>
      <c r="H12" s="5"/>
      <c r="I12" s="147" t="s">
        <v>8</v>
      </c>
      <c r="J12" s="147"/>
      <c r="K12" s="147"/>
      <c r="L12" s="5"/>
      <c r="M12" s="150" t="s">
        <v>174</v>
      </c>
      <c r="N12" s="151"/>
      <c r="O12" s="151"/>
      <c r="P12" s="151"/>
      <c r="Q12" s="151"/>
      <c r="R12" s="148">
        <f>SUM(W12:AF12)</f>
        <v>16</v>
      </c>
      <c r="S12" s="148"/>
      <c r="T12" s="148"/>
      <c r="U12" s="148"/>
      <c r="V12" s="148"/>
      <c r="W12" s="148">
        <v>6</v>
      </c>
      <c r="X12" s="148"/>
      <c r="Y12" s="148"/>
      <c r="Z12" s="148"/>
      <c r="AA12" s="148"/>
      <c r="AB12" s="148">
        <v>10</v>
      </c>
      <c r="AC12" s="148"/>
      <c r="AD12" s="148"/>
      <c r="AE12" s="148"/>
      <c r="AF12" s="148"/>
      <c r="AG12" s="148">
        <f>SUM(AL12:AU12)</f>
        <v>0</v>
      </c>
      <c r="AH12" s="148"/>
      <c r="AI12" s="148"/>
      <c r="AJ12" s="148"/>
      <c r="AK12" s="148"/>
      <c r="AL12" s="148">
        <v>0</v>
      </c>
      <c r="AM12" s="148"/>
      <c r="AN12" s="148"/>
      <c r="AO12" s="148"/>
      <c r="AP12" s="148"/>
      <c r="AQ12" s="148">
        <v>0</v>
      </c>
      <c r="AR12" s="148"/>
      <c r="AS12" s="148"/>
      <c r="AT12" s="148"/>
      <c r="AU12" s="148"/>
      <c r="AV12" s="148">
        <v>171</v>
      </c>
      <c r="AW12" s="148"/>
      <c r="AX12" s="148"/>
      <c r="AY12" s="148"/>
      <c r="AZ12" s="148"/>
      <c r="BA12" s="148">
        <v>93</v>
      </c>
      <c r="BB12" s="148"/>
      <c r="BC12" s="148"/>
      <c r="BD12" s="148"/>
      <c r="BE12" s="148"/>
      <c r="BF12" s="148">
        <v>78</v>
      </c>
      <c r="BG12" s="148"/>
      <c r="BH12" s="148"/>
      <c r="BI12" s="148"/>
      <c r="BJ12" s="148"/>
    </row>
    <row r="13" spans="3:62" ht="1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6"/>
      <c r="N13" s="39"/>
      <c r="O13" s="39"/>
      <c r="P13" s="39"/>
      <c r="Q13" s="3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3:62" s="12" customFormat="1" ht="12.75" customHeight="1">
      <c r="C14" s="134" t="s">
        <v>9</v>
      </c>
      <c r="D14" s="134"/>
      <c r="E14" s="134"/>
      <c r="F14" s="134"/>
      <c r="G14" s="134"/>
      <c r="H14" s="13"/>
      <c r="I14" s="134" t="s">
        <v>2</v>
      </c>
      <c r="J14" s="134"/>
      <c r="K14" s="134"/>
      <c r="L14" s="13"/>
      <c r="M14" s="127">
        <v>39</v>
      </c>
      <c r="N14" s="136"/>
      <c r="O14" s="136"/>
      <c r="P14" s="136"/>
      <c r="Q14" s="136"/>
      <c r="R14" s="131">
        <f>SUM(W14:AF14)</f>
        <v>861</v>
      </c>
      <c r="S14" s="131"/>
      <c r="T14" s="131"/>
      <c r="U14" s="131"/>
      <c r="V14" s="131"/>
      <c r="W14" s="131">
        <v>510</v>
      </c>
      <c r="X14" s="131"/>
      <c r="Y14" s="131"/>
      <c r="Z14" s="131"/>
      <c r="AA14" s="131"/>
      <c r="AB14" s="131">
        <v>351</v>
      </c>
      <c r="AC14" s="131"/>
      <c r="AD14" s="131"/>
      <c r="AE14" s="131"/>
      <c r="AF14" s="131"/>
      <c r="AG14" s="131">
        <f>SUM(AL14:AU14)</f>
        <v>272</v>
      </c>
      <c r="AH14" s="131"/>
      <c r="AI14" s="131"/>
      <c r="AJ14" s="131"/>
      <c r="AK14" s="131"/>
      <c r="AL14" s="131">
        <v>123</v>
      </c>
      <c r="AM14" s="131"/>
      <c r="AN14" s="131"/>
      <c r="AO14" s="131"/>
      <c r="AP14" s="131"/>
      <c r="AQ14" s="131">
        <v>149</v>
      </c>
      <c r="AR14" s="131"/>
      <c r="AS14" s="131"/>
      <c r="AT14" s="131"/>
      <c r="AU14" s="131"/>
      <c r="AV14" s="131">
        <f>SUM(BA14:BJ14)</f>
        <v>14675</v>
      </c>
      <c r="AW14" s="131"/>
      <c r="AX14" s="131"/>
      <c r="AY14" s="131"/>
      <c r="AZ14" s="131"/>
      <c r="BA14" s="131">
        <v>7584</v>
      </c>
      <c r="BB14" s="131"/>
      <c r="BC14" s="131"/>
      <c r="BD14" s="131"/>
      <c r="BE14" s="131"/>
      <c r="BF14" s="131">
        <v>7091</v>
      </c>
      <c r="BG14" s="131"/>
      <c r="BH14" s="131"/>
      <c r="BI14" s="131"/>
      <c r="BJ14" s="131"/>
    </row>
    <row r="15" spans="3:62" ht="12.75" customHeight="1">
      <c r="C15" s="5"/>
      <c r="D15" s="5"/>
      <c r="E15" s="5"/>
      <c r="F15" s="5"/>
      <c r="G15" s="5"/>
      <c r="H15" s="5"/>
      <c r="I15" s="147" t="s">
        <v>6</v>
      </c>
      <c r="J15" s="147"/>
      <c r="K15" s="147"/>
      <c r="L15" s="5"/>
      <c r="M15" s="137">
        <v>34</v>
      </c>
      <c r="N15" s="151"/>
      <c r="O15" s="151"/>
      <c r="P15" s="151"/>
      <c r="Q15" s="151"/>
      <c r="R15" s="130">
        <f>SUM(W15:AF15)</f>
        <v>766</v>
      </c>
      <c r="S15" s="130"/>
      <c r="T15" s="130"/>
      <c r="U15" s="130"/>
      <c r="V15" s="130"/>
      <c r="W15" s="130">
        <v>444</v>
      </c>
      <c r="X15" s="130"/>
      <c r="Y15" s="130"/>
      <c r="Z15" s="130"/>
      <c r="AA15" s="130"/>
      <c r="AB15" s="130">
        <v>322</v>
      </c>
      <c r="AC15" s="130"/>
      <c r="AD15" s="130"/>
      <c r="AE15" s="130"/>
      <c r="AF15" s="130"/>
      <c r="AG15" s="130">
        <f>SUM(AL15:AU15)</f>
        <v>193</v>
      </c>
      <c r="AH15" s="130"/>
      <c r="AI15" s="130"/>
      <c r="AJ15" s="130"/>
      <c r="AK15" s="130"/>
      <c r="AL15" s="130">
        <v>72</v>
      </c>
      <c r="AM15" s="130"/>
      <c r="AN15" s="130"/>
      <c r="AO15" s="130"/>
      <c r="AP15" s="130"/>
      <c r="AQ15" s="130">
        <v>121</v>
      </c>
      <c r="AR15" s="130"/>
      <c r="AS15" s="130"/>
      <c r="AT15" s="130"/>
      <c r="AU15" s="130"/>
      <c r="AV15" s="130">
        <f>SUM(BA15:BJ15)</f>
        <v>12954</v>
      </c>
      <c r="AW15" s="130"/>
      <c r="AX15" s="130"/>
      <c r="AY15" s="130"/>
      <c r="AZ15" s="130"/>
      <c r="BA15" s="130">
        <v>6856</v>
      </c>
      <c r="BB15" s="130"/>
      <c r="BC15" s="130"/>
      <c r="BD15" s="130"/>
      <c r="BE15" s="130"/>
      <c r="BF15" s="130">
        <v>6098</v>
      </c>
      <c r="BG15" s="130"/>
      <c r="BH15" s="130"/>
      <c r="BI15" s="130"/>
      <c r="BJ15" s="130"/>
    </row>
    <row r="16" spans="3:62" ht="12.75" customHeight="1">
      <c r="C16" s="5"/>
      <c r="D16" s="5"/>
      <c r="E16" s="5"/>
      <c r="F16" s="5"/>
      <c r="G16" s="5"/>
      <c r="H16" s="5"/>
      <c r="I16" s="147" t="s">
        <v>7</v>
      </c>
      <c r="J16" s="147"/>
      <c r="K16" s="147"/>
      <c r="L16" s="5"/>
      <c r="M16" s="150" t="s">
        <v>173</v>
      </c>
      <c r="N16" s="151"/>
      <c r="O16" s="151"/>
      <c r="P16" s="151"/>
      <c r="Q16" s="151"/>
      <c r="R16" s="130">
        <f>SUM(W16:AF16)</f>
        <v>23</v>
      </c>
      <c r="S16" s="130"/>
      <c r="T16" s="130"/>
      <c r="U16" s="130"/>
      <c r="V16" s="130"/>
      <c r="W16" s="130">
        <f>SUM(W14-W15-W17)</f>
        <v>17</v>
      </c>
      <c r="X16" s="130"/>
      <c r="Y16" s="130"/>
      <c r="Z16" s="130"/>
      <c r="AA16" s="130"/>
      <c r="AB16" s="130">
        <f>SUM(AB14-AB15-AB17)</f>
        <v>6</v>
      </c>
      <c r="AC16" s="130"/>
      <c r="AD16" s="130"/>
      <c r="AE16" s="130"/>
      <c r="AF16" s="130"/>
      <c r="AG16" s="130">
        <f>SUM(AL16:AU16)</f>
        <v>9</v>
      </c>
      <c r="AH16" s="130"/>
      <c r="AI16" s="130"/>
      <c r="AJ16" s="130"/>
      <c r="AK16" s="130"/>
      <c r="AL16" s="130">
        <f>SUM(AL14-AL15-AL17)</f>
        <v>4</v>
      </c>
      <c r="AM16" s="130"/>
      <c r="AN16" s="130"/>
      <c r="AO16" s="130"/>
      <c r="AP16" s="130"/>
      <c r="AQ16" s="130">
        <f>SUM(AQ14-AQ15-AQ17)</f>
        <v>5</v>
      </c>
      <c r="AR16" s="130"/>
      <c r="AS16" s="130"/>
      <c r="AT16" s="130"/>
      <c r="AU16" s="130"/>
      <c r="AV16" s="130">
        <f>SUM(BA16:BJ16)</f>
        <v>399</v>
      </c>
      <c r="AW16" s="130"/>
      <c r="AX16" s="130"/>
      <c r="AY16" s="130"/>
      <c r="AZ16" s="130"/>
      <c r="BA16" s="130">
        <f>SUM(BA14-BA15-BA17)</f>
        <v>202</v>
      </c>
      <c r="BB16" s="130"/>
      <c r="BC16" s="130"/>
      <c r="BD16" s="130"/>
      <c r="BE16" s="130"/>
      <c r="BF16" s="130">
        <f>SUM(BF14-BF15-BF17)</f>
        <v>197</v>
      </c>
      <c r="BG16" s="130"/>
      <c r="BH16" s="130"/>
      <c r="BI16" s="130"/>
      <c r="BJ16" s="130"/>
    </row>
    <row r="17" spans="3:62" ht="12.75" customHeight="1">
      <c r="C17" s="5"/>
      <c r="D17" s="5"/>
      <c r="E17" s="5"/>
      <c r="F17" s="5"/>
      <c r="G17" s="5"/>
      <c r="H17" s="5"/>
      <c r="I17" s="147" t="s">
        <v>8</v>
      </c>
      <c r="J17" s="147"/>
      <c r="K17" s="147"/>
      <c r="L17" s="5"/>
      <c r="M17" s="150" t="s">
        <v>175</v>
      </c>
      <c r="N17" s="151"/>
      <c r="O17" s="151"/>
      <c r="P17" s="151"/>
      <c r="Q17" s="151"/>
      <c r="R17" s="148">
        <f>SUM(W17:AF17)</f>
        <v>72</v>
      </c>
      <c r="S17" s="148"/>
      <c r="T17" s="148"/>
      <c r="U17" s="148"/>
      <c r="V17" s="148"/>
      <c r="W17" s="148">
        <v>49</v>
      </c>
      <c r="X17" s="148"/>
      <c r="Y17" s="148"/>
      <c r="Z17" s="148"/>
      <c r="AA17" s="148"/>
      <c r="AB17" s="148">
        <v>23</v>
      </c>
      <c r="AC17" s="148"/>
      <c r="AD17" s="148"/>
      <c r="AE17" s="148"/>
      <c r="AF17" s="148"/>
      <c r="AG17" s="148">
        <f>SUM(AL17:AU17)</f>
        <v>70</v>
      </c>
      <c r="AH17" s="148"/>
      <c r="AI17" s="148"/>
      <c r="AJ17" s="148"/>
      <c r="AK17" s="148"/>
      <c r="AL17" s="148">
        <v>47</v>
      </c>
      <c r="AM17" s="148"/>
      <c r="AN17" s="148"/>
      <c r="AO17" s="148"/>
      <c r="AP17" s="148"/>
      <c r="AQ17" s="148">
        <v>23</v>
      </c>
      <c r="AR17" s="148"/>
      <c r="AS17" s="148"/>
      <c r="AT17" s="148"/>
      <c r="AU17" s="148"/>
      <c r="AV17" s="148">
        <f>SUM(BA17:BJ17)</f>
        <v>1322</v>
      </c>
      <c r="AW17" s="148"/>
      <c r="AX17" s="148"/>
      <c r="AY17" s="148"/>
      <c r="AZ17" s="148"/>
      <c r="BA17" s="148">
        <v>526</v>
      </c>
      <c r="BB17" s="148"/>
      <c r="BC17" s="148"/>
      <c r="BD17" s="148"/>
      <c r="BE17" s="148"/>
      <c r="BF17" s="148">
        <v>796</v>
      </c>
      <c r="BG17" s="148"/>
      <c r="BH17" s="148"/>
      <c r="BI17" s="148"/>
      <c r="BJ17" s="148"/>
    </row>
    <row r="18" spans="3:62" ht="12.7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6"/>
      <c r="N18" s="39"/>
      <c r="O18" s="39"/>
      <c r="P18" s="39"/>
      <c r="Q18" s="39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3:62" s="12" customFormat="1" ht="12.75" customHeight="1">
      <c r="C19" s="154" t="s">
        <v>10</v>
      </c>
      <c r="D19" s="154"/>
      <c r="E19" s="154"/>
      <c r="F19" s="154"/>
      <c r="G19" s="154"/>
      <c r="H19" s="13"/>
      <c r="I19" s="134" t="s">
        <v>2</v>
      </c>
      <c r="J19" s="134"/>
      <c r="K19" s="134"/>
      <c r="L19" s="13"/>
      <c r="M19" s="127" t="s">
        <v>278</v>
      </c>
      <c r="N19" s="136"/>
      <c r="O19" s="136"/>
      <c r="P19" s="136"/>
      <c r="Q19" s="136"/>
      <c r="R19" s="152">
        <f>SUM(W19:AF19)</f>
        <v>570</v>
      </c>
      <c r="S19" s="152"/>
      <c r="T19" s="152"/>
      <c r="U19" s="152"/>
      <c r="V19" s="152"/>
      <c r="W19" s="152">
        <v>419</v>
      </c>
      <c r="X19" s="152"/>
      <c r="Y19" s="152"/>
      <c r="Z19" s="152"/>
      <c r="AA19" s="152"/>
      <c r="AB19" s="152">
        <v>151</v>
      </c>
      <c r="AC19" s="152"/>
      <c r="AD19" s="152"/>
      <c r="AE19" s="152"/>
      <c r="AF19" s="152"/>
      <c r="AG19" s="152">
        <f>SUM(AL19:AU19)</f>
        <v>242</v>
      </c>
      <c r="AH19" s="152"/>
      <c r="AI19" s="152"/>
      <c r="AJ19" s="152"/>
      <c r="AK19" s="152"/>
      <c r="AL19" s="152">
        <v>142</v>
      </c>
      <c r="AM19" s="152"/>
      <c r="AN19" s="152"/>
      <c r="AO19" s="152"/>
      <c r="AP19" s="152"/>
      <c r="AQ19" s="152">
        <v>100</v>
      </c>
      <c r="AR19" s="152"/>
      <c r="AS19" s="152"/>
      <c r="AT19" s="152"/>
      <c r="AU19" s="152"/>
      <c r="AV19" s="152">
        <f>SUM(BA19:BJ19)</f>
        <v>9368</v>
      </c>
      <c r="AW19" s="152"/>
      <c r="AX19" s="152"/>
      <c r="AY19" s="152"/>
      <c r="AZ19" s="152"/>
      <c r="BA19" s="152">
        <v>5436</v>
      </c>
      <c r="BB19" s="152"/>
      <c r="BC19" s="152"/>
      <c r="BD19" s="152"/>
      <c r="BE19" s="152"/>
      <c r="BF19" s="152">
        <v>3932</v>
      </c>
      <c r="BG19" s="152"/>
      <c r="BH19" s="152"/>
      <c r="BI19" s="152"/>
      <c r="BJ19" s="152"/>
    </row>
    <row r="20" spans="3:62" ht="12.75" customHeight="1">
      <c r="C20" s="119"/>
      <c r="D20" s="119"/>
      <c r="E20" s="119"/>
      <c r="F20" s="119"/>
      <c r="G20" s="119"/>
      <c r="H20" s="5"/>
      <c r="I20" s="147" t="s">
        <v>11</v>
      </c>
      <c r="J20" s="147"/>
      <c r="K20" s="147"/>
      <c r="L20" s="5"/>
      <c r="M20" s="137" t="s">
        <v>295</v>
      </c>
      <c r="N20" s="151"/>
      <c r="O20" s="151"/>
      <c r="P20" s="151"/>
      <c r="Q20" s="151"/>
      <c r="R20" s="148">
        <f>SUM(W20:AF20)</f>
        <v>425</v>
      </c>
      <c r="S20" s="148"/>
      <c r="T20" s="148"/>
      <c r="U20" s="148"/>
      <c r="V20" s="148"/>
      <c r="W20" s="148">
        <v>291</v>
      </c>
      <c r="X20" s="148"/>
      <c r="Y20" s="148"/>
      <c r="Z20" s="148"/>
      <c r="AA20" s="148"/>
      <c r="AB20" s="148">
        <v>134</v>
      </c>
      <c r="AC20" s="148"/>
      <c r="AD20" s="148"/>
      <c r="AE20" s="148"/>
      <c r="AF20" s="148"/>
      <c r="AG20" s="148">
        <f>SUM(AL20:AU20)</f>
        <v>74</v>
      </c>
      <c r="AH20" s="148"/>
      <c r="AI20" s="148"/>
      <c r="AJ20" s="148"/>
      <c r="AK20" s="148"/>
      <c r="AL20" s="148">
        <v>29</v>
      </c>
      <c r="AM20" s="148"/>
      <c r="AN20" s="148"/>
      <c r="AO20" s="148"/>
      <c r="AP20" s="148"/>
      <c r="AQ20" s="148">
        <v>45</v>
      </c>
      <c r="AR20" s="148"/>
      <c r="AS20" s="148"/>
      <c r="AT20" s="148"/>
      <c r="AU20" s="148"/>
      <c r="AV20" s="148">
        <f>SUM(BA20:BJ20)</f>
        <v>5969</v>
      </c>
      <c r="AW20" s="148"/>
      <c r="AX20" s="148"/>
      <c r="AY20" s="148"/>
      <c r="AZ20" s="148"/>
      <c r="BA20" s="148">
        <v>3084</v>
      </c>
      <c r="BB20" s="148"/>
      <c r="BC20" s="148"/>
      <c r="BD20" s="148"/>
      <c r="BE20" s="148"/>
      <c r="BF20" s="148">
        <v>2885</v>
      </c>
      <c r="BG20" s="148"/>
      <c r="BH20" s="148"/>
      <c r="BI20" s="148"/>
      <c r="BJ20" s="148"/>
    </row>
    <row r="21" spans="3:62" ht="12.75" customHeight="1">
      <c r="C21" s="119"/>
      <c r="D21" s="119"/>
      <c r="E21" s="119"/>
      <c r="F21" s="119"/>
      <c r="G21" s="119"/>
      <c r="H21" s="5"/>
      <c r="I21" s="147" t="s">
        <v>8</v>
      </c>
      <c r="J21" s="147"/>
      <c r="K21" s="147"/>
      <c r="L21" s="5"/>
      <c r="M21" s="150" t="s">
        <v>176</v>
      </c>
      <c r="N21" s="151"/>
      <c r="O21" s="151"/>
      <c r="P21" s="151"/>
      <c r="Q21" s="151"/>
      <c r="R21" s="148">
        <f>SUM(W21:AF21)</f>
        <v>145</v>
      </c>
      <c r="S21" s="148"/>
      <c r="T21" s="148"/>
      <c r="U21" s="148"/>
      <c r="V21" s="148"/>
      <c r="W21" s="148">
        <v>128</v>
      </c>
      <c r="X21" s="148"/>
      <c r="Y21" s="148"/>
      <c r="Z21" s="148"/>
      <c r="AA21" s="148"/>
      <c r="AB21" s="148">
        <v>17</v>
      </c>
      <c r="AC21" s="148"/>
      <c r="AD21" s="148"/>
      <c r="AE21" s="148"/>
      <c r="AF21" s="148"/>
      <c r="AG21" s="148">
        <f>SUM(AL21:AU21)</f>
        <v>168</v>
      </c>
      <c r="AH21" s="148"/>
      <c r="AI21" s="148"/>
      <c r="AJ21" s="148"/>
      <c r="AK21" s="148"/>
      <c r="AL21" s="148">
        <v>113</v>
      </c>
      <c r="AM21" s="148"/>
      <c r="AN21" s="148"/>
      <c r="AO21" s="148"/>
      <c r="AP21" s="148"/>
      <c r="AQ21" s="148">
        <v>55</v>
      </c>
      <c r="AR21" s="148"/>
      <c r="AS21" s="148"/>
      <c r="AT21" s="148"/>
      <c r="AU21" s="148"/>
      <c r="AV21" s="148">
        <f>SUM(BA21:BJ21)</f>
        <v>3399</v>
      </c>
      <c r="AW21" s="148"/>
      <c r="AX21" s="148"/>
      <c r="AY21" s="148"/>
      <c r="AZ21" s="148"/>
      <c r="BA21" s="148">
        <v>2352</v>
      </c>
      <c r="BB21" s="148"/>
      <c r="BC21" s="148"/>
      <c r="BD21" s="148"/>
      <c r="BE21" s="148"/>
      <c r="BF21" s="148">
        <v>1047</v>
      </c>
      <c r="BG21" s="148"/>
      <c r="BH21" s="148"/>
      <c r="BI21" s="148"/>
      <c r="BJ21" s="148"/>
    </row>
    <row r="22" spans="3:62" ht="12.75" customHeight="1">
      <c r="C22" s="119"/>
      <c r="D22" s="119"/>
      <c r="E22" s="119"/>
      <c r="F22" s="119"/>
      <c r="G22" s="119"/>
      <c r="H22" s="5"/>
      <c r="I22" s="5"/>
      <c r="J22" s="5"/>
      <c r="K22" s="5"/>
      <c r="L22" s="5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3:62" s="12" customFormat="1" ht="12.75" customHeight="1">
      <c r="C23" s="154" t="s">
        <v>12</v>
      </c>
      <c r="D23" s="154"/>
      <c r="E23" s="154"/>
      <c r="F23" s="154"/>
      <c r="G23" s="154"/>
      <c r="H23" s="13"/>
      <c r="I23" s="13"/>
      <c r="J23" s="13"/>
      <c r="K23" s="13"/>
      <c r="L23" s="13"/>
      <c r="M23" s="127" t="s">
        <v>177</v>
      </c>
      <c r="N23" s="136"/>
      <c r="O23" s="136"/>
      <c r="P23" s="136"/>
      <c r="Q23" s="136"/>
      <c r="R23" s="138">
        <v>0</v>
      </c>
      <c r="S23" s="138"/>
      <c r="T23" s="138"/>
      <c r="U23" s="138"/>
      <c r="V23" s="138"/>
      <c r="W23" s="138">
        <v>0</v>
      </c>
      <c r="X23" s="138"/>
      <c r="Y23" s="138"/>
      <c r="Z23" s="138"/>
      <c r="AA23" s="138"/>
      <c r="AB23" s="138">
        <v>0</v>
      </c>
      <c r="AC23" s="138"/>
      <c r="AD23" s="138"/>
      <c r="AE23" s="138"/>
      <c r="AF23" s="138"/>
      <c r="AG23" s="138">
        <v>0</v>
      </c>
      <c r="AH23" s="138"/>
      <c r="AI23" s="138"/>
      <c r="AJ23" s="138"/>
      <c r="AK23" s="138"/>
      <c r="AL23" s="138">
        <v>0</v>
      </c>
      <c r="AM23" s="138"/>
      <c r="AN23" s="138"/>
      <c r="AO23" s="138"/>
      <c r="AP23" s="138"/>
      <c r="AQ23" s="138">
        <v>0</v>
      </c>
      <c r="AR23" s="138"/>
      <c r="AS23" s="138"/>
      <c r="AT23" s="138"/>
      <c r="AU23" s="138"/>
      <c r="AV23" s="138">
        <v>0</v>
      </c>
      <c r="AW23" s="138"/>
      <c r="AX23" s="138"/>
      <c r="AY23" s="138"/>
      <c r="AZ23" s="138"/>
      <c r="BA23" s="138">
        <v>0</v>
      </c>
      <c r="BB23" s="138"/>
      <c r="BC23" s="138"/>
      <c r="BD23" s="138"/>
      <c r="BE23" s="138"/>
      <c r="BF23" s="138">
        <v>0</v>
      </c>
      <c r="BG23" s="138"/>
      <c r="BH23" s="138"/>
      <c r="BI23" s="138"/>
      <c r="BJ23" s="138"/>
    </row>
    <row r="24" spans="3:62" ht="12.75" customHeight="1">
      <c r="C24" s="119"/>
      <c r="D24" s="119"/>
      <c r="E24" s="119"/>
      <c r="F24" s="119"/>
      <c r="G24" s="119"/>
      <c r="H24" s="5"/>
      <c r="I24" s="5"/>
      <c r="J24" s="5"/>
      <c r="K24" s="5"/>
      <c r="L24" s="5"/>
      <c r="M24" s="5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3:62" s="12" customFormat="1" ht="12.75" customHeight="1">
      <c r="C25" s="154" t="s">
        <v>13</v>
      </c>
      <c r="D25" s="154"/>
      <c r="E25" s="154"/>
      <c r="F25" s="154"/>
      <c r="G25" s="154"/>
      <c r="H25" s="13"/>
      <c r="I25" s="134" t="s">
        <v>8</v>
      </c>
      <c r="J25" s="134"/>
      <c r="K25" s="134"/>
      <c r="L25" s="13"/>
      <c r="M25" s="128" t="s">
        <v>178</v>
      </c>
      <c r="N25" s="129"/>
      <c r="O25" s="129"/>
      <c r="P25" s="129"/>
      <c r="Q25" s="129"/>
      <c r="R25" s="152">
        <f>SUM(W25:AF25)</f>
        <v>298</v>
      </c>
      <c r="S25" s="152"/>
      <c r="T25" s="152"/>
      <c r="U25" s="152"/>
      <c r="V25" s="152"/>
      <c r="W25" s="138">
        <v>181</v>
      </c>
      <c r="X25" s="138"/>
      <c r="Y25" s="138"/>
      <c r="Z25" s="138"/>
      <c r="AA25" s="138"/>
      <c r="AB25" s="138">
        <v>117</v>
      </c>
      <c r="AC25" s="138"/>
      <c r="AD25" s="138"/>
      <c r="AE25" s="138"/>
      <c r="AF25" s="138"/>
      <c r="AG25" s="138">
        <v>298</v>
      </c>
      <c r="AH25" s="138"/>
      <c r="AI25" s="138"/>
      <c r="AJ25" s="138"/>
      <c r="AK25" s="138"/>
      <c r="AL25" s="153" t="s">
        <v>179</v>
      </c>
      <c r="AM25" s="153"/>
      <c r="AN25" s="153"/>
      <c r="AO25" s="153"/>
      <c r="AP25" s="153"/>
      <c r="AQ25" s="153" t="s">
        <v>179</v>
      </c>
      <c r="AR25" s="153"/>
      <c r="AS25" s="153"/>
      <c r="AT25" s="153"/>
      <c r="AU25" s="153"/>
      <c r="AV25" s="138">
        <f>SUM(BA25:BJ25)</f>
        <v>8369</v>
      </c>
      <c r="AW25" s="138"/>
      <c r="AX25" s="138"/>
      <c r="AY25" s="138"/>
      <c r="AZ25" s="138"/>
      <c r="BA25" s="138">
        <v>3644</v>
      </c>
      <c r="BB25" s="138"/>
      <c r="BC25" s="138"/>
      <c r="BD25" s="138"/>
      <c r="BE25" s="138"/>
      <c r="BF25" s="138">
        <v>4725</v>
      </c>
      <c r="BG25" s="138"/>
      <c r="BH25" s="138"/>
      <c r="BI25" s="138"/>
      <c r="BJ25" s="138"/>
    </row>
    <row r="26" spans="3:62" ht="12.75" customHeight="1">
      <c r="C26" s="119"/>
      <c r="D26" s="119"/>
      <c r="E26" s="119"/>
      <c r="F26" s="119"/>
      <c r="G26" s="119"/>
      <c r="H26" s="5"/>
      <c r="I26" s="5"/>
      <c r="J26" s="5"/>
      <c r="K26" s="5"/>
      <c r="L26" s="5"/>
      <c r="M26" s="58"/>
      <c r="N26" s="16"/>
      <c r="O26" s="16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3:62" s="12" customFormat="1" ht="12.75" customHeight="1">
      <c r="C27" s="154" t="s">
        <v>14</v>
      </c>
      <c r="D27" s="154"/>
      <c r="E27" s="154"/>
      <c r="F27" s="154"/>
      <c r="G27" s="154"/>
      <c r="H27" s="13"/>
      <c r="I27" s="134" t="s">
        <v>2</v>
      </c>
      <c r="J27" s="134"/>
      <c r="K27" s="134"/>
      <c r="L27" s="13"/>
      <c r="M27" s="127">
        <v>47</v>
      </c>
      <c r="N27" s="136"/>
      <c r="O27" s="136"/>
      <c r="P27" s="136"/>
      <c r="Q27" s="136"/>
      <c r="R27" s="152">
        <f>SUM(W27:AF27)</f>
        <v>606</v>
      </c>
      <c r="S27" s="152"/>
      <c r="T27" s="152"/>
      <c r="U27" s="152"/>
      <c r="V27" s="152"/>
      <c r="W27" s="152">
        <v>36</v>
      </c>
      <c r="X27" s="152"/>
      <c r="Y27" s="152"/>
      <c r="Z27" s="152"/>
      <c r="AA27" s="152"/>
      <c r="AB27" s="152">
        <v>570</v>
      </c>
      <c r="AC27" s="152"/>
      <c r="AD27" s="152"/>
      <c r="AE27" s="152"/>
      <c r="AF27" s="152"/>
      <c r="AG27" s="152">
        <v>42</v>
      </c>
      <c r="AH27" s="152"/>
      <c r="AI27" s="152"/>
      <c r="AJ27" s="152"/>
      <c r="AK27" s="152"/>
      <c r="AL27" s="152">
        <v>26</v>
      </c>
      <c r="AM27" s="152"/>
      <c r="AN27" s="152"/>
      <c r="AO27" s="152"/>
      <c r="AP27" s="152"/>
      <c r="AQ27" s="152">
        <v>16</v>
      </c>
      <c r="AR27" s="152"/>
      <c r="AS27" s="152"/>
      <c r="AT27" s="152"/>
      <c r="AU27" s="152"/>
      <c r="AV27" s="152">
        <f>SUM(BA27:BJ27)</f>
        <v>11594</v>
      </c>
      <c r="AW27" s="152"/>
      <c r="AX27" s="152"/>
      <c r="AY27" s="152"/>
      <c r="AZ27" s="152"/>
      <c r="BA27" s="152">
        <v>5908</v>
      </c>
      <c r="BB27" s="152"/>
      <c r="BC27" s="152"/>
      <c r="BD27" s="152"/>
      <c r="BE27" s="152"/>
      <c r="BF27" s="152">
        <v>5686</v>
      </c>
      <c r="BG27" s="152"/>
      <c r="BH27" s="152"/>
      <c r="BI27" s="152"/>
      <c r="BJ27" s="152"/>
    </row>
    <row r="28" spans="3:62" ht="12.75" customHeight="1">
      <c r="C28" s="119"/>
      <c r="D28" s="119"/>
      <c r="E28" s="119"/>
      <c r="F28" s="119"/>
      <c r="G28" s="119"/>
      <c r="H28" s="5"/>
      <c r="I28" s="147" t="s">
        <v>6</v>
      </c>
      <c r="J28" s="147"/>
      <c r="K28" s="147"/>
      <c r="L28" s="5"/>
      <c r="M28" s="150" t="s">
        <v>180</v>
      </c>
      <c r="N28" s="151"/>
      <c r="O28" s="151"/>
      <c r="P28" s="151"/>
      <c r="Q28" s="151"/>
      <c r="R28" s="148">
        <f>SUM(W28:AF28)</f>
        <v>42</v>
      </c>
      <c r="S28" s="148"/>
      <c r="T28" s="148"/>
      <c r="U28" s="148"/>
      <c r="V28" s="148"/>
      <c r="W28" s="148">
        <v>1</v>
      </c>
      <c r="X28" s="148"/>
      <c r="Y28" s="148"/>
      <c r="Z28" s="148"/>
      <c r="AA28" s="148"/>
      <c r="AB28" s="148">
        <v>41</v>
      </c>
      <c r="AC28" s="148"/>
      <c r="AD28" s="148"/>
      <c r="AE28" s="148"/>
      <c r="AF28" s="148"/>
      <c r="AG28" s="148">
        <f>SUM(AL28:AU28)</f>
        <v>0</v>
      </c>
      <c r="AH28" s="148"/>
      <c r="AI28" s="148"/>
      <c r="AJ28" s="148"/>
      <c r="AK28" s="148"/>
      <c r="AL28" s="148">
        <v>0</v>
      </c>
      <c r="AM28" s="148"/>
      <c r="AN28" s="148"/>
      <c r="AO28" s="148"/>
      <c r="AP28" s="148"/>
      <c r="AQ28" s="148">
        <v>0</v>
      </c>
      <c r="AR28" s="148"/>
      <c r="AS28" s="148"/>
      <c r="AT28" s="148"/>
      <c r="AU28" s="148"/>
      <c r="AV28" s="148">
        <f>SUM(BA28:BJ28)</f>
        <v>684</v>
      </c>
      <c r="AW28" s="148"/>
      <c r="AX28" s="148"/>
      <c r="AY28" s="148"/>
      <c r="AZ28" s="148"/>
      <c r="BA28" s="148">
        <v>358</v>
      </c>
      <c r="BB28" s="148"/>
      <c r="BC28" s="148"/>
      <c r="BD28" s="148"/>
      <c r="BE28" s="148"/>
      <c r="BF28" s="148">
        <v>326</v>
      </c>
      <c r="BG28" s="148"/>
      <c r="BH28" s="148"/>
      <c r="BI28" s="148"/>
      <c r="BJ28" s="148"/>
    </row>
    <row r="29" spans="3:62" ht="12.75" customHeight="1">
      <c r="C29" s="119"/>
      <c r="D29" s="119"/>
      <c r="E29" s="119"/>
      <c r="F29" s="119"/>
      <c r="G29" s="119"/>
      <c r="H29" s="5"/>
      <c r="I29" s="147" t="s">
        <v>8</v>
      </c>
      <c r="J29" s="147"/>
      <c r="K29" s="147"/>
      <c r="L29" s="5"/>
      <c r="M29" s="137">
        <v>42</v>
      </c>
      <c r="N29" s="151"/>
      <c r="O29" s="151"/>
      <c r="P29" s="151"/>
      <c r="Q29" s="151"/>
      <c r="R29" s="148">
        <f>SUM(W29:AF29)</f>
        <v>564</v>
      </c>
      <c r="S29" s="148"/>
      <c r="T29" s="148"/>
      <c r="U29" s="148"/>
      <c r="V29" s="148"/>
      <c r="W29" s="148">
        <v>35</v>
      </c>
      <c r="X29" s="148"/>
      <c r="Y29" s="148"/>
      <c r="Z29" s="148"/>
      <c r="AA29" s="148"/>
      <c r="AB29" s="148">
        <v>529</v>
      </c>
      <c r="AC29" s="148"/>
      <c r="AD29" s="148"/>
      <c r="AE29" s="148"/>
      <c r="AF29" s="148"/>
      <c r="AG29" s="148">
        <f>SUM(AL29:AU29)</f>
        <v>42</v>
      </c>
      <c r="AH29" s="148"/>
      <c r="AI29" s="148"/>
      <c r="AJ29" s="148"/>
      <c r="AK29" s="148"/>
      <c r="AL29" s="148">
        <v>26</v>
      </c>
      <c r="AM29" s="148"/>
      <c r="AN29" s="148"/>
      <c r="AO29" s="148"/>
      <c r="AP29" s="148"/>
      <c r="AQ29" s="148">
        <v>16</v>
      </c>
      <c r="AR29" s="148"/>
      <c r="AS29" s="148"/>
      <c r="AT29" s="148"/>
      <c r="AU29" s="148"/>
      <c r="AV29" s="148">
        <f>SUM(BA29:BJ29)</f>
        <v>10910</v>
      </c>
      <c r="AW29" s="148"/>
      <c r="AX29" s="148"/>
      <c r="AY29" s="148"/>
      <c r="AZ29" s="148"/>
      <c r="BA29" s="148">
        <v>5550</v>
      </c>
      <c r="BB29" s="148"/>
      <c r="BC29" s="148"/>
      <c r="BD29" s="148"/>
      <c r="BE29" s="148"/>
      <c r="BF29" s="148">
        <v>5360</v>
      </c>
      <c r="BG29" s="148"/>
      <c r="BH29" s="148"/>
      <c r="BI29" s="148"/>
      <c r="BJ29" s="148"/>
    </row>
    <row r="30" spans="3:62" ht="12.75" customHeight="1">
      <c r="C30" s="119"/>
      <c r="D30" s="119"/>
      <c r="E30" s="119"/>
      <c r="F30" s="119"/>
      <c r="G30" s="119"/>
      <c r="H30" s="5"/>
      <c r="I30" s="5"/>
      <c r="J30" s="5"/>
      <c r="K30" s="5"/>
      <c r="L30" s="5"/>
      <c r="M30" s="59"/>
      <c r="N30" s="17"/>
      <c r="O30" s="17"/>
      <c r="P30" s="17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3:62" s="12" customFormat="1" ht="12.75" customHeight="1">
      <c r="C31" s="154" t="s">
        <v>15</v>
      </c>
      <c r="D31" s="154"/>
      <c r="E31" s="154"/>
      <c r="F31" s="154"/>
      <c r="G31" s="154"/>
      <c r="H31" s="13"/>
      <c r="I31" s="134" t="s">
        <v>8</v>
      </c>
      <c r="J31" s="134"/>
      <c r="K31" s="134"/>
      <c r="L31" s="13"/>
      <c r="M31" s="135" t="s">
        <v>294</v>
      </c>
      <c r="N31" s="136"/>
      <c r="O31" s="136"/>
      <c r="P31" s="136"/>
      <c r="Q31" s="136"/>
      <c r="R31" s="152">
        <f>SUM(W31:AF31)</f>
        <v>58</v>
      </c>
      <c r="S31" s="152"/>
      <c r="T31" s="152"/>
      <c r="U31" s="152"/>
      <c r="V31" s="152"/>
      <c r="W31" s="152">
        <v>42</v>
      </c>
      <c r="X31" s="152"/>
      <c r="Y31" s="152"/>
      <c r="Z31" s="152"/>
      <c r="AA31" s="152"/>
      <c r="AB31" s="152">
        <v>16</v>
      </c>
      <c r="AC31" s="152"/>
      <c r="AD31" s="152"/>
      <c r="AE31" s="152"/>
      <c r="AF31" s="152"/>
      <c r="AG31" s="152">
        <v>116</v>
      </c>
      <c r="AH31" s="152"/>
      <c r="AI31" s="152"/>
      <c r="AJ31" s="152"/>
      <c r="AK31" s="152"/>
      <c r="AL31" s="153" t="s">
        <v>179</v>
      </c>
      <c r="AM31" s="153"/>
      <c r="AN31" s="153"/>
      <c r="AO31" s="153"/>
      <c r="AP31" s="153"/>
      <c r="AQ31" s="153" t="s">
        <v>179</v>
      </c>
      <c r="AR31" s="153"/>
      <c r="AS31" s="153"/>
      <c r="AT31" s="153"/>
      <c r="AU31" s="153"/>
      <c r="AV31" s="152">
        <f>SUM(BA31:BJ31)</f>
        <v>1022</v>
      </c>
      <c r="AW31" s="152"/>
      <c r="AX31" s="152"/>
      <c r="AY31" s="152"/>
      <c r="AZ31" s="152"/>
      <c r="BA31" s="152">
        <v>604</v>
      </c>
      <c r="BB31" s="152"/>
      <c r="BC31" s="152"/>
      <c r="BD31" s="152"/>
      <c r="BE31" s="152"/>
      <c r="BF31" s="152">
        <v>418</v>
      </c>
      <c r="BG31" s="152"/>
      <c r="BH31" s="152"/>
      <c r="BI31" s="152"/>
      <c r="BJ31" s="152"/>
    </row>
    <row r="32" spans="3:62" ht="12.75" customHeight="1">
      <c r="C32" s="119"/>
      <c r="D32" s="119"/>
      <c r="E32" s="119"/>
      <c r="F32" s="119"/>
      <c r="G32" s="119"/>
      <c r="H32" s="5"/>
      <c r="I32" s="5"/>
      <c r="J32" s="5"/>
      <c r="K32" s="5"/>
      <c r="L32" s="5"/>
      <c r="M32" s="59"/>
      <c r="N32" s="17"/>
      <c r="O32" s="17"/>
      <c r="P32" s="17"/>
      <c r="Q32" s="1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3:62" s="12" customFormat="1" ht="12.75" customHeight="1">
      <c r="C33" s="154" t="s">
        <v>16</v>
      </c>
      <c r="D33" s="154"/>
      <c r="E33" s="154"/>
      <c r="F33" s="154"/>
      <c r="G33" s="154"/>
      <c r="H33" s="13"/>
      <c r="I33" s="134" t="s">
        <v>8</v>
      </c>
      <c r="J33" s="134"/>
      <c r="K33" s="134"/>
      <c r="L33" s="13"/>
      <c r="M33" s="135" t="s">
        <v>187</v>
      </c>
      <c r="N33" s="136"/>
      <c r="O33" s="136"/>
      <c r="P33" s="136"/>
      <c r="Q33" s="136"/>
      <c r="R33" s="152">
        <f>SUM(W33:AF33)</f>
        <v>22</v>
      </c>
      <c r="S33" s="152"/>
      <c r="T33" s="152"/>
      <c r="U33" s="152"/>
      <c r="V33" s="152"/>
      <c r="W33" s="152">
        <v>2</v>
      </c>
      <c r="X33" s="152"/>
      <c r="Y33" s="152"/>
      <c r="Z33" s="152"/>
      <c r="AA33" s="152"/>
      <c r="AB33" s="152">
        <v>20</v>
      </c>
      <c r="AC33" s="152"/>
      <c r="AD33" s="152"/>
      <c r="AE33" s="152"/>
      <c r="AF33" s="152"/>
      <c r="AG33" s="152">
        <v>12</v>
      </c>
      <c r="AH33" s="152"/>
      <c r="AI33" s="152"/>
      <c r="AJ33" s="152"/>
      <c r="AK33" s="152"/>
      <c r="AL33" s="153" t="s">
        <v>179</v>
      </c>
      <c r="AM33" s="153"/>
      <c r="AN33" s="153"/>
      <c r="AO33" s="153"/>
      <c r="AP33" s="153"/>
      <c r="AQ33" s="153" t="s">
        <v>179</v>
      </c>
      <c r="AR33" s="153"/>
      <c r="AS33" s="153"/>
      <c r="AT33" s="153"/>
      <c r="AU33" s="153"/>
      <c r="AV33" s="152">
        <f>SUM(BA33:BJ33)</f>
        <v>278</v>
      </c>
      <c r="AW33" s="152"/>
      <c r="AX33" s="152"/>
      <c r="AY33" s="152"/>
      <c r="AZ33" s="152"/>
      <c r="BA33" s="152">
        <v>139</v>
      </c>
      <c r="BB33" s="152"/>
      <c r="BC33" s="152"/>
      <c r="BD33" s="152"/>
      <c r="BE33" s="152"/>
      <c r="BF33" s="152">
        <v>139</v>
      </c>
      <c r="BG33" s="152"/>
      <c r="BH33" s="152"/>
      <c r="BI33" s="152"/>
      <c r="BJ33" s="152"/>
    </row>
    <row r="34" spans="3:62" ht="12.75" customHeight="1">
      <c r="C34" s="119"/>
      <c r="D34" s="119"/>
      <c r="E34" s="119"/>
      <c r="F34" s="119"/>
      <c r="G34" s="119"/>
      <c r="H34" s="5"/>
      <c r="I34" s="5"/>
      <c r="J34" s="5"/>
      <c r="K34" s="5"/>
      <c r="L34" s="5"/>
      <c r="M34" s="59"/>
      <c r="N34" s="17"/>
      <c r="O34" s="17"/>
      <c r="P34" s="17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3:62" s="12" customFormat="1" ht="12.75" customHeight="1">
      <c r="C35" s="154" t="s">
        <v>17</v>
      </c>
      <c r="D35" s="154"/>
      <c r="E35" s="154"/>
      <c r="F35" s="154"/>
      <c r="G35" s="154"/>
      <c r="H35" s="13"/>
      <c r="I35" s="134" t="s">
        <v>11</v>
      </c>
      <c r="J35" s="134"/>
      <c r="K35" s="134"/>
      <c r="L35" s="13"/>
      <c r="M35" s="135" t="s">
        <v>188</v>
      </c>
      <c r="N35" s="136"/>
      <c r="O35" s="136"/>
      <c r="P35" s="136"/>
      <c r="Q35" s="136"/>
      <c r="R35" s="152">
        <v>26</v>
      </c>
      <c r="S35" s="152"/>
      <c r="T35" s="152"/>
      <c r="U35" s="152"/>
      <c r="V35" s="152"/>
      <c r="W35" s="153" t="s">
        <v>181</v>
      </c>
      <c r="X35" s="153"/>
      <c r="Y35" s="153"/>
      <c r="Z35" s="153"/>
      <c r="AA35" s="153"/>
      <c r="AB35" s="153" t="s">
        <v>181</v>
      </c>
      <c r="AC35" s="153"/>
      <c r="AD35" s="153"/>
      <c r="AE35" s="153"/>
      <c r="AF35" s="153"/>
      <c r="AG35" s="152">
        <v>4</v>
      </c>
      <c r="AH35" s="152"/>
      <c r="AI35" s="152"/>
      <c r="AJ35" s="152"/>
      <c r="AK35" s="152"/>
      <c r="AL35" s="153" t="s">
        <v>181</v>
      </c>
      <c r="AM35" s="153"/>
      <c r="AN35" s="153"/>
      <c r="AO35" s="153"/>
      <c r="AP35" s="153"/>
      <c r="AQ35" s="153" t="s">
        <v>181</v>
      </c>
      <c r="AR35" s="153"/>
      <c r="AS35" s="153"/>
      <c r="AT35" s="153"/>
      <c r="AU35" s="153"/>
      <c r="AV35" s="152">
        <f>SUM(BA35:BJ35)</f>
        <v>34</v>
      </c>
      <c r="AW35" s="152"/>
      <c r="AX35" s="152"/>
      <c r="AY35" s="152"/>
      <c r="AZ35" s="152"/>
      <c r="BA35" s="152">
        <v>20</v>
      </c>
      <c r="BB35" s="152"/>
      <c r="BC35" s="152"/>
      <c r="BD35" s="152"/>
      <c r="BE35" s="152"/>
      <c r="BF35" s="152">
        <v>14</v>
      </c>
      <c r="BG35" s="152"/>
      <c r="BH35" s="152"/>
      <c r="BI35" s="152"/>
      <c r="BJ35" s="152"/>
    </row>
    <row r="36" spans="3:62" ht="12.75" customHeight="1">
      <c r="C36" s="119"/>
      <c r="D36" s="119"/>
      <c r="E36" s="119"/>
      <c r="F36" s="119"/>
      <c r="G36" s="119"/>
      <c r="H36" s="5"/>
      <c r="I36" s="5"/>
      <c r="J36" s="5"/>
      <c r="K36" s="5"/>
      <c r="L36" s="5"/>
      <c r="M36" s="59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3:62" s="12" customFormat="1" ht="12.75" customHeight="1">
      <c r="C37" s="154" t="s">
        <v>18</v>
      </c>
      <c r="D37" s="154"/>
      <c r="E37" s="154"/>
      <c r="F37" s="154"/>
      <c r="G37" s="154"/>
      <c r="H37" s="13"/>
      <c r="I37" s="134" t="s">
        <v>2</v>
      </c>
      <c r="J37" s="134"/>
      <c r="K37" s="134"/>
      <c r="L37" s="13"/>
      <c r="M37" s="135" t="s">
        <v>189</v>
      </c>
      <c r="N37" s="136"/>
      <c r="O37" s="136"/>
      <c r="P37" s="136"/>
      <c r="Q37" s="136"/>
      <c r="R37" s="152">
        <f>SUM(R38:V39)</f>
        <v>210</v>
      </c>
      <c r="S37" s="152"/>
      <c r="T37" s="152"/>
      <c r="U37" s="152"/>
      <c r="V37" s="152"/>
      <c r="W37" s="153" t="s">
        <v>182</v>
      </c>
      <c r="X37" s="153"/>
      <c r="Y37" s="153"/>
      <c r="Z37" s="153"/>
      <c r="AA37" s="153"/>
      <c r="AB37" s="153" t="s">
        <v>182</v>
      </c>
      <c r="AC37" s="153"/>
      <c r="AD37" s="153"/>
      <c r="AE37" s="153"/>
      <c r="AF37" s="153"/>
      <c r="AG37" s="152">
        <f>SUM(AG38:AK39)</f>
        <v>14</v>
      </c>
      <c r="AH37" s="152"/>
      <c r="AI37" s="152"/>
      <c r="AJ37" s="152"/>
      <c r="AK37" s="152"/>
      <c r="AL37" s="153" t="s">
        <v>182</v>
      </c>
      <c r="AM37" s="153"/>
      <c r="AN37" s="153"/>
      <c r="AO37" s="153"/>
      <c r="AP37" s="153"/>
      <c r="AQ37" s="153" t="s">
        <v>182</v>
      </c>
      <c r="AR37" s="153"/>
      <c r="AS37" s="153"/>
      <c r="AT37" s="153"/>
      <c r="AU37" s="153"/>
      <c r="AV37" s="152">
        <f>SUM(BA37:BJ37)</f>
        <v>403</v>
      </c>
      <c r="AW37" s="152"/>
      <c r="AX37" s="152"/>
      <c r="AY37" s="152"/>
      <c r="AZ37" s="152"/>
      <c r="BA37" s="152">
        <f>SUM(BA38:BE39)</f>
        <v>256</v>
      </c>
      <c r="BB37" s="152"/>
      <c r="BC37" s="152"/>
      <c r="BD37" s="152"/>
      <c r="BE37" s="152"/>
      <c r="BF37" s="152">
        <f>SUM(BF38:BJ39)</f>
        <v>147</v>
      </c>
      <c r="BG37" s="152"/>
      <c r="BH37" s="152"/>
      <c r="BI37" s="152"/>
      <c r="BJ37" s="152"/>
    </row>
    <row r="38" spans="3:62" ht="12.75" customHeight="1">
      <c r="C38" s="5"/>
      <c r="D38" s="5"/>
      <c r="E38" s="5"/>
      <c r="F38" s="5"/>
      <c r="G38" s="5"/>
      <c r="H38" s="5"/>
      <c r="I38" s="147" t="s">
        <v>11</v>
      </c>
      <c r="J38" s="147"/>
      <c r="K38" s="147"/>
      <c r="L38" s="5"/>
      <c r="M38" s="150" t="s">
        <v>183</v>
      </c>
      <c r="N38" s="151"/>
      <c r="O38" s="151"/>
      <c r="P38" s="151"/>
      <c r="Q38" s="151"/>
      <c r="R38" s="148">
        <v>176</v>
      </c>
      <c r="S38" s="148"/>
      <c r="T38" s="148"/>
      <c r="U38" s="148"/>
      <c r="V38" s="148"/>
      <c r="W38" s="149" t="s">
        <v>181</v>
      </c>
      <c r="X38" s="149"/>
      <c r="Y38" s="149"/>
      <c r="Z38" s="149"/>
      <c r="AA38" s="149"/>
      <c r="AB38" s="149" t="s">
        <v>181</v>
      </c>
      <c r="AC38" s="149"/>
      <c r="AD38" s="149"/>
      <c r="AE38" s="149"/>
      <c r="AF38" s="149"/>
      <c r="AG38" s="148">
        <v>12</v>
      </c>
      <c r="AH38" s="148"/>
      <c r="AI38" s="148"/>
      <c r="AJ38" s="148"/>
      <c r="AK38" s="148"/>
      <c r="AL38" s="149" t="s">
        <v>181</v>
      </c>
      <c r="AM38" s="149"/>
      <c r="AN38" s="149"/>
      <c r="AO38" s="149"/>
      <c r="AP38" s="149"/>
      <c r="AQ38" s="149" t="s">
        <v>181</v>
      </c>
      <c r="AR38" s="149"/>
      <c r="AS38" s="149"/>
      <c r="AT38" s="149"/>
      <c r="AU38" s="149"/>
      <c r="AV38" s="148">
        <f>SUM(BA38:BJ38)</f>
        <v>303</v>
      </c>
      <c r="AW38" s="148"/>
      <c r="AX38" s="148"/>
      <c r="AY38" s="148"/>
      <c r="AZ38" s="148"/>
      <c r="BA38" s="148">
        <v>188</v>
      </c>
      <c r="BB38" s="148"/>
      <c r="BC38" s="148"/>
      <c r="BD38" s="148"/>
      <c r="BE38" s="148"/>
      <c r="BF38" s="148">
        <v>115</v>
      </c>
      <c r="BG38" s="148"/>
      <c r="BH38" s="148"/>
      <c r="BI38" s="148"/>
      <c r="BJ38" s="148"/>
    </row>
    <row r="39" spans="3:62" ht="12.75" customHeight="1">
      <c r="C39" s="5"/>
      <c r="D39" s="5"/>
      <c r="E39" s="5"/>
      <c r="F39" s="5"/>
      <c r="G39" s="5"/>
      <c r="H39" s="5"/>
      <c r="I39" s="147" t="s">
        <v>8</v>
      </c>
      <c r="J39" s="147"/>
      <c r="K39" s="147"/>
      <c r="L39" s="5"/>
      <c r="M39" s="150" t="s">
        <v>174</v>
      </c>
      <c r="N39" s="151"/>
      <c r="O39" s="151"/>
      <c r="P39" s="151"/>
      <c r="Q39" s="151"/>
      <c r="R39" s="148">
        <v>34</v>
      </c>
      <c r="S39" s="148"/>
      <c r="T39" s="148"/>
      <c r="U39" s="148"/>
      <c r="V39" s="148"/>
      <c r="W39" s="149" t="s">
        <v>179</v>
      </c>
      <c r="X39" s="149"/>
      <c r="Y39" s="149"/>
      <c r="Z39" s="149"/>
      <c r="AA39" s="149"/>
      <c r="AB39" s="149" t="s">
        <v>179</v>
      </c>
      <c r="AC39" s="149"/>
      <c r="AD39" s="149"/>
      <c r="AE39" s="149"/>
      <c r="AF39" s="149"/>
      <c r="AG39" s="148">
        <v>2</v>
      </c>
      <c r="AH39" s="148"/>
      <c r="AI39" s="148"/>
      <c r="AJ39" s="148"/>
      <c r="AK39" s="148"/>
      <c r="AL39" s="149" t="s">
        <v>179</v>
      </c>
      <c r="AM39" s="149"/>
      <c r="AN39" s="149"/>
      <c r="AO39" s="149"/>
      <c r="AP39" s="149"/>
      <c r="AQ39" s="149" t="s">
        <v>179</v>
      </c>
      <c r="AR39" s="149"/>
      <c r="AS39" s="149"/>
      <c r="AT39" s="149"/>
      <c r="AU39" s="149"/>
      <c r="AV39" s="148">
        <f>SUM(BA39:BJ39)</f>
        <v>100</v>
      </c>
      <c r="AW39" s="148"/>
      <c r="AX39" s="148"/>
      <c r="AY39" s="148"/>
      <c r="AZ39" s="148"/>
      <c r="BA39" s="148">
        <v>68</v>
      </c>
      <c r="BB39" s="148"/>
      <c r="BC39" s="148"/>
      <c r="BD39" s="148"/>
      <c r="BE39" s="148"/>
      <c r="BF39" s="148">
        <v>32</v>
      </c>
      <c r="BG39" s="148"/>
      <c r="BH39" s="148"/>
      <c r="BI39" s="148"/>
      <c r="BJ39" s="148"/>
    </row>
    <row r="40" spans="2:62" ht="12.75" customHeight="1"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  <c r="M40" s="60"/>
      <c r="N40" s="10"/>
      <c r="O40" s="10"/>
      <c r="P40" s="10"/>
      <c r="Q40" s="9"/>
      <c r="R40" s="9"/>
      <c r="S40" s="10"/>
      <c r="T40" s="10"/>
      <c r="U40" s="10"/>
      <c r="V40" s="9"/>
      <c r="W40" s="9"/>
      <c r="X40" s="10"/>
      <c r="Y40" s="10"/>
      <c r="Z40" s="10"/>
      <c r="AA40" s="9"/>
      <c r="AB40" s="9"/>
      <c r="AC40" s="10"/>
      <c r="AD40" s="10"/>
      <c r="AE40" s="10"/>
      <c r="AF40" s="9"/>
      <c r="AG40" s="9"/>
      <c r="AH40" s="10"/>
      <c r="AI40" s="10"/>
      <c r="AJ40" s="10"/>
      <c r="AK40" s="9"/>
      <c r="AL40" s="9"/>
      <c r="AM40" s="10"/>
      <c r="AN40" s="10"/>
      <c r="AO40" s="10"/>
      <c r="AP40" s="9"/>
      <c r="AQ40" s="9"/>
      <c r="AR40" s="10"/>
      <c r="AS40" s="10"/>
      <c r="AT40" s="10"/>
      <c r="AU40" s="9"/>
      <c r="AV40" s="9"/>
      <c r="AW40" s="10"/>
      <c r="AX40" s="10"/>
      <c r="AY40" s="10"/>
      <c r="AZ40" s="9"/>
      <c r="BA40" s="9"/>
      <c r="BB40" s="10"/>
      <c r="BC40" s="10"/>
      <c r="BD40" s="10"/>
      <c r="BE40" s="9"/>
      <c r="BF40" s="9"/>
      <c r="BG40" s="10"/>
      <c r="BH40" s="10"/>
      <c r="BI40" s="10"/>
      <c r="BJ40" s="9"/>
    </row>
    <row r="41" spans="2:62" ht="12" customHeight="1">
      <c r="B41" s="4"/>
      <c r="C41" s="172" t="s">
        <v>19</v>
      </c>
      <c r="D41" s="172"/>
      <c r="E41" s="6" t="s">
        <v>184</v>
      </c>
      <c r="F41" s="146" t="s">
        <v>185</v>
      </c>
      <c r="G41" s="146"/>
      <c r="H41" s="4" t="s">
        <v>20</v>
      </c>
      <c r="I41" s="6"/>
      <c r="J41" s="6"/>
      <c r="K41" s="6"/>
      <c r="L41" s="6"/>
      <c r="M41" s="4"/>
      <c r="N41" s="6"/>
      <c r="O41" s="6"/>
      <c r="P41" s="6"/>
      <c r="Q41" s="4"/>
      <c r="R41" s="4"/>
      <c r="S41" s="6"/>
      <c r="T41" s="6"/>
      <c r="U41" s="6"/>
      <c r="V41" s="4"/>
      <c r="W41" s="4"/>
      <c r="X41" s="6"/>
      <c r="Y41" s="6"/>
      <c r="Z41" s="6"/>
      <c r="AA41" s="4"/>
      <c r="AB41" s="4"/>
      <c r="AC41" s="6"/>
      <c r="AD41" s="6"/>
      <c r="AE41" s="6"/>
      <c r="AF41" s="4"/>
      <c r="AG41" s="4"/>
      <c r="AH41" s="6"/>
      <c r="AI41" s="6"/>
      <c r="AJ41" s="6"/>
      <c r="AK41" s="4"/>
      <c r="AL41" s="4"/>
      <c r="AM41" s="6"/>
      <c r="AN41" s="6"/>
      <c r="AO41" s="6"/>
      <c r="AP41" s="4"/>
      <c r="AQ41" s="4"/>
      <c r="AR41" s="6"/>
      <c r="AS41" s="6"/>
      <c r="AT41" s="6"/>
      <c r="AU41" s="4"/>
      <c r="AV41" s="4"/>
      <c r="AW41" s="6"/>
      <c r="AX41" s="6"/>
      <c r="AY41" s="6"/>
      <c r="AZ41" s="4"/>
      <c r="BA41" s="4"/>
      <c r="BB41" s="6"/>
      <c r="BC41" s="6"/>
      <c r="BD41" s="6"/>
      <c r="BE41" s="4"/>
      <c r="BF41" s="4"/>
      <c r="BG41" s="6"/>
      <c r="BH41" s="6"/>
      <c r="BI41" s="6"/>
      <c r="BJ41" s="4"/>
    </row>
    <row r="42" spans="2:62" ht="12" customHeight="1">
      <c r="B42" s="4"/>
      <c r="C42" s="6"/>
      <c r="D42" s="6"/>
      <c r="E42" s="6"/>
      <c r="F42" s="146" t="s">
        <v>21</v>
      </c>
      <c r="G42" s="146"/>
      <c r="H42" s="4" t="s">
        <v>22</v>
      </c>
      <c r="I42" s="6"/>
      <c r="J42" s="6"/>
      <c r="K42" s="6"/>
      <c r="L42" s="6"/>
      <c r="M42" s="4"/>
      <c r="N42" s="6"/>
      <c r="O42" s="6"/>
      <c r="P42" s="6"/>
      <c r="Q42" s="4"/>
      <c r="R42" s="4"/>
      <c r="S42" s="6"/>
      <c r="T42" s="6"/>
      <c r="U42" s="6"/>
      <c r="V42" s="4"/>
      <c r="W42" s="4"/>
      <c r="X42" s="6"/>
      <c r="Y42" s="6"/>
      <c r="Z42" s="6"/>
      <c r="AA42" s="4"/>
      <c r="AB42" s="4"/>
      <c r="AC42" s="6"/>
      <c r="AD42" s="6"/>
      <c r="AE42" s="6"/>
      <c r="AF42" s="4"/>
      <c r="AG42" s="4"/>
      <c r="AH42" s="6"/>
      <c r="AI42" s="6"/>
      <c r="AJ42" s="6"/>
      <c r="AK42" s="4"/>
      <c r="AL42" s="4"/>
      <c r="AM42" s="6"/>
      <c r="AN42" s="6"/>
      <c r="AO42" s="6"/>
      <c r="AP42" s="4"/>
      <c r="AQ42" s="4"/>
      <c r="AR42" s="6"/>
      <c r="AS42" s="6"/>
      <c r="AT42" s="6"/>
      <c r="AU42" s="4"/>
      <c r="AV42" s="4"/>
      <c r="AW42" s="6"/>
      <c r="AX42" s="6"/>
      <c r="AY42" s="6"/>
      <c r="AZ42" s="4"/>
      <c r="BA42" s="4"/>
      <c r="BB42" s="6"/>
      <c r="BC42" s="6"/>
      <c r="BD42" s="6"/>
      <c r="BE42" s="4"/>
      <c r="BF42" s="4"/>
      <c r="BG42" s="6"/>
      <c r="BH42" s="6"/>
      <c r="BI42" s="6"/>
      <c r="BJ42" s="4"/>
    </row>
    <row r="43" spans="2:62" ht="12" customHeight="1">
      <c r="B43" s="4"/>
      <c r="C43" s="6"/>
      <c r="D43" s="6"/>
      <c r="E43" s="6"/>
      <c r="F43" s="146" t="s">
        <v>23</v>
      </c>
      <c r="G43" s="146"/>
      <c r="H43" s="4" t="s">
        <v>24</v>
      </c>
      <c r="I43" s="6"/>
      <c r="J43" s="6"/>
      <c r="K43" s="6"/>
      <c r="L43" s="6"/>
      <c r="M43" s="4"/>
      <c r="N43" s="6"/>
      <c r="O43" s="6"/>
      <c r="P43" s="6"/>
      <c r="Q43" s="4"/>
      <c r="R43" s="4"/>
      <c r="S43" s="6"/>
      <c r="T43" s="6"/>
      <c r="U43" s="6"/>
      <c r="V43" s="4"/>
      <c r="W43" s="4"/>
      <c r="X43" s="6"/>
      <c r="Y43" s="6"/>
      <c r="Z43" s="6"/>
      <c r="AA43" s="4"/>
      <c r="AB43" s="4"/>
      <c r="AC43" s="6"/>
      <c r="AD43" s="6"/>
      <c r="AE43" s="6"/>
      <c r="AF43" s="4"/>
      <c r="AG43" s="4"/>
      <c r="AH43" s="6"/>
      <c r="AI43" s="6"/>
      <c r="AJ43" s="6"/>
      <c r="AK43" s="4"/>
      <c r="AL43" s="4"/>
      <c r="AM43" s="6"/>
      <c r="AN43" s="6"/>
      <c r="AO43" s="6"/>
      <c r="AP43" s="4"/>
      <c r="AQ43" s="4"/>
      <c r="AR43" s="6"/>
      <c r="AS43" s="6"/>
      <c r="AT43" s="6"/>
      <c r="AU43" s="4"/>
      <c r="AV43" s="4"/>
      <c r="AW43" s="6"/>
      <c r="AX43" s="6"/>
      <c r="AY43" s="6"/>
      <c r="AZ43" s="4"/>
      <c r="BA43" s="4"/>
      <c r="BB43" s="6"/>
      <c r="BC43" s="6"/>
      <c r="BD43" s="6"/>
      <c r="BE43" s="4"/>
      <c r="BF43" s="4"/>
      <c r="BG43" s="6"/>
      <c r="BH43" s="6"/>
      <c r="BI43" s="6"/>
      <c r="BJ43" s="4"/>
    </row>
    <row r="44" spans="2:12" ht="12" customHeight="1">
      <c r="B44" s="147" t="s">
        <v>25</v>
      </c>
      <c r="C44" s="147"/>
      <c r="D44" s="147"/>
      <c r="E44" s="6" t="s">
        <v>186</v>
      </c>
      <c r="F44" s="4" t="s">
        <v>296</v>
      </c>
      <c r="G44" s="4"/>
      <c r="H44" s="4"/>
      <c r="I44" s="4"/>
      <c r="J44" s="4"/>
      <c r="K44" s="4"/>
      <c r="L44" s="4"/>
    </row>
    <row r="45" spans="2:12" ht="12" customHeight="1">
      <c r="B45" s="5"/>
      <c r="C45" s="5"/>
      <c r="D45" s="5"/>
      <c r="E45" s="6"/>
      <c r="F45" s="4"/>
      <c r="G45" s="4"/>
      <c r="H45" s="4"/>
      <c r="I45" s="4"/>
      <c r="J45" s="4"/>
      <c r="K45" s="4"/>
      <c r="L45" s="4"/>
    </row>
    <row r="46" spans="2:12" ht="12" customHeight="1">
      <c r="B46" s="5"/>
      <c r="C46" s="5"/>
      <c r="D46" s="5"/>
      <c r="E46" s="6"/>
      <c r="F46" s="4"/>
      <c r="G46" s="4"/>
      <c r="H46" s="4"/>
      <c r="I46" s="4"/>
      <c r="J46" s="4"/>
      <c r="K46" s="4"/>
      <c r="L46" s="4"/>
    </row>
    <row r="47" spans="2:12" ht="12" customHeight="1">
      <c r="B47" s="5"/>
      <c r="C47" s="5"/>
      <c r="D47" s="5"/>
      <c r="E47" s="6"/>
      <c r="F47" s="4"/>
      <c r="G47" s="4"/>
      <c r="H47" s="4"/>
      <c r="I47" s="4"/>
      <c r="J47" s="4"/>
      <c r="K47" s="4"/>
      <c r="L47" s="4"/>
    </row>
    <row r="48" spans="2:62" s="1" customFormat="1" ht="18" customHeight="1">
      <c r="B48" s="155" t="s">
        <v>264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</row>
    <row r="49" spans="2:62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52" t="s">
        <v>26</v>
      </c>
    </row>
    <row r="50" spans="2:62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65" t="s">
        <v>199</v>
      </c>
      <c r="M50" s="165"/>
      <c r="N50" s="165"/>
      <c r="O50" s="165"/>
      <c r="P50" s="165"/>
      <c r="Q50" s="165"/>
      <c r="R50" s="165"/>
      <c r="S50" s="165"/>
      <c r="T50" s="175" t="s">
        <v>27</v>
      </c>
      <c r="U50" s="176"/>
      <c r="V50" s="176"/>
      <c r="W50" s="177"/>
      <c r="X50" s="168" t="s">
        <v>28</v>
      </c>
      <c r="Y50" s="168"/>
      <c r="Z50" s="168"/>
      <c r="AA50" s="168"/>
      <c r="AB50" s="158" t="s">
        <v>200</v>
      </c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65" t="s">
        <v>203</v>
      </c>
      <c r="AR50" s="165"/>
      <c r="AS50" s="165"/>
      <c r="AT50" s="165"/>
      <c r="AU50" s="165"/>
      <c r="AV50" s="165" t="s">
        <v>204</v>
      </c>
      <c r="AW50" s="165"/>
      <c r="AX50" s="165"/>
      <c r="AY50" s="165"/>
      <c r="AZ50" s="165"/>
      <c r="BA50" s="165" t="s">
        <v>205</v>
      </c>
      <c r="BB50" s="165"/>
      <c r="BC50" s="165"/>
      <c r="BD50" s="165"/>
      <c r="BE50" s="165"/>
      <c r="BF50" s="120" t="s">
        <v>29</v>
      </c>
      <c r="BG50" s="158"/>
      <c r="BH50" s="158"/>
      <c r="BI50" s="158"/>
      <c r="BJ50" s="158"/>
    </row>
    <row r="51" spans="2:62" ht="15.75" customHeight="1">
      <c r="B51" s="157" t="s">
        <v>31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83" t="s">
        <v>202</v>
      </c>
      <c r="M51" s="183"/>
      <c r="N51" s="183"/>
      <c r="O51" s="183"/>
      <c r="P51" s="183" t="s">
        <v>201</v>
      </c>
      <c r="Q51" s="183"/>
      <c r="R51" s="183"/>
      <c r="S51" s="183"/>
      <c r="T51" s="175"/>
      <c r="U51" s="176"/>
      <c r="V51" s="176"/>
      <c r="W51" s="177"/>
      <c r="X51" s="168"/>
      <c r="Y51" s="168"/>
      <c r="Z51" s="168"/>
      <c r="AA51" s="168"/>
      <c r="AB51" s="140" t="s">
        <v>241</v>
      </c>
      <c r="AC51" s="141"/>
      <c r="AD51" s="141"/>
      <c r="AE51" s="141"/>
      <c r="AF51" s="142"/>
      <c r="AG51" s="170" t="s">
        <v>3</v>
      </c>
      <c r="AH51" s="170"/>
      <c r="AI51" s="170"/>
      <c r="AJ51" s="170"/>
      <c r="AK51" s="170"/>
      <c r="AL51" s="170" t="s">
        <v>4</v>
      </c>
      <c r="AM51" s="170"/>
      <c r="AN51" s="170"/>
      <c r="AO51" s="170"/>
      <c r="AP51" s="170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57"/>
      <c r="BG51" s="157"/>
      <c r="BH51" s="157"/>
      <c r="BI51" s="157"/>
      <c r="BJ51" s="157"/>
    </row>
    <row r="52" spans="2:62" ht="15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184"/>
      <c r="M52" s="184"/>
      <c r="N52" s="184"/>
      <c r="O52" s="184"/>
      <c r="P52" s="184"/>
      <c r="Q52" s="184"/>
      <c r="R52" s="184"/>
      <c r="S52" s="184"/>
      <c r="T52" s="178"/>
      <c r="U52" s="179"/>
      <c r="V52" s="179"/>
      <c r="W52" s="180"/>
      <c r="X52" s="169"/>
      <c r="Y52" s="169"/>
      <c r="Z52" s="169"/>
      <c r="AA52" s="169"/>
      <c r="AB52" s="143"/>
      <c r="AC52" s="144"/>
      <c r="AD52" s="144"/>
      <c r="AE52" s="144"/>
      <c r="AF52" s="145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21"/>
      <c r="BG52" s="121"/>
      <c r="BH52" s="121"/>
      <c r="BI52" s="121"/>
      <c r="BJ52" s="121"/>
    </row>
    <row r="53" spans="12:19" ht="12.75" customHeight="1">
      <c r="L53" s="65"/>
      <c r="M53" s="4"/>
      <c r="N53" s="4"/>
      <c r="O53" s="4"/>
      <c r="P53" s="4"/>
      <c r="Q53" s="4"/>
      <c r="R53" s="4"/>
      <c r="S53" s="4"/>
    </row>
    <row r="54" spans="2:62" ht="12.75" customHeight="1">
      <c r="B54" s="191" t="s">
        <v>30</v>
      </c>
      <c r="C54" s="191"/>
      <c r="D54" s="191"/>
      <c r="E54" s="174" t="s">
        <v>32</v>
      </c>
      <c r="F54" s="174"/>
      <c r="G54" s="174"/>
      <c r="H54" s="191" t="s">
        <v>31</v>
      </c>
      <c r="I54" s="191"/>
      <c r="J54" s="191"/>
      <c r="L54" s="122">
        <v>5</v>
      </c>
      <c r="M54" s="181"/>
      <c r="N54" s="181"/>
      <c r="O54" s="181"/>
      <c r="P54" s="181">
        <v>45</v>
      </c>
      <c r="Q54" s="181"/>
      <c r="R54" s="181"/>
      <c r="S54" s="181"/>
      <c r="T54" s="163">
        <v>400</v>
      </c>
      <c r="U54" s="163"/>
      <c r="V54" s="163"/>
      <c r="W54" s="163"/>
      <c r="X54" s="163">
        <v>569</v>
      </c>
      <c r="Y54" s="163"/>
      <c r="Z54" s="163"/>
      <c r="AA54" s="163"/>
      <c r="AB54" s="163">
        <v>10648</v>
      </c>
      <c r="AC54" s="163"/>
      <c r="AD54" s="163"/>
      <c r="AE54" s="163"/>
      <c r="AF54" s="163"/>
      <c r="AG54" s="163">
        <v>5527</v>
      </c>
      <c r="AH54" s="163"/>
      <c r="AI54" s="163"/>
      <c r="AJ54" s="163"/>
      <c r="AK54" s="163"/>
      <c r="AL54" s="163">
        <v>5121</v>
      </c>
      <c r="AM54" s="163"/>
      <c r="AN54" s="163"/>
      <c r="AO54" s="163"/>
      <c r="AP54" s="163"/>
      <c r="AQ54" s="163">
        <v>2545</v>
      </c>
      <c r="AR54" s="163"/>
      <c r="AS54" s="163"/>
      <c r="AT54" s="163"/>
      <c r="AU54" s="163"/>
      <c r="AV54" s="163">
        <v>3990</v>
      </c>
      <c r="AW54" s="163"/>
      <c r="AX54" s="163"/>
      <c r="AY54" s="163"/>
      <c r="AZ54" s="163"/>
      <c r="BA54" s="163">
        <v>4113</v>
      </c>
      <c r="BB54" s="163"/>
      <c r="BC54" s="163"/>
      <c r="BD54" s="163"/>
      <c r="BE54" s="163"/>
      <c r="BF54" s="164">
        <f aca="true" t="shared" si="0" ref="BF54:BF61">AB54/X54</f>
        <v>18.71353251318102</v>
      </c>
      <c r="BG54" s="164"/>
      <c r="BH54" s="164"/>
      <c r="BI54" s="164"/>
      <c r="BJ54" s="164"/>
    </row>
    <row r="55" spans="5:62" ht="12.75" customHeight="1">
      <c r="E55" s="174" t="s">
        <v>33</v>
      </c>
      <c r="F55" s="174"/>
      <c r="G55" s="174"/>
      <c r="L55" s="122">
        <v>5</v>
      </c>
      <c r="M55" s="181"/>
      <c r="N55" s="181"/>
      <c r="O55" s="181"/>
      <c r="P55" s="181">
        <v>45</v>
      </c>
      <c r="Q55" s="181"/>
      <c r="R55" s="181"/>
      <c r="S55" s="181"/>
      <c r="T55" s="163">
        <v>401</v>
      </c>
      <c r="U55" s="163"/>
      <c r="V55" s="163"/>
      <c r="W55" s="163"/>
      <c r="X55" s="163">
        <v>571</v>
      </c>
      <c r="Y55" s="163"/>
      <c r="Z55" s="163"/>
      <c r="AA55" s="163"/>
      <c r="AB55" s="163">
        <v>10529</v>
      </c>
      <c r="AC55" s="163"/>
      <c r="AD55" s="163"/>
      <c r="AE55" s="163"/>
      <c r="AF55" s="163"/>
      <c r="AG55" s="163">
        <v>5446</v>
      </c>
      <c r="AH55" s="163"/>
      <c r="AI55" s="163"/>
      <c r="AJ55" s="163"/>
      <c r="AK55" s="163"/>
      <c r="AL55" s="163">
        <v>5083</v>
      </c>
      <c r="AM55" s="163"/>
      <c r="AN55" s="163"/>
      <c r="AO55" s="163"/>
      <c r="AP55" s="163"/>
      <c r="AQ55" s="163">
        <v>2759</v>
      </c>
      <c r="AR55" s="163"/>
      <c r="AS55" s="163"/>
      <c r="AT55" s="163"/>
      <c r="AU55" s="163"/>
      <c r="AV55" s="163">
        <v>3814</v>
      </c>
      <c r="AW55" s="163"/>
      <c r="AX55" s="163"/>
      <c r="AY55" s="163"/>
      <c r="AZ55" s="163"/>
      <c r="BA55" s="163">
        <v>3956</v>
      </c>
      <c r="BB55" s="163"/>
      <c r="BC55" s="163"/>
      <c r="BD55" s="163"/>
      <c r="BE55" s="163"/>
      <c r="BF55" s="164">
        <f t="shared" si="0"/>
        <v>18.439579684763572</v>
      </c>
      <c r="BG55" s="164"/>
      <c r="BH55" s="164"/>
      <c r="BI55" s="164"/>
      <c r="BJ55" s="164"/>
    </row>
    <row r="56" spans="5:62" ht="12.75" customHeight="1">
      <c r="E56" s="174" t="s">
        <v>34</v>
      </c>
      <c r="F56" s="174"/>
      <c r="G56" s="174"/>
      <c r="L56" s="122">
        <v>5</v>
      </c>
      <c r="M56" s="181"/>
      <c r="N56" s="181"/>
      <c r="O56" s="181"/>
      <c r="P56" s="181">
        <v>45</v>
      </c>
      <c r="Q56" s="181"/>
      <c r="R56" s="181"/>
      <c r="S56" s="181"/>
      <c r="T56" s="163">
        <v>401</v>
      </c>
      <c r="U56" s="163"/>
      <c r="V56" s="163"/>
      <c r="W56" s="163"/>
      <c r="X56" s="163">
        <v>588</v>
      </c>
      <c r="Y56" s="163"/>
      <c r="Z56" s="163"/>
      <c r="AA56" s="163"/>
      <c r="AB56" s="163">
        <v>10616</v>
      </c>
      <c r="AC56" s="163"/>
      <c r="AD56" s="163"/>
      <c r="AE56" s="163"/>
      <c r="AF56" s="163"/>
      <c r="AG56" s="163">
        <v>5408</v>
      </c>
      <c r="AH56" s="163"/>
      <c r="AI56" s="163"/>
      <c r="AJ56" s="163"/>
      <c r="AK56" s="163"/>
      <c r="AL56" s="163">
        <v>5208</v>
      </c>
      <c r="AM56" s="163"/>
      <c r="AN56" s="163"/>
      <c r="AO56" s="163"/>
      <c r="AP56" s="163"/>
      <c r="AQ56" s="163">
        <v>2803</v>
      </c>
      <c r="AR56" s="163"/>
      <c r="AS56" s="163"/>
      <c r="AT56" s="163"/>
      <c r="AU56" s="163"/>
      <c r="AV56" s="163">
        <v>4006</v>
      </c>
      <c r="AW56" s="163"/>
      <c r="AX56" s="163"/>
      <c r="AY56" s="163"/>
      <c r="AZ56" s="163"/>
      <c r="BA56" s="163">
        <v>3807</v>
      </c>
      <c r="BB56" s="163"/>
      <c r="BC56" s="163"/>
      <c r="BD56" s="163"/>
      <c r="BE56" s="163"/>
      <c r="BF56" s="164">
        <f t="shared" si="0"/>
        <v>18.05442176870748</v>
      </c>
      <c r="BG56" s="164"/>
      <c r="BH56" s="164"/>
      <c r="BI56" s="164"/>
      <c r="BJ56" s="164"/>
    </row>
    <row r="57" spans="5:62" ht="12.75" customHeight="1">
      <c r="E57" s="173">
        <v>10</v>
      </c>
      <c r="F57" s="173"/>
      <c r="G57" s="173"/>
      <c r="L57" s="122">
        <v>5</v>
      </c>
      <c r="M57" s="181"/>
      <c r="N57" s="181"/>
      <c r="O57" s="181"/>
      <c r="P57" s="181">
        <v>44</v>
      </c>
      <c r="Q57" s="181"/>
      <c r="R57" s="181"/>
      <c r="S57" s="181"/>
      <c r="T57" s="163">
        <v>397</v>
      </c>
      <c r="U57" s="163"/>
      <c r="V57" s="163"/>
      <c r="W57" s="163"/>
      <c r="X57" s="163">
        <v>590</v>
      </c>
      <c r="Y57" s="163"/>
      <c r="Z57" s="163"/>
      <c r="AA57" s="163"/>
      <c r="AB57" s="163">
        <v>11077</v>
      </c>
      <c r="AC57" s="163"/>
      <c r="AD57" s="163"/>
      <c r="AE57" s="163"/>
      <c r="AF57" s="163"/>
      <c r="AG57" s="163">
        <v>5675</v>
      </c>
      <c r="AH57" s="163"/>
      <c r="AI57" s="163"/>
      <c r="AJ57" s="163"/>
      <c r="AK57" s="163"/>
      <c r="AL57" s="163">
        <v>5402</v>
      </c>
      <c r="AM57" s="163"/>
      <c r="AN57" s="163"/>
      <c r="AO57" s="163"/>
      <c r="AP57" s="163"/>
      <c r="AQ57" s="163">
        <v>3072</v>
      </c>
      <c r="AR57" s="163"/>
      <c r="AS57" s="163"/>
      <c r="AT57" s="163"/>
      <c r="AU57" s="163"/>
      <c r="AV57" s="163">
        <v>3971</v>
      </c>
      <c r="AW57" s="163"/>
      <c r="AX57" s="163"/>
      <c r="AY57" s="163"/>
      <c r="AZ57" s="163"/>
      <c r="BA57" s="163">
        <v>4034</v>
      </c>
      <c r="BB57" s="163"/>
      <c r="BC57" s="163"/>
      <c r="BD57" s="163"/>
      <c r="BE57" s="163"/>
      <c r="BF57" s="164">
        <f t="shared" si="0"/>
        <v>18.77457627118644</v>
      </c>
      <c r="BG57" s="164"/>
      <c r="BH57" s="164"/>
      <c r="BI57" s="164"/>
      <c r="BJ57" s="164"/>
    </row>
    <row r="58" spans="5:62" ht="12.75" customHeight="1">
      <c r="E58" s="173">
        <v>11</v>
      </c>
      <c r="F58" s="173"/>
      <c r="G58" s="173"/>
      <c r="L58" s="122">
        <v>5</v>
      </c>
      <c r="M58" s="181"/>
      <c r="N58" s="181"/>
      <c r="O58" s="181"/>
      <c r="P58" s="181">
        <v>44</v>
      </c>
      <c r="Q58" s="181"/>
      <c r="R58" s="181"/>
      <c r="S58" s="181"/>
      <c r="T58" s="163">
        <v>403</v>
      </c>
      <c r="U58" s="163"/>
      <c r="V58" s="163"/>
      <c r="W58" s="163"/>
      <c r="X58" s="163">
        <v>590</v>
      </c>
      <c r="Y58" s="163"/>
      <c r="Z58" s="163"/>
      <c r="AA58" s="163"/>
      <c r="AB58" s="163">
        <v>11069</v>
      </c>
      <c r="AC58" s="163"/>
      <c r="AD58" s="163"/>
      <c r="AE58" s="163"/>
      <c r="AF58" s="163"/>
      <c r="AG58" s="163">
        <v>5657</v>
      </c>
      <c r="AH58" s="163"/>
      <c r="AI58" s="163"/>
      <c r="AJ58" s="163"/>
      <c r="AK58" s="163"/>
      <c r="AL58" s="163">
        <v>5412</v>
      </c>
      <c r="AM58" s="163"/>
      <c r="AN58" s="163"/>
      <c r="AO58" s="163"/>
      <c r="AP58" s="163"/>
      <c r="AQ58" s="163">
        <v>2983</v>
      </c>
      <c r="AR58" s="163"/>
      <c r="AS58" s="163"/>
      <c r="AT58" s="163"/>
      <c r="AU58" s="163"/>
      <c r="AV58" s="163">
        <v>4127</v>
      </c>
      <c r="AW58" s="163"/>
      <c r="AX58" s="163"/>
      <c r="AY58" s="163"/>
      <c r="AZ58" s="163"/>
      <c r="BA58" s="163">
        <v>3959</v>
      </c>
      <c r="BB58" s="163"/>
      <c r="BC58" s="163"/>
      <c r="BD58" s="163"/>
      <c r="BE58" s="163"/>
      <c r="BF58" s="164">
        <f t="shared" si="0"/>
        <v>18.76101694915254</v>
      </c>
      <c r="BG58" s="164"/>
      <c r="BH58" s="164"/>
      <c r="BI58" s="164"/>
      <c r="BJ58" s="164"/>
    </row>
    <row r="59" spans="5:62" ht="12.75" customHeight="1">
      <c r="E59" s="3"/>
      <c r="F59" s="3"/>
      <c r="G59" s="3"/>
      <c r="L59" s="58"/>
      <c r="M59" s="16"/>
      <c r="N59" s="16"/>
      <c r="O59" s="16"/>
      <c r="P59" s="16"/>
      <c r="Q59" s="16"/>
      <c r="R59" s="16"/>
      <c r="S59" s="16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  <c r="BG59" s="42"/>
      <c r="BH59" s="42"/>
      <c r="BI59" s="42"/>
      <c r="BJ59" s="42"/>
    </row>
    <row r="60" spans="5:62" ht="12.75" customHeight="1">
      <c r="E60" s="173">
        <v>12</v>
      </c>
      <c r="F60" s="173"/>
      <c r="G60" s="173"/>
      <c r="L60" s="122">
        <v>5</v>
      </c>
      <c r="M60" s="181"/>
      <c r="N60" s="181"/>
      <c r="O60" s="181"/>
      <c r="P60" s="181">
        <v>44</v>
      </c>
      <c r="Q60" s="181"/>
      <c r="R60" s="181"/>
      <c r="S60" s="181"/>
      <c r="T60" s="163">
        <v>402</v>
      </c>
      <c r="U60" s="163"/>
      <c r="V60" s="163"/>
      <c r="W60" s="163"/>
      <c r="X60" s="163">
        <v>604</v>
      </c>
      <c r="Y60" s="163"/>
      <c r="Z60" s="163"/>
      <c r="AA60" s="163"/>
      <c r="AB60" s="163">
        <v>11244</v>
      </c>
      <c r="AC60" s="163"/>
      <c r="AD60" s="163"/>
      <c r="AE60" s="163"/>
      <c r="AF60" s="163"/>
      <c r="AG60" s="163">
        <v>5704</v>
      </c>
      <c r="AH60" s="163"/>
      <c r="AI60" s="163"/>
      <c r="AJ60" s="163"/>
      <c r="AK60" s="163"/>
      <c r="AL60" s="163">
        <v>5540</v>
      </c>
      <c r="AM60" s="163"/>
      <c r="AN60" s="163"/>
      <c r="AO60" s="163"/>
      <c r="AP60" s="163"/>
      <c r="AQ60" s="163">
        <v>3266</v>
      </c>
      <c r="AR60" s="163"/>
      <c r="AS60" s="163"/>
      <c r="AT60" s="163"/>
      <c r="AU60" s="163"/>
      <c r="AV60" s="163">
        <v>3918</v>
      </c>
      <c r="AW60" s="163"/>
      <c r="AX60" s="163"/>
      <c r="AY60" s="163"/>
      <c r="AZ60" s="163"/>
      <c r="BA60" s="163">
        <v>4060</v>
      </c>
      <c r="BB60" s="163"/>
      <c r="BC60" s="163"/>
      <c r="BD60" s="163"/>
      <c r="BE60" s="163"/>
      <c r="BF60" s="164">
        <f t="shared" si="0"/>
        <v>18.6158940397351</v>
      </c>
      <c r="BG60" s="164"/>
      <c r="BH60" s="164"/>
      <c r="BI60" s="164"/>
      <c r="BJ60" s="164"/>
    </row>
    <row r="61" spans="5:62" ht="12.75" customHeight="1">
      <c r="E61" s="173">
        <v>13</v>
      </c>
      <c r="F61" s="173"/>
      <c r="G61" s="173"/>
      <c r="L61" s="122">
        <v>5</v>
      </c>
      <c r="M61" s="181"/>
      <c r="N61" s="181"/>
      <c r="O61" s="181"/>
      <c r="P61" s="181">
        <v>42</v>
      </c>
      <c r="Q61" s="181"/>
      <c r="R61" s="181"/>
      <c r="S61" s="181"/>
      <c r="T61" s="163">
        <v>405</v>
      </c>
      <c r="U61" s="163"/>
      <c r="V61" s="163"/>
      <c r="W61" s="163"/>
      <c r="X61" s="163">
        <v>591</v>
      </c>
      <c r="Y61" s="163"/>
      <c r="Z61" s="163"/>
      <c r="AA61" s="163"/>
      <c r="AB61" s="163">
        <v>11368</v>
      </c>
      <c r="AC61" s="163"/>
      <c r="AD61" s="163"/>
      <c r="AE61" s="163"/>
      <c r="AF61" s="163"/>
      <c r="AG61" s="163">
        <v>5824</v>
      </c>
      <c r="AH61" s="163"/>
      <c r="AI61" s="163"/>
      <c r="AJ61" s="163"/>
      <c r="AK61" s="163"/>
      <c r="AL61" s="163">
        <v>5544</v>
      </c>
      <c r="AM61" s="163"/>
      <c r="AN61" s="163"/>
      <c r="AO61" s="163"/>
      <c r="AP61" s="163"/>
      <c r="AQ61" s="163">
        <v>3314</v>
      </c>
      <c r="AR61" s="163"/>
      <c r="AS61" s="163"/>
      <c r="AT61" s="163"/>
      <c r="AU61" s="163"/>
      <c r="AV61" s="163">
        <v>4085</v>
      </c>
      <c r="AW61" s="163"/>
      <c r="AX61" s="163"/>
      <c r="AY61" s="163"/>
      <c r="AZ61" s="163"/>
      <c r="BA61" s="163">
        <v>3969</v>
      </c>
      <c r="BB61" s="163"/>
      <c r="BC61" s="163"/>
      <c r="BD61" s="163"/>
      <c r="BE61" s="163"/>
      <c r="BF61" s="164">
        <f t="shared" si="0"/>
        <v>19.235194585448394</v>
      </c>
      <c r="BG61" s="164"/>
      <c r="BH61" s="164"/>
      <c r="BI61" s="164"/>
      <c r="BJ61" s="164"/>
    </row>
    <row r="62" spans="5:62" s="12" customFormat="1" ht="12.75" customHeight="1">
      <c r="E62" s="173">
        <v>14</v>
      </c>
      <c r="F62" s="173"/>
      <c r="G62" s="173"/>
      <c r="H62" s="2"/>
      <c r="I62" s="2"/>
      <c r="J62" s="2"/>
      <c r="K62" s="2"/>
      <c r="L62" s="122">
        <v>5</v>
      </c>
      <c r="M62" s="181"/>
      <c r="N62" s="181"/>
      <c r="O62" s="181"/>
      <c r="P62" s="181">
        <v>42</v>
      </c>
      <c r="Q62" s="181"/>
      <c r="R62" s="181"/>
      <c r="S62" s="181"/>
      <c r="T62" s="163">
        <v>409</v>
      </c>
      <c r="U62" s="163"/>
      <c r="V62" s="163"/>
      <c r="W62" s="163"/>
      <c r="X62" s="163">
        <v>592</v>
      </c>
      <c r="Y62" s="163"/>
      <c r="Z62" s="163"/>
      <c r="AA62" s="163"/>
      <c r="AB62" s="163">
        <f>SUM(AG62:AP62)</f>
        <v>11622</v>
      </c>
      <c r="AC62" s="163"/>
      <c r="AD62" s="163"/>
      <c r="AE62" s="163"/>
      <c r="AF62" s="163"/>
      <c r="AG62" s="163">
        <v>5951</v>
      </c>
      <c r="AH62" s="163"/>
      <c r="AI62" s="163"/>
      <c r="AJ62" s="163"/>
      <c r="AK62" s="163"/>
      <c r="AL62" s="163">
        <v>5671</v>
      </c>
      <c r="AM62" s="163"/>
      <c r="AN62" s="163"/>
      <c r="AO62" s="163"/>
      <c r="AP62" s="163"/>
      <c r="AQ62" s="163">
        <v>3343</v>
      </c>
      <c r="AR62" s="163"/>
      <c r="AS62" s="163"/>
      <c r="AT62" s="163"/>
      <c r="AU62" s="163"/>
      <c r="AV62" s="163">
        <v>4168</v>
      </c>
      <c r="AW62" s="163"/>
      <c r="AX62" s="163"/>
      <c r="AY62" s="163"/>
      <c r="AZ62" s="163"/>
      <c r="BA62" s="163">
        <v>4111</v>
      </c>
      <c r="BB62" s="163"/>
      <c r="BC62" s="163"/>
      <c r="BD62" s="163"/>
      <c r="BE62" s="163"/>
      <c r="BF62" s="164">
        <f>AB62/X62</f>
        <v>19.631756756756758</v>
      </c>
      <c r="BG62" s="164"/>
      <c r="BH62" s="164"/>
      <c r="BI62" s="164"/>
      <c r="BJ62" s="164"/>
    </row>
    <row r="63" spans="5:62" s="12" customFormat="1" ht="12.75" customHeight="1">
      <c r="E63" s="173">
        <v>15</v>
      </c>
      <c r="F63" s="173"/>
      <c r="G63" s="173"/>
      <c r="H63" s="2"/>
      <c r="I63" s="2"/>
      <c r="J63" s="2"/>
      <c r="K63" s="2"/>
      <c r="L63" s="122">
        <v>5</v>
      </c>
      <c r="M63" s="181"/>
      <c r="N63" s="181"/>
      <c r="O63" s="181"/>
      <c r="P63" s="181">
        <v>42</v>
      </c>
      <c r="Q63" s="181"/>
      <c r="R63" s="181"/>
      <c r="S63" s="181"/>
      <c r="T63" s="163">
        <v>408</v>
      </c>
      <c r="U63" s="163"/>
      <c r="V63" s="163"/>
      <c r="W63" s="163"/>
      <c r="X63" s="163">
        <v>604</v>
      </c>
      <c r="Y63" s="163"/>
      <c r="Z63" s="163"/>
      <c r="AA63" s="163"/>
      <c r="AB63" s="163">
        <f>SUM(AG63:AP63)</f>
        <v>11698</v>
      </c>
      <c r="AC63" s="163"/>
      <c r="AD63" s="163"/>
      <c r="AE63" s="163"/>
      <c r="AF63" s="163"/>
      <c r="AG63" s="163">
        <v>6016</v>
      </c>
      <c r="AH63" s="163"/>
      <c r="AI63" s="163"/>
      <c r="AJ63" s="163"/>
      <c r="AK63" s="163"/>
      <c r="AL63" s="163">
        <v>5682</v>
      </c>
      <c r="AM63" s="163"/>
      <c r="AN63" s="163"/>
      <c r="AO63" s="163"/>
      <c r="AP63" s="163"/>
      <c r="AQ63" s="163">
        <v>3399</v>
      </c>
      <c r="AR63" s="163"/>
      <c r="AS63" s="163"/>
      <c r="AT63" s="163"/>
      <c r="AU63" s="163"/>
      <c r="AV63" s="163">
        <v>4116</v>
      </c>
      <c r="AW63" s="163"/>
      <c r="AX63" s="163"/>
      <c r="AY63" s="163"/>
      <c r="AZ63" s="163"/>
      <c r="BA63" s="163">
        <v>4183</v>
      </c>
      <c r="BB63" s="163"/>
      <c r="BC63" s="163"/>
      <c r="BD63" s="163"/>
      <c r="BE63" s="163"/>
      <c r="BF63" s="164">
        <f>AB63/X63</f>
        <v>19.367549668874172</v>
      </c>
      <c r="BG63" s="164"/>
      <c r="BH63" s="164"/>
      <c r="BI63" s="164"/>
      <c r="BJ63" s="164"/>
    </row>
    <row r="64" spans="5:62" s="12" customFormat="1" ht="12.75" customHeight="1">
      <c r="E64" s="192">
        <v>16</v>
      </c>
      <c r="F64" s="192"/>
      <c r="G64" s="192"/>
      <c r="L64" s="193">
        <v>5</v>
      </c>
      <c r="M64" s="194"/>
      <c r="N64" s="194"/>
      <c r="O64" s="194"/>
      <c r="P64" s="194">
        <v>42</v>
      </c>
      <c r="Q64" s="194"/>
      <c r="R64" s="194"/>
      <c r="S64" s="194"/>
      <c r="T64" s="195">
        <v>405</v>
      </c>
      <c r="U64" s="195"/>
      <c r="V64" s="195"/>
      <c r="W64" s="195"/>
      <c r="X64" s="195">
        <v>606</v>
      </c>
      <c r="Y64" s="195"/>
      <c r="Z64" s="195"/>
      <c r="AA64" s="195"/>
      <c r="AB64" s="195">
        <f>SUM(AG64:AP64)</f>
        <v>11594</v>
      </c>
      <c r="AC64" s="195"/>
      <c r="AD64" s="195"/>
      <c r="AE64" s="195"/>
      <c r="AF64" s="195"/>
      <c r="AG64" s="195">
        <v>5908</v>
      </c>
      <c r="AH64" s="195"/>
      <c r="AI64" s="195"/>
      <c r="AJ64" s="195"/>
      <c r="AK64" s="195"/>
      <c r="AL64" s="195">
        <v>5686</v>
      </c>
      <c r="AM64" s="195"/>
      <c r="AN64" s="195"/>
      <c r="AO64" s="195"/>
      <c r="AP64" s="195"/>
      <c r="AQ64" s="195">
        <v>3367</v>
      </c>
      <c r="AR64" s="195"/>
      <c r="AS64" s="195"/>
      <c r="AT64" s="195"/>
      <c r="AU64" s="195"/>
      <c r="AV64" s="195">
        <v>4070</v>
      </c>
      <c r="AW64" s="195"/>
      <c r="AX64" s="195"/>
      <c r="AY64" s="195"/>
      <c r="AZ64" s="195"/>
      <c r="BA64" s="195">
        <v>4157</v>
      </c>
      <c r="BB64" s="195"/>
      <c r="BC64" s="195"/>
      <c r="BD64" s="195"/>
      <c r="BE64" s="195"/>
      <c r="BF64" s="196">
        <f>AB64/X64</f>
        <v>19.13201320132013</v>
      </c>
      <c r="BG64" s="196"/>
      <c r="BH64" s="196"/>
      <c r="BI64" s="196"/>
      <c r="BJ64" s="196"/>
    </row>
    <row r="65" spans="2:62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6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3:6" ht="12" customHeight="1">
      <c r="C66" s="172" t="s">
        <v>19</v>
      </c>
      <c r="D66" s="172"/>
      <c r="E66" s="3" t="s">
        <v>184</v>
      </c>
      <c r="F66" s="2" t="s">
        <v>265</v>
      </c>
    </row>
    <row r="67" spans="2:6" ht="12" customHeight="1">
      <c r="B67" s="182" t="s">
        <v>25</v>
      </c>
      <c r="C67" s="182"/>
      <c r="D67" s="182"/>
      <c r="E67" s="3" t="s">
        <v>186</v>
      </c>
      <c r="F67" s="2" t="s">
        <v>293</v>
      </c>
    </row>
    <row r="69" spans="1:63" ht="10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</row>
    <row r="70" spans="1:63" ht="10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</row>
    <row r="71" spans="1:63" ht="10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</row>
    <row r="72" spans="1:63" ht="10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</row>
  </sheetData>
  <mergeCells count="411">
    <mergeCell ref="BA64:BE64"/>
    <mergeCell ref="BF64:BJ64"/>
    <mergeCell ref="AG64:AK64"/>
    <mergeCell ref="AL64:AP64"/>
    <mergeCell ref="AQ64:AU64"/>
    <mergeCell ref="AV64:AZ64"/>
    <mergeCell ref="P64:S64"/>
    <mergeCell ref="T64:W64"/>
    <mergeCell ref="X64:AA64"/>
    <mergeCell ref="AB64:AF64"/>
    <mergeCell ref="B54:D54"/>
    <mergeCell ref="H54:J54"/>
    <mergeCell ref="E64:G64"/>
    <mergeCell ref="L64:O64"/>
    <mergeCell ref="L60:O60"/>
    <mergeCell ref="L58:O58"/>
    <mergeCell ref="L56:O56"/>
    <mergeCell ref="L57:O57"/>
    <mergeCell ref="L62:O62"/>
    <mergeCell ref="AV6:AZ7"/>
    <mergeCell ref="T55:W55"/>
    <mergeCell ref="T54:W54"/>
    <mergeCell ref="L54:O54"/>
    <mergeCell ref="P54:S54"/>
    <mergeCell ref="L55:O55"/>
    <mergeCell ref="P55:S55"/>
    <mergeCell ref="X55:AA55"/>
    <mergeCell ref="X54:AA54"/>
    <mergeCell ref="AV54:AZ54"/>
    <mergeCell ref="AQ61:AU61"/>
    <mergeCell ref="AV61:AZ61"/>
    <mergeCell ref="L63:O63"/>
    <mergeCell ref="P63:S63"/>
    <mergeCell ref="T63:W63"/>
    <mergeCell ref="X63:AA63"/>
    <mergeCell ref="L61:O61"/>
    <mergeCell ref="P61:S61"/>
    <mergeCell ref="T61:W61"/>
    <mergeCell ref="X61:AA61"/>
    <mergeCell ref="BA63:BE63"/>
    <mergeCell ref="BF63:BJ63"/>
    <mergeCell ref="AB63:AF63"/>
    <mergeCell ref="AG63:AK63"/>
    <mergeCell ref="AL63:AP63"/>
    <mergeCell ref="AQ63:AU63"/>
    <mergeCell ref="AV63:AZ63"/>
    <mergeCell ref="BA61:BE61"/>
    <mergeCell ref="BF61:BJ61"/>
    <mergeCell ref="AV60:AZ60"/>
    <mergeCell ref="BA60:BE60"/>
    <mergeCell ref="BF60:BJ60"/>
    <mergeCell ref="AB61:AF61"/>
    <mergeCell ref="AG61:AK61"/>
    <mergeCell ref="AL61:AP61"/>
    <mergeCell ref="AB60:AF60"/>
    <mergeCell ref="AG60:AK60"/>
    <mergeCell ref="AL60:AP60"/>
    <mergeCell ref="T60:W60"/>
    <mergeCell ref="X60:AA60"/>
    <mergeCell ref="AV58:AZ58"/>
    <mergeCell ref="P58:S58"/>
    <mergeCell ref="T58:W58"/>
    <mergeCell ref="X58:AA58"/>
    <mergeCell ref="AQ60:AU60"/>
    <mergeCell ref="AB58:AF58"/>
    <mergeCell ref="AG58:AK58"/>
    <mergeCell ref="AL58:AP58"/>
    <mergeCell ref="AQ58:AU58"/>
    <mergeCell ref="BA57:BE57"/>
    <mergeCell ref="BF57:BJ57"/>
    <mergeCell ref="BA58:BE58"/>
    <mergeCell ref="BF58:BJ58"/>
    <mergeCell ref="AG57:AK57"/>
    <mergeCell ref="AL57:AP57"/>
    <mergeCell ref="AQ57:AU57"/>
    <mergeCell ref="AV57:AZ57"/>
    <mergeCell ref="AV56:AZ56"/>
    <mergeCell ref="BA56:BE56"/>
    <mergeCell ref="BF56:BJ56"/>
    <mergeCell ref="AV55:AZ55"/>
    <mergeCell ref="BA55:BE55"/>
    <mergeCell ref="BF55:BJ55"/>
    <mergeCell ref="BA54:BE54"/>
    <mergeCell ref="BF54:BJ54"/>
    <mergeCell ref="AQ55:AU55"/>
    <mergeCell ref="AB55:AF55"/>
    <mergeCell ref="AG55:AK55"/>
    <mergeCell ref="AL55:AP55"/>
    <mergeCell ref="AB54:AF54"/>
    <mergeCell ref="AG54:AK54"/>
    <mergeCell ref="AL54:AP54"/>
    <mergeCell ref="AQ54:AU54"/>
    <mergeCell ref="BA6:BE7"/>
    <mergeCell ref="BF6:BJ7"/>
    <mergeCell ref="BF19:BJ19"/>
    <mergeCell ref="BF25:BJ25"/>
    <mergeCell ref="BF50:BJ52"/>
    <mergeCell ref="BF14:BJ14"/>
    <mergeCell ref="W7:AA7"/>
    <mergeCell ref="AB7:AF7"/>
    <mergeCell ref="AL7:AP7"/>
    <mergeCell ref="W9:AA9"/>
    <mergeCell ref="AB9:AF9"/>
    <mergeCell ref="AG9:AK9"/>
    <mergeCell ref="AL9:AP9"/>
    <mergeCell ref="AQ9:AU9"/>
    <mergeCell ref="M6:Q6"/>
    <mergeCell ref="AG6:AU6"/>
    <mergeCell ref="AQ7:AU7"/>
    <mergeCell ref="R7:V7"/>
    <mergeCell ref="AG7:AK7"/>
    <mergeCell ref="C9:G9"/>
    <mergeCell ref="I9:K9"/>
    <mergeCell ref="M9:Q9"/>
    <mergeCell ref="R9:V9"/>
    <mergeCell ref="AV9:AZ9"/>
    <mergeCell ref="BA9:BE9"/>
    <mergeCell ref="BF9:BJ9"/>
    <mergeCell ref="I10:K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I11:K11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I12:K12"/>
    <mergeCell ref="M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C14:G14"/>
    <mergeCell ref="I14:K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I15:K15"/>
    <mergeCell ref="M15:Q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I16:K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I17:K17"/>
    <mergeCell ref="M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C19:G19"/>
    <mergeCell ref="I19:K19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I20:K20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I21:K21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C23:G23"/>
    <mergeCell ref="M23:Q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C25:G25"/>
    <mergeCell ref="I25:K25"/>
    <mergeCell ref="M25:Q25"/>
    <mergeCell ref="W25:AA25"/>
    <mergeCell ref="R25:V25"/>
    <mergeCell ref="AB25:AF25"/>
    <mergeCell ref="AG25:AK25"/>
    <mergeCell ref="AL25:AP25"/>
    <mergeCell ref="AQ25:AU25"/>
    <mergeCell ref="AV25:AZ25"/>
    <mergeCell ref="BA25:BE25"/>
    <mergeCell ref="C27:G27"/>
    <mergeCell ref="I27:K27"/>
    <mergeCell ref="M27:Q27"/>
    <mergeCell ref="R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I28:K28"/>
    <mergeCell ref="M28:Q28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I29:K29"/>
    <mergeCell ref="M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C31:G31"/>
    <mergeCell ref="I31:K31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C33:G33"/>
    <mergeCell ref="I33:K33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C35:G35"/>
    <mergeCell ref="I35:K35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C37:G37"/>
    <mergeCell ref="I37:K37"/>
    <mergeCell ref="M37:Q37"/>
    <mergeCell ref="R37:V37"/>
    <mergeCell ref="AQ37:AU37"/>
    <mergeCell ref="I38:K38"/>
    <mergeCell ref="M38:Q38"/>
    <mergeCell ref="R38:V38"/>
    <mergeCell ref="W38:AA38"/>
    <mergeCell ref="W37:AA37"/>
    <mergeCell ref="AB37:AF37"/>
    <mergeCell ref="AG37:AK37"/>
    <mergeCell ref="AL37:AP37"/>
    <mergeCell ref="AQ38:AU38"/>
    <mergeCell ref="AV38:AZ38"/>
    <mergeCell ref="BA38:BE38"/>
    <mergeCell ref="BF38:BJ38"/>
    <mergeCell ref="AV37:AZ37"/>
    <mergeCell ref="BA37:BE37"/>
    <mergeCell ref="BF37:BJ37"/>
    <mergeCell ref="AB38:AF38"/>
    <mergeCell ref="AG38:AK38"/>
    <mergeCell ref="AL38:AP38"/>
    <mergeCell ref="AQ39:AU39"/>
    <mergeCell ref="I39:K39"/>
    <mergeCell ref="M39:Q39"/>
    <mergeCell ref="R39:V39"/>
    <mergeCell ref="W39:AA39"/>
    <mergeCell ref="B44:D44"/>
    <mergeCell ref="B48:BJ48"/>
    <mergeCell ref="AV39:AZ39"/>
    <mergeCell ref="BA39:BE39"/>
    <mergeCell ref="BF39:BJ39"/>
    <mergeCell ref="C41:D41"/>
    <mergeCell ref="F41:G41"/>
    <mergeCell ref="AB39:AF39"/>
    <mergeCell ref="AG39:AK39"/>
    <mergeCell ref="AL39:AP39"/>
    <mergeCell ref="B3:BJ3"/>
    <mergeCell ref="AV5:BJ5"/>
    <mergeCell ref="B51:K51"/>
    <mergeCell ref="AB50:AP50"/>
    <mergeCell ref="B6:L6"/>
    <mergeCell ref="R5:AU5"/>
    <mergeCell ref="R6:AF6"/>
    <mergeCell ref="AB51:AF52"/>
    <mergeCell ref="F42:G42"/>
    <mergeCell ref="F43:G43"/>
    <mergeCell ref="T62:W62"/>
    <mergeCell ref="X62:AA62"/>
    <mergeCell ref="L51:O52"/>
    <mergeCell ref="P51:S52"/>
    <mergeCell ref="P56:S56"/>
    <mergeCell ref="T57:W57"/>
    <mergeCell ref="X56:AA56"/>
    <mergeCell ref="T56:W56"/>
    <mergeCell ref="P57:S57"/>
    <mergeCell ref="P60:S60"/>
    <mergeCell ref="B67:D67"/>
    <mergeCell ref="E58:G58"/>
    <mergeCell ref="E60:G60"/>
    <mergeCell ref="E61:G61"/>
    <mergeCell ref="E63:G63"/>
    <mergeCell ref="E62:G62"/>
    <mergeCell ref="AV50:AZ52"/>
    <mergeCell ref="BA50:BE52"/>
    <mergeCell ref="C66:D66"/>
    <mergeCell ref="E57:G57"/>
    <mergeCell ref="E54:G54"/>
    <mergeCell ref="E55:G55"/>
    <mergeCell ref="E56:G56"/>
    <mergeCell ref="L50:S50"/>
    <mergeCell ref="T50:W52"/>
    <mergeCell ref="P62:S62"/>
    <mergeCell ref="AQ50:AU52"/>
    <mergeCell ref="X50:AA52"/>
    <mergeCell ref="X57:AA57"/>
    <mergeCell ref="AQ56:AU56"/>
    <mergeCell ref="AB56:AF56"/>
    <mergeCell ref="AG51:AK52"/>
    <mergeCell ref="AL51:AP52"/>
    <mergeCell ref="AG56:AK56"/>
    <mergeCell ref="AL56:AP56"/>
    <mergeCell ref="AB57:AF57"/>
    <mergeCell ref="AV62:AZ62"/>
    <mergeCell ref="BA62:BE62"/>
    <mergeCell ref="BF62:BJ62"/>
    <mergeCell ref="AB62:AF62"/>
    <mergeCell ref="AG62:AK62"/>
    <mergeCell ref="AL62:AP62"/>
    <mergeCell ref="AQ62:AU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ignoredErrors>
    <ignoredError sqref="R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Y75"/>
  <sheetViews>
    <sheetView workbookViewId="0" topLeftCell="A1">
      <selection activeCell="AA14" sqref="AA14:AF14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110" t="s">
        <v>246</v>
      </c>
    </row>
    <row r="2" ht="10.5" customHeight="1">
      <c r="A2" s="110"/>
    </row>
    <row r="3" spans="3:63" s="1" customFormat="1" ht="18" customHeight="1">
      <c r="C3" s="155" t="s">
        <v>251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22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26</v>
      </c>
      <c r="BK4" s="4"/>
    </row>
    <row r="5" spans="3:63" ht="15.75" customHeight="1">
      <c r="C5" s="158" t="s">
        <v>210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5" t="s">
        <v>207</v>
      </c>
      <c r="P5" s="165"/>
      <c r="Q5" s="165"/>
      <c r="R5" s="165"/>
      <c r="S5" s="165"/>
      <c r="T5" s="165"/>
      <c r="U5" s="165" t="s">
        <v>208</v>
      </c>
      <c r="V5" s="165"/>
      <c r="W5" s="165"/>
      <c r="X5" s="165"/>
      <c r="Y5" s="165"/>
      <c r="Z5" s="165"/>
      <c r="AA5" s="197" t="s">
        <v>195</v>
      </c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65" t="s">
        <v>209</v>
      </c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59"/>
      <c r="BK5" s="4"/>
    </row>
    <row r="6" spans="3:63" ht="15.75" customHeight="1"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211" t="s">
        <v>241</v>
      </c>
      <c r="AB6" s="211"/>
      <c r="AC6" s="211"/>
      <c r="AD6" s="211"/>
      <c r="AE6" s="211"/>
      <c r="AF6" s="211"/>
      <c r="AG6" s="211" t="s">
        <v>3</v>
      </c>
      <c r="AH6" s="211"/>
      <c r="AI6" s="211"/>
      <c r="AJ6" s="211"/>
      <c r="AK6" s="211"/>
      <c r="AL6" s="211"/>
      <c r="AM6" s="211" t="s">
        <v>4</v>
      </c>
      <c r="AN6" s="211"/>
      <c r="AO6" s="211"/>
      <c r="AP6" s="211"/>
      <c r="AQ6" s="211"/>
      <c r="AR6" s="211"/>
      <c r="AS6" s="211" t="s">
        <v>241</v>
      </c>
      <c r="AT6" s="211"/>
      <c r="AU6" s="211"/>
      <c r="AV6" s="211"/>
      <c r="AW6" s="211"/>
      <c r="AX6" s="211"/>
      <c r="AY6" s="211" t="s">
        <v>3</v>
      </c>
      <c r="AZ6" s="211"/>
      <c r="BA6" s="211"/>
      <c r="BB6" s="211"/>
      <c r="BC6" s="211"/>
      <c r="BD6" s="211"/>
      <c r="BE6" s="211" t="s">
        <v>4</v>
      </c>
      <c r="BF6" s="211"/>
      <c r="BG6" s="211"/>
      <c r="BH6" s="211"/>
      <c r="BI6" s="211"/>
      <c r="BJ6" s="124"/>
      <c r="BK6" s="4"/>
    </row>
    <row r="7" spans="3:63" ht="12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4"/>
    </row>
    <row r="8" spans="3:63" ht="12" customHeight="1">
      <c r="C8" s="4"/>
      <c r="D8" s="157" t="s">
        <v>249</v>
      </c>
      <c r="E8" s="157"/>
      <c r="F8" s="157"/>
      <c r="G8" s="157"/>
      <c r="H8" s="146" t="s">
        <v>387</v>
      </c>
      <c r="I8" s="146"/>
      <c r="J8" s="146"/>
      <c r="K8" s="205" t="s">
        <v>35</v>
      </c>
      <c r="L8" s="205"/>
      <c r="M8" s="205"/>
      <c r="N8" s="4"/>
      <c r="O8" s="207">
        <v>69</v>
      </c>
      <c r="P8" s="203"/>
      <c r="Q8" s="203"/>
      <c r="R8" s="203"/>
      <c r="S8" s="203"/>
      <c r="T8" s="203"/>
      <c r="U8" s="203">
        <v>1063</v>
      </c>
      <c r="V8" s="203"/>
      <c r="W8" s="203"/>
      <c r="X8" s="203"/>
      <c r="Y8" s="203"/>
      <c r="Z8" s="203"/>
      <c r="AA8" s="203">
        <f>SUM(AG8:AR8)</f>
        <v>1483</v>
      </c>
      <c r="AB8" s="203"/>
      <c r="AC8" s="203"/>
      <c r="AD8" s="203"/>
      <c r="AE8" s="203"/>
      <c r="AF8" s="203"/>
      <c r="AG8" s="203">
        <v>501</v>
      </c>
      <c r="AH8" s="203"/>
      <c r="AI8" s="203"/>
      <c r="AJ8" s="203"/>
      <c r="AK8" s="203"/>
      <c r="AL8" s="203"/>
      <c r="AM8" s="203">
        <v>982</v>
      </c>
      <c r="AN8" s="203"/>
      <c r="AO8" s="203"/>
      <c r="AP8" s="203"/>
      <c r="AQ8" s="203"/>
      <c r="AR8" s="203"/>
      <c r="AS8" s="203">
        <f>SUM(AY8:BJ8)</f>
        <v>33200</v>
      </c>
      <c r="AT8" s="203"/>
      <c r="AU8" s="203"/>
      <c r="AV8" s="203"/>
      <c r="AW8" s="203"/>
      <c r="AX8" s="203"/>
      <c r="AY8" s="203">
        <v>17192</v>
      </c>
      <c r="AZ8" s="203"/>
      <c r="BA8" s="203"/>
      <c r="BB8" s="203"/>
      <c r="BC8" s="203"/>
      <c r="BD8" s="203"/>
      <c r="BE8" s="203">
        <v>16008</v>
      </c>
      <c r="BF8" s="203"/>
      <c r="BG8" s="203"/>
      <c r="BH8" s="203"/>
      <c r="BI8" s="203"/>
      <c r="BJ8" s="203"/>
      <c r="BK8" s="4"/>
    </row>
    <row r="9" spans="3:63" ht="12" customHeight="1">
      <c r="C9" s="4"/>
      <c r="D9" s="4"/>
      <c r="E9" s="4"/>
      <c r="F9" s="4"/>
      <c r="G9" s="4"/>
      <c r="H9" s="146" t="s">
        <v>388</v>
      </c>
      <c r="I9" s="146"/>
      <c r="J9" s="146"/>
      <c r="K9" s="4"/>
      <c r="L9" s="4"/>
      <c r="M9" s="4"/>
      <c r="N9" s="4"/>
      <c r="O9" s="207">
        <v>69</v>
      </c>
      <c r="P9" s="203"/>
      <c r="Q9" s="203"/>
      <c r="R9" s="203"/>
      <c r="S9" s="203"/>
      <c r="T9" s="203"/>
      <c r="U9" s="203">
        <v>1047</v>
      </c>
      <c r="V9" s="203"/>
      <c r="W9" s="203"/>
      <c r="X9" s="203"/>
      <c r="Y9" s="203"/>
      <c r="Z9" s="203"/>
      <c r="AA9" s="203">
        <f>SUM(AG9:AR9)</f>
        <v>1470</v>
      </c>
      <c r="AB9" s="203"/>
      <c r="AC9" s="203"/>
      <c r="AD9" s="203"/>
      <c r="AE9" s="203"/>
      <c r="AF9" s="203"/>
      <c r="AG9" s="203">
        <v>499</v>
      </c>
      <c r="AH9" s="203"/>
      <c r="AI9" s="203"/>
      <c r="AJ9" s="203"/>
      <c r="AK9" s="203"/>
      <c r="AL9" s="203"/>
      <c r="AM9" s="203">
        <v>971</v>
      </c>
      <c r="AN9" s="203"/>
      <c r="AO9" s="203"/>
      <c r="AP9" s="203"/>
      <c r="AQ9" s="203"/>
      <c r="AR9" s="203"/>
      <c r="AS9" s="203">
        <f>SUM(AY9:BJ9)</f>
        <v>32530</v>
      </c>
      <c r="AT9" s="203"/>
      <c r="AU9" s="203"/>
      <c r="AV9" s="203"/>
      <c r="AW9" s="203"/>
      <c r="AX9" s="203"/>
      <c r="AY9" s="203">
        <v>16862</v>
      </c>
      <c r="AZ9" s="203"/>
      <c r="BA9" s="203"/>
      <c r="BB9" s="203"/>
      <c r="BC9" s="203"/>
      <c r="BD9" s="203"/>
      <c r="BE9" s="203">
        <v>15668</v>
      </c>
      <c r="BF9" s="203"/>
      <c r="BG9" s="203"/>
      <c r="BH9" s="203"/>
      <c r="BI9" s="203"/>
      <c r="BJ9" s="203"/>
      <c r="BK9" s="4"/>
    </row>
    <row r="10" spans="3:63" ht="12" customHeight="1">
      <c r="C10" s="4"/>
      <c r="D10" s="4"/>
      <c r="E10" s="4"/>
      <c r="F10" s="4"/>
      <c r="G10" s="4"/>
      <c r="H10" s="146" t="s">
        <v>379</v>
      </c>
      <c r="I10" s="146"/>
      <c r="J10" s="146"/>
      <c r="K10" s="4"/>
      <c r="L10" s="4"/>
      <c r="M10" s="4"/>
      <c r="N10" s="4"/>
      <c r="O10" s="207">
        <v>69</v>
      </c>
      <c r="P10" s="203"/>
      <c r="Q10" s="203"/>
      <c r="R10" s="203"/>
      <c r="S10" s="203"/>
      <c r="T10" s="203"/>
      <c r="U10" s="203">
        <v>1046</v>
      </c>
      <c r="V10" s="203"/>
      <c r="W10" s="203"/>
      <c r="X10" s="203"/>
      <c r="Y10" s="203"/>
      <c r="Z10" s="203"/>
      <c r="AA10" s="203">
        <f>SUM(AG10:AR10)</f>
        <v>1467</v>
      </c>
      <c r="AB10" s="203"/>
      <c r="AC10" s="203"/>
      <c r="AD10" s="203"/>
      <c r="AE10" s="203"/>
      <c r="AF10" s="203"/>
      <c r="AG10" s="203">
        <v>494</v>
      </c>
      <c r="AH10" s="203"/>
      <c r="AI10" s="203"/>
      <c r="AJ10" s="203"/>
      <c r="AK10" s="203"/>
      <c r="AL10" s="203"/>
      <c r="AM10" s="203">
        <v>973</v>
      </c>
      <c r="AN10" s="203"/>
      <c r="AO10" s="203"/>
      <c r="AP10" s="203"/>
      <c r="AQ10" s="203"/>
      <c r="AR10" s="203"/>
      <c r="AS10" s="203">
        <f>SUM(AY10:BJ10)</f>
        <v>32165</v>
      </c>
      <c r="AT10" s="203"/>
      <c r="AU10" s="203"/>
      <c r="AV10" s="203"/>
      <c r="AW10" s="203"/>
      <c r="AX10" s="203"/>
      <c r="AY10" s="203">
        <v>16603</v>
      </c>
      <c r="AZ10" s="203"/>
      <c r="BA10" s="203"/>
      <c r="BB10" s="203"/>
      <c r="BC10" s="203"/>
      <c r="BD10" s="203"/>
      <c r="BE10" s="203">
        <v>15562</v>
      </c>
      <c r="BF10" s="203"/>
      <c r="BG10" s="203"/>
      <c r="BH10" s="203"/>
      <c r="BI10" s="203"/>
      <c r="BJ10" s="203"/>
      <c r="BK10" s="4"/>
    </row>
    <row r="11" spans="3:63" ht="12" customHeight="1">
      <c r="C11" s="4"/>
      <c r="D11" s="4"/>
      <c r="E11" s="4"/>
      <c r="F11" s="4"/>
      <c r="G11" s="4"/>
      <c r="H11" s="146" t="s">
        <v>380</v>
      </c>
      <c r="I11" s="146"/>
      <c r="J11" s="146"/>
      <c r="K11" s="4"/>
      <c r="L11" s="4"/>
      <c r="M11" s="4"/>
      <c r="N11" s="4"/>
      <c r="O11" s="207">
        <v>69</v>
      </c>
      <c r="P11" s="203"/>
      <c r="Q11" s="203"/>
      <c r="R11" s="203"/>
      <c r="S11" s="203"/>
      <c r="T11" s="203"/>
      <c r="U11" s="203">
        <v>1047</v>
      </c>
      <c r="V11" s="203"/>
      <c r="W11" s="203"/>
      <c r="X11" s="203"/>
      <c r="Y11" s="203"/>
      <c r="Z11" s="203"/>
      <c r="AA11" s="203">
        <f>SUM(AG11:AR11)</f>
        <v>1469</v>
      </c>
      <c r="AB11" s="203"/>
      <c r="AC11" s="203"/>
      <c r="AD11" s="203"/>
      <c r="AE11" s="203"/>
      <c r="AF11" s="203"/>
      <c r="AG11" s="203">
        <v>489</v>
      </c>
      <c r="AH11" s="203"/>
      <c r="AI11" s="203"/>
      <c r="AJ11" s="203"/>
      <c r="AK11" s="203"/>
      <c r="AL11" s="203"/>
      <c r="AM11" s="203">
        <v>980</v>
      </c>
      <c r="AN11" s="203"/>
      <c r="AO11" s="203"/>
      <c r="AP11" s="203"/>
      <c r="AQ11" s="203"/>
      <c r="AR11" s="203"/>
      <c r="AS11" s="203">
        <f>SUM(AY11:BJ11)</f>
        <v>32191</v>
      </c>
      <c r="AT11" s="203"/>
      <c r="AU11" s="203"/>
      <c r="AV11" s="203"/>
      <c r="AW11" s="203"/>
      <c r="AX11" s="203"/>
      <c r="AY11" s="203">
        <v>16532</v>
      </c>
      <c r="AZ11" s="203"/>
      <c r="BA11" s="203"/>
      <c r="BB11" s="203"/>
      <c r="BC11" s="203"/>
      <c r="BD11" s="203"/>
      <c r="BE11" s="203">
        <v>15659</v>
      </c>
      <c r="BF11" s="203"/>
      <c r="BG11" s="203"/>
      <c r="BH11" s="203"/>
      <c r="BI11" s="203"/>
      <c r="BJ11" s="203"/>
      <c r="BK11" s="4"/>
    </row>
    <row r="12" spans="3:63" ht="12" customHeight="1">
      <c r="C12" s="4"/>
      <c r="D12" s="4"/>
      <c r="E12" s="4"/>
      <c r="F12" s="4"/>
      <c r="G12" s="4"/>
      <c r="H12" s="146" t="s">
        <v>381</v>
      </c>
      <c r="I12" s="146"/>
      <c r="J12" s="146"/>
      <c r="K12" s="4"/>
      <c r="L12" s="4"/>
      <c r="M12" s="4"/>
      <c r="N12" s="4"/>
      <c r="O12" s="207">
        <v>69</v>
      </c>
      <c r="P12" s="203"/>
      <c r="Q12" s="203"/>
      <c r="R12" s="203"/>
      <c r="S12" s="203"/>
      <c r="T12" s="203"/>
      <c r="U12" s="203">
        <v>1047</v>
      </c>
      <c r="V12" s="203"/>
      <c r="W12" s="203"/>
      <c r="X12" s="203"/>
      <c r="Y12" s="203"/>
      <c r="Z12" s="203"/>
      <c r="AA12" s="203">
        <f>SUM(AG12:AR12)</f>
        <v>1467</v>
      </c>
      <c r="AB12" s="203"/>
      <c r="AC12" s="203"/>
      <c r="AD12" s="203"/>
      <c r="AE12" s="203"/>
      <c r="AF12" s="203"/>
      <c r="AG12" s="203">
        <v>474</v>
      </c>
      <c r="AH12" s="203"/>
      <c r="AI12" s="203"/>
      <c r="AJ12" s="203"/>
      <c r="AK12" s="203"/>
      <c r="AL12" s="203"/>
      <c r="AM12" s="203">
        <v>993</v>
      </c>
      <c r="AN12" s="203"/>
      <c r="AO12" s="203"/>
      <c r="AP12" s="203"/>
      <c r="AQ12" s="203"/>
      <c r="AR12" s="203"/>
      <c r="AS12" s="203">
        <f>SUM(AY12:BJ12)</f>
        <v>32170</v>
      </c>
      <c r="AT12" s="203"/>
      <c r="AU12" s="203"/>
      <c r="AV12" s="203"/>
      <c r="AW12" s="203"/>
      <c r="AX12" s="203"/>
      <c r="AY12" s="203">
        <v>16584</v>
      </c>
      <c r="AZ12" s="203"/>
      <c r="BA12" s="203"/>
      <c r="BB12" s="203"/>
      <c r="BC12" s="203"/>
      <c r="BD12" s="203"/>
      <c r="BE12" s="203">
        <v>15586</v>
      </c>
      <c r="BF12" s="203"/>
      <c r="BG12" s="203"/>
      <c r="BH12" s="203"/>
      <c r="BI12" s="203"/>
      <c r="BJ12" s="203"/>
      <c r="BK12" s="4"/>
    </row>
    <row r="13" spans="3:63" ht="12" customHeight="1">
      <c r="C13" s="4"/>
      <c r="D13" s="4"/>
      <c r="E13" s="4"/>
      <c r="F13" s="4"/>
      <c r="G13" s="4"/>
      <c r="H13" s="17"/>
      <c r="I13" s="17"/>
      <c r="J13" s="17"/>
      <c r="K13" s="4"/>
      <c r="L13" s="4"/>
      <c r="M13" s="4"/>
      <c r="N13" s="4"/>
      <c r="O13" s="6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4"/>
    </row>
    <row r="14" spans="3:63" ht="12" customHeight="1">
      <c r="C14" s="4"/>
      <c r="D14" s="4"/>
      <c r="E14" s="4"/>
      <c r="F14" s="4"/>
      <c r="G14" s="4"/>
      <c r="H14" s="146" t="s">
        <v>382</v>
      </c>
      <c r="I14" s="146"/>
      <c r="J14" s="146"/>
      <c r="K14" s="4"/>
      <c r="L14" s="4"/>
      <c r="M14" s="4"/>
      <c r="N14" s="4"/>
      <c r="O14" s="207">
        <v>69</v>
      </c>
      <c r="P14" s="203"/>
      <c r="Q14" s="203"/>
      <c r="R14" s="203"/>
      <c r="S14" s="203"/>
      <c r="T14" s="203"/>
      <c r="U14" s="203">
        <v>1061</v>
      </c>
      <c r="V14" s="203"/>
      <c r="W14" s="203"/>
      <c r="X14" s="203"/>
      <c r="Y14" s="203"/>
      <c r="Z14" s="203"/>
      <c r="AA14" s="203">
        <f>SUM(AG14:AR14)</f>
        <v>1488</v>
      </c>
      <c r="AB14" s="203"/>
      <c r="AC14" s="203"/>
      <c r="AD14" s="203"/>
      <c r="AE14" s="203"/>
      <c r="AF14" s="203"/>
      <c r="AG14" s="203">
        <v>489</v>
      </c>
      <c r="AH14" s="203"/>
      <c r="AI14" s="203"/>
      <c r="AJ14" s="203"/>
      <c r="AK14" s="203"/>
      <c r="AL14" s="203"/>
      <c r="AM14" s="203">
        <v>999</v>
      </c>
      <c r="AN14" s="203"/>
      <c r="AO14" s="203"/>
      <c r="AP14" s="203"/>
      <c r="AQ14" s="203"/>
      <c r="AR14" s="203"/>
      <c r="AS14" s="203">
        <f>SUM(AY14:BJ14)</f>
        <v>32321</v>
      </c>
      <c r="AT14" s="203"/>
      <c r="AU14" s="203"/>
      <c r="AV14" s="203"/>
      <c r="AW14" s="203"/>
      <c r="AX14" s="203"/>
      <c r="AY14" s="203">
        <v>16730</v>
      </c>
      <c r="AZ14" s="203"/>
      <c r="BA14" s="203"/>
      <c r="BB14" s="203"/>
      <c r="BC14" s="203"/>
      <c r="BD14" s="203"/>
      <c r="BE14" s="203">
        <v>15591</v>
      </c>
      <c r="BF14" s="203"/>
      <c r="BG14" s="203"/>
      <c r="BH14" s="203"/>
      <c r="BI14" s="203"/>
      <c r="BJ14" s="203"/>
      <c r="BK14" s="4"/>
    </row>
    <row r="15" spans="3:63" ht="12" customHeight="1">
      <c r="C15" s="4"/>
      <c r="D15" s="4"/>
      <c r="E15" s="4"/>
      <c r="F15" s="4"/>
      <c r="G15" s="4"/>
      <c r="H15" s="146" t="s">
        <v>383</v>
      </c>
      <c r="I15" s="146"/>
      <c r="J15" s="146"/>
      <c r="K15" s="4"/>
      <c r="L15" s="4"/>
      <c r="M15" s="4"/>
      <c r="N15" s="4"/>
      <c r="O15" s="207">
        <v>69</v>
      </c>
      <c r="P15" s="203"/>
      <c r="Q15" s="203"/>
      <c r="R15" s="203"/>
      <c r="S15" s="203"/>
      <c r="T15" s="203"/>
      <c r="U15" s="203">
        <v>1068</v>
      </c>
      <c r="V15" s="203"/>
      <c r="W15" s="203"/>
      <c r="X15" s="203"/>
      <c r="Y15" s="203"/>
      <c r="Z15" s="203"/>
      <c r="AA15" s="203">
        <f>SUM(AG15:AR15)</f>
        <v>1530</v>
      </c>
      <c r="AB15" s="203"/>
      <c r="AC15" s="203"/>
      <c r="AD15" s="203"/>
      <c r="AE15" s="203"/>
      <c r="AF15" s="203"/>
      <c r="AG15" s="203">
        <v>519</v>
      </c>
      <c r="AH15" s="203"/>
      <c r="AI15" s="203"/>
      <c r="AJ15" s="203"/>
      <c r="AK15" s="203"/>
      <c r="AL15" s="203"/>
      <c r="AM15" s="203">
        <v>1011</v>
      </c>
      <c r="AN15" s="203"/>
      <c r="AO15" s="203"/>
      <c r="AP15" s="203"/>
      <c r="AQ15" s="203"/>
      <c r="AR15" s="203"/>
      <c r="AS15" s="203">
        <f>SUM(AY15:BJ15)</f>
        <v>32502</v>
      </c>
      <c r="AT15" s="203"/>
      <c r="AU15" s="203"/>
      <c r="AV15" s="203"/>
      <c r="AW15" s="203"/>
      <c r="AX15" s="203"/>
      <c r="AY15" s="203">
        <v>16836</v>
      </c>
      <c r="AZ15" s="203"/>
      <c r="BA15" s="203"/>
      <c r="BB15" s="203"/>
      <c r="BC15" s="203"/>
      <c r="BD15" s="203"/>
      <c r="BE15" s="203">
        <v>15666</v>
      </c>
      <c r="BF15" s="203"/>
      <c r="BG15" s="203"/>
      <c r="BH15" s="203"/>
      <c r="BI15" s="203"/>
      <c r="BJ15" s="203"/>
      <c r="BK15" s="4"/>
    </row>
    <row r="16" spans="3:63" ht="12" customHeight="1">
      <c r="C16" s="4"/>
      <c r="D16" s="4"/>
      <c r="E16" s="4"/>
      <c r="F16" s="4"/>
      <c r="G16" s="4"/>
      <c r="H16" s="146" t="s">
        <v>384</v>
      </c>
      <c r="I16" s="146"/>
      <c r="J16" s="146"/>
      <c r="K16" s="4"/>
      <c r="L16" s="4"/>
      <c r="M16" s="4"/>
      <c r="N16" s="4"/>
      <c r="O16" s="207">
        <v>69</v>
      </c>
      <c r="P16" s="203"/>
      <c r="Q16" s="203"/>
      <c r="R16" s="203"/>
      <c r="S16" s="203"/>
      <c r="T16" s="203"/>
      <c r="U16" s="203">
        <v>1063</v>
      </c>
      <c r="V16" s="203"/>
      <c r="W16" s="203"/>
      <c r="X16" s="203"/>
      <c r="Y16" s="203"/>
      <c r="Z16" s="203"/>
      <c r="AA16" s="203">
        <f>SUM(AG16:AR16)</f>
        <v>1574</v>
      </c>
      <c r="AB16" s="203"/>
      <c r="AC16" s="203"/>
      <c r="AD16" s="203"/>
      <c r="AE16" s="203"/>
      <c r="AF16" s="203"/>
      <c r="AG16" s="203">
        <v>529</v>
      </c>
      <c r="AH16" s="203"/>
      <c r="AI16" s="203"/>
      <c r="AJ16" s="203"/>
      <c r="AK16" s="203"/>
      <c r="AL16" s="203"/>
      <c r="AM16" s="203">
        <v>1045</v>
      </c>
      <c r="AN16" s="203"/>
      <c r="AO16" s="203"/>
      <c r="AP16" s="203"/>
      <c r="AQ16" s="203"/>
      <c r="AR16" s="203"/>
      <c r="AS16" s="203">
        <f>SUM(AY16:BJ16)</f>
        <v>32940</v>
      </c>
      <c r="AT16" s="203"/>
      <c r="AU16" s="203"/>
      <c r="AV16" s="203"/>
      <c r="AW16" s="203"/>
      <c r="AX16" s="203"/>
      <c r="AY16" s="203">
        <v>17034</v>
      </c>
      <c r="AZ16" s="203"/>
      <c r="BA16" s="203"/>
      <c r="BB16" s="203"/>
      <c r="BC16" s="203"/>
      <c r="BD16" s="203"/>
      <c r="BE16" s="203">
        <v>15906</v>
      </c>
      <c r="BF16" s="203"/>
      <c r="BG16" s="203"/>
      <c r="BH16" s="203"/>
      <c r="BI16" s="203"/>
      <c r="BJ16" s="203"/>
      <c r="BK16" s="4"/>
    </row>
    <row r="17" spans="3:63" ht="12" customHeight="1">
      <c r="C17" s="4"/>
      <c r="D17" s="4"/>
      <c r="E17" s="4"/>
      <c r="F17" s="4"/>
      <c r="G17" s="4"/>
      <c r="H17" s="146" t="s">
        <v>269</v>
      </c>
      <c r="I17" s="146"/>
      <c r="J17" s="146"/>
      <c r="K17" s="4"/>
      <c r="L17" s="4"/>
      <c r="M17" s="4"/>
      <c r="N17" s="4"/>
      <c r="O17" s="207">
        <v>69</v>
      </c>
      <c r="P17" s="203"/>
      <c r="Q17" s="203"/>
      <c r="R17" s="203"/>
      <c r="S17" s="203"/>
      <c r="T17" s="203"/>
      <c r="U17" s="203">
        <v>1071</v>
      </c>
      <c r="V17" s="203"/>
      <c r="W17" s="203"/>
      <c r="X17" s="203"/>
      <c r="Y17" s="203"/>
      <c r="Z17" s="203"/>
      <c r="AA17" s="203">
        <f>SUM(AG17:AR17)</f>
        <v>1597</v>
      </c>
      <c r="AB17" s="203"/>
      <c r="AC17" s="203"/>
      <c r="AD17" s="203"/>
      <c r="AE17" s="203"/>
      <c r="AF17" s="203"/>
      <c r="AG17" s="203">
        <v>528</v>
      </c>
      <c r="AH17" s="203"/>
      <c r="AI17" s="203"/>
      <c r="AJ17" s="203"/>
      <c r="AK17" s="203"/>
      <c r="AL17" s="203"/>
      <c r="AM17" s="203">
        <v>1069</v>
      </c>
      <c r="AN17" s="203"/>
      <c r="AO17" s="203"/>
      <c r="AP17" s="203"/>
      <c r="AQ17" s="203"/>
      <c r="AR17" s="203"/>
      <c r="AS17" s="203">
        <f>SUM(AY17:BJ17)</f>
        <v>33366</v>
      </c>
      <c r="AT17" s="203"/>
      <c r="AU17" s="203"/>
      <c r="AV17" s="203"/>
      <c r="AW17" s="203"/>
      <c r="AX17" s="203"/>
      <c r="AY17" s="203">
        <v>17302</v>
      </c>
      <c r="AZ17" s="203"/>
      <c r="BA17" s="203"/>
      <c r="BB17" s="203"/>
      <c r="BC17" s="203"/>
      <c r="BD17" s="203"/>
      <c r="BE17" s="203">
        <v>16064</v>
      </c>
      <c r="BF17" s="203"/>
      <c r="BG17" s="203"/>
      <c r="BH17" s="203"/>
      <c r="BI17" s="203"/>
      <c r="BJ17" s="203"/>
      <c r="BK17" s="4"/>
    </row>
    <row r="18" spans="3:63" s="12" customFormat="1" ht="12" customHeight="1">
      <c r="C18" s="28"/>
      <c r="D18" s="28"/>
      <c r="E18" s="28"/>
      <c r="F18" s="28"/>
      <c r="G18" s="28"/>
      <c r="H18" s="199" t="s">
        <v>386</v>
      </c>
      <c r="I18" s="199"/>
      <c r="J18" s="199"/>
      <c r="K18" s="28"/>
      <c r="L18" s="28"/>
      <c r="M18" s="28"/>
      <c r="N18" s="28"/>
      <c r="O18" s="210">
        <v>69</v>
      </c>
      <c r="P18" s="206"/>
      <c r="Q18" s="206"/>
      <c r="R18" s="206"/>
      <c r="S18" s="206"/>
      <c r="T18" s="206"/>
      <c r="U18" s="206">
        <v>1080</v>
      </c>
      <c r="V18" s="206"/>
      <c r="W18" s="206"/>
      <c r="X18" s="206"/>
      <c r="Y18" s="206"/>
      <c r="Z18" s="206"/>
      <c r="AA18" s="206">
        <v>1585</v>
      </c>
      <c r="AB18" s="206"/>
      <c r="AC18" s="206"/>
      <c r="AD18" s="206"/>
      <c r="AE18" s="206"/>
      <c r="AF18" s="206"/>
      <c r="AG18" s="206">
        <v>513</v>
      </c>
      <c r="AH18" s="206"/>
      <c r="AI18" s="206"/>
      <c r="AJ18" s="206"/>
      <c r="AK18" s="206"/>
      <c r="AL18" s="206"/>
      <c r="AM18" s="206">
        <v>1072</v>
      </c>
      <c r="AN18" s="206"/>
      <c r="AO18" s="206"/>
      <c r="AP18" s="206"/>
      <c r="AQ18" s="206"/>
      <c r="AR18" s="206"/>
      <c r="AS18" s="206">
        <f>SUM(AY18:BJ18)</f>
        <v>33637</v>
      </c>
      <c r="AT18" s="206"/>
      <c r="AU18" s="206"/>
      <c r="AV18" s="206"/>
      <c r="AW18" s="206"/>
      <c r="AX18" s="206"/>
      <c r="AY18" s="206">
        <v>17389</v>
      </c>
      <c r="AZ18" s="206"/>
      <c r="BA18" s="206"/>
      <c r="BB18" s="206"/>
      <c r="BC18" s="206"/>
      <c r="BD18" s="206"/>
      <c r="BE18" s="206">
        <v>16248</v>
      </c>
      <c r="BF18" s="206"/>
      <c r="BG18" s="206"/>
      <c r="BH18" s="206"/>
      <c r="BI18" s="206"/>
      <c r="BJ18" s="206"/>
      <c r="BK18" s="28"/>
    </row>
    <row r="19" spans="3:63" ht="12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6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</row>
    <row r="20" spans="3:63" ht="15.75" customHeight="1">
      <c r="C20" s="158" t="s">
        <v>210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65" t="s">
        <v>211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213" t="s">
        <v>218</v>
      </c>
      <c r="BF20" s="213"/>
      <c r="BG20" s="213"/>
      <c r="BH20" s="213"/>
      <c r="BI20" s="213"/>
      <c r="BJ20" s="214"/>
      <c r="BK20" s="4"/>
    </row>
    <row r="21" spans="3:63" ht="15.75" customHeight="1"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02" t="s">
        <v>212</v>
      </c>
      <c r="P21" s="202"/>
      <c r="Q21" s="202"/>
      <c r="R21" s="202"/>
      <c r="S21" s="202"/>
      <c r="T21" s="202"/>
      <c r="U21" s="202"/>
      <c r="V21" s="202" t="s">
        <v>213</v>
      </c>
      <c r="W21" s="202"/>
      <c r="X21" s="202"/>
      <c r="Y21" s="202"/>
      <c r="Z21" s="202"/>
      <c r="AA21" s="202"/>
      <c r="AB21" s="202"/>
      <c r="AC21" s="202" t="s">
        <v>214</v>
      </c>
      <c r="AD21" s="202"/>
      <c r="AE21" s="202"/>
      <c r="AF21" s="202"/>
      <c r="AG21" s="202"/>
      <c r="AH21" s="202"/>
      <c r="AI21" s="202"/>
      <c r="AJ21" s="202" t="s">
        <v>215</v>
      </c>
      <c r="AK21" s="202"/>
      <c r="AL21" s="202"/>
      <c r="AM21" s="202"/>
      <c r="AN21" s="202"/>
      <c r="AO21" s="202"/>
      <c r="AP21" s="202"/>
      <c r="AQ21" s="202" t="s">
        <v>216</v>
      </c>
      <c r="AR21" s="202"/>
      <c r="AS21" s="202"/>
      <c r="AT21" s="202"/>
      <c r="AU21" s="202"/>
      <c r="AV21" s="202"/>
      <c r="AW21" s="202"/>
      <c r="AX21" s="202" t="s">
        <v>217</v>
      </c>
      <c r="AY21" s="202"/>
      <c r="AZ21" s="202"/>
      <c r="BA21" s="202"/>
      <c r="BB21" s="202"/>
      <c r="BC21" s="202"/>
      <c r="BD21" s="202"/>
      <c r="BE21" s="215"/>
      <c r="BF21" s="215"/>
      <c r="BG21" s="215"/>
      <c r="BH21" s="215"/>
      <c r="BI21" s="215"/>
      <c r="BJ21" s="216"/>
      <c r="BK21" s="4"/>
    </row>
    <row r="22" spans="3:63" ht="12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3:63" ht="12" customHeight="1">
      <c r="C23" s="4"/>
      <c r="D23" s="157" t="s">
        <v>249</v>
      </c>
      <c r="E23" s="157"/>
      <c r="F23" s="157"/>
      <c r="G23" s="157"/>
      <c r="H23" s="146" t="s">
        <v>387</v>
      </c>
      <c r="I23" s="146"/>
      <c r="J23" s="146"/>
      <c r="K23" s="205" t="s">
        <v>35</v>
      </c>
      <c r="L23" s="205"/>
      <c r="M23" s="205"/>
      <c r="N23" s="4"/>
      <c r="O23" s="207">
        <v>5288</v>
      </c>
      <c r="P23" s="203"/>
      <c r="Q23" s="203"/>
      <c r="R23" s="203"/>
      <c r="S23" s="203"/>
      <c r="T23" s="203"/>
      <c r="U23" s="203"/>
      <c r="V23" s="203">
        <v>5492</v>
      </c>
      <c r="W23" s="203"/>
      <c r="X23" s="203"/>
      <c r="Y23" s="203"/>
      <c r="Z23" s="203"/>
      <c r="AA23" s="203"/>
      <c r="AB23" s="203"/>
      <c r="AC23" s="203">
        <v>5560</v>
      </c>
      <c r="AD23" s="203"/>
      <c r="AE23" s="203"/>
      <c r="AF23" s="203"/>
      <c r="AG23" s="203"/>
      <c r="AH23" s="203"/>
      <c r="AI23" s="203"/>
      <c r="AJ23" s="203">
        <v>5518</v>
      </c>
      <c r="AK23" s="203"/>
      <c r="AL23" s="203"/>
      <c r="AM23" s="203"/>
      <c r="AN23" s="203"/>
      <c r="AO23" s="203"/>
      <c r="AP23" s="203"/>
      <c r="AQ23" s="203">
        <v>5523</v>
      </c>
      <c r="AR23" s="203"/>
      <c r="AS23" s="203"/>
      <c r="AT23" s="203"/>
      <c r="AU23" s="203"/>
      <c r="AV23" s="203"/>
      <c r="AW23" s="203"/>
      <c r="AX23" s="203">
        <v>5819</v>
      </c>
      <c r="AY23" s="203"/>
      <c r="AZ23" s="203"/>
      <c r="BA23" s="203"/>
      <c r="BB23" s="203"/>
      <c r="BC23" s="203"/>
      <c r="BD23" s="203"/>
      <c r="BE23" s="212">
        <v>22.4</v>
      </c>
      <c r="BF23" s="212"/>
      <c r="BG23" s="212"/>
      <c r="BH23" s="212"/>
      <c r="BI23" s="212"/>
      <c r="BJ23" s="212"/>
      <c r="BK23" s="4"/>
    </row>
    <row r="24" spans="3:63" ht="12" customHeight="1">
      <c r="C24" s="4"/>
      <c r="D24" s="4"/>
      <c r="E24" s="4"/>
      <c r="F24" s="4"/>
      <c r="G24" s="4"/>
      <c r="H24" s="146" t="s">
        <v>388</v>
      </c>
      <c r="I24" s="146"/>
      <c r="J24" s="146"/>
      <c r="K24" s="4"/>
      <c r="L24" s="4"/>
      <c r="M24" s="4"/>
      <c r="N24" s="4"/>
      <c r="O24" s="207">
        <v>5205</v>
      </c>
      <c r="P24" s="203"/>
      <c r="Q24" s="203"/>
      <c r="R24" s="203"/>
      <c r="S24" s="203"/>
      <c r="T24" s="203"/>
      <c r="U24" s="203"/>
      <c r="V24" s="203">
        <v>5281</v>
      </c>
      <c r="W24" s="203"/>
      <c r="X24" s="203"/>
      <c r="Y24" s="203"/>
      <c r="Z24" s="203"/>
      <c r="AA24" s="203"/>
      <c r="AB24" s="203"/>
      <c r="AC24" s="203">
        <v>5492</v>
      </c>
      <c r="AD24" s="203"/>
      <c r="AE24" s="203"/>
      <c r="AF24" s="203"/>
      <c r="AG24" s="203"/>
      <c r="AH24" s="203"/>
      <c r="AI24" s="203"/>
      <c r="AJ24" s="203">
        <v>5538</v>
      </c>
      <c r="AK24" s="203"/>
      <c r="AL24" s="203"/>
      <c r="AM24" s="203"/>
      <c r="AN24" s="203"/>
      <c r="AO24" s="203"/>
      <c r="AP24" s="203"/>
      <c r="AQ24" s="203">
        <v>5483</v>
      </c>
      <c r="AR24" s="203"/>
      <c r="AS24" s="203"/>
      <c r="AT24" s="203"/>
      <c r="AU24" s="203"/>
      <c r="AV24" s="203"/>
      <c r="AW24" s="203"/>
      <c r="AX24" s="203">
        <v>5531</v>
      </c>
      <c r="AY24" s="203"/>
      <c r="AZ24" s="203"/>
      <c r="BA24" s="203"/>
      <c r="BB24" s="203"/>
      <c r="BC24" s="203"/>
      <c r="BD24" s="203"/>
      <c r="BE24" s="212">
        <v>22.1</v>
      </c>
      <c r="BF24" s="212"/>
      <c r="BG24" s="212"/>
      <c r="BH24" s="212"/>
      <c r="BI24" s="212"/>
      <c r="BJ24" s="212"/>
      <c r="BK24" s="4"/>
    </row>
    <row r="25" spans="3:63" ht="12" customHeight="1">
      <c r="C25" s="4"/>
      <c r="D25" s="4"/>
      <c r="E25" s="4"/>
      <c r="F25" s="4"/>
      <c r="G25" s="4"/>
      <c r="H25" s="146" t="s">
        <v>379</v>
      </c>
      <c r="I25" s="146"/>
      <c r="J25" s="146"/>
      <c r="K25" s="4"/>
      <c r="L25" s="4"/>
      <c r="M25" s="4"/>
      <c r="N25" s="4"/>
      <c r="O25" s="207">
        <v>5197</v>
      </c>
      <c r="P25" s="203"/>
      <c r="Q25" s="203"/>
      <c r="R25" s="203"/>
      <c r="S25" s="203"/>
      <c r="T25" s="203"/>
      <c r="U25" s="203"/>
      <c r="V25" s="203">
        <v>5201</v>
      </c>
      <c r="W25" s="203"/>
      <c r="X25" s="203"/>
      <c r="Y25" s="203"/>
      <c r="Z25" s="203"/>
      <c r="AA25" s="203"/>
      <c r="AB25" s="203"/>
      <c r="AC25" s="203">
        <v>5284</v>
      </c>
      <c r="AD25" s="203"/>
      <c r="AE25" s="203"/>
      <c r="AF25" s="203"/>
      <c r="AG25" s="203"/>
      <c r="AH25" s="203"/>
      <c r="AI25" s="203"/>
      <c r="AJ25" s="203">
        <v>5493</v>
      </c>
      <c r="AK25" s="203"/>
      <c r="AL25" s="203"/>
      <c r="AM25" s="203"/>
      <c r="AN25" s="203"/>
      <c r="AO25" s="203"/>
      <c r="AP25" s="203"/>
      <c r="AQ25" s="203">
        <v>5504</v>
      </c>
      <c r="AR25" s="203"/>
      <c r="AS25" s="203"/>
      <c r="AT25" s="203"/>
      <c r="AU25" s="203"/>
      <c r="AV25" s="203"/>
      <c r="AW25" s="203"/>
      <c r="AX25" s="203">
        <v>5486</v>
      </c>
      <c r="AY25" s="203"/>
      <c r="AZ25" s="203"/>
      <c r="BA25" s="203"/>
      <c r="BB25" s="203"/>
      <c r="BC25" s="203"/>
      <c r="BD25" s="203"/>
      <c r="BE25" s="212">
        <v>21.9</v>
      </c>
      <c r="BF25" s="212"/>
      <c r="BG25" s="212"/>
      <c r="BH25" s="212"/>
      <c r="BI25" s="212"/>
      <c r="BJ25" s="212"/>
      <c r="BK25" s="4"/>
    </row>
    <row r="26" spans="3:63" ht="12" customHeight="1">
      <c r="C26" s="4"/>
      <c r="D26" s="4"/>
      <c r="E26" s="4"/>
      <c r="F26" s="4"/>
      <c r="G26" s="4"/>
      <c r="H26" s="146" t="s">
        <v>380</v>
      </c>
      <c r="I26" s="146"/>
      <c r="J26" s="146"/>
      <c r="K26" s="4"/>
      <c r="L26" s="4"/>
      <c r="M26" s="4"/>
      <c r="N26" s="4"/>
      <c r="O26" s="207">
        <v>5385</v>
      </c>
      <c r="P26" s="203"/>
      <c r="Q26" s="203"/>
      <c r="R26" s="203"/>
      <c r="S26" s="203"/>
      <c r="T26" s="203"/>
      <c r="U26" s="203"/>
      <c r="V26" s="203">
        <v>5224</v>
      </c>
      <c r="W26" s="203"/>
      <c r="X26" s="203"/>
      <c r="Y26" s="203"/>
      <c r="Z26" s="203"/>
      <c r="AA26" s="203"/>
      <c r="AB26" s="203"/>
      <c r="AC26" s="203">
        <v>5251</v>
      </c>
      <c r="AD26" s="203"/>
      <c r="AE26" s="203"/>
      <c r="AF26" s="203"/>
      <c r="AG26" s="203"/>
      <c r="AH26" s="203"/>
      <c r="AI26" s="203"/>
      <c r="AJ26" s="203">
        <v>5301</v>
      </c>
      <c r="AK26" s="203"/>
      <c r="AL26" s="203"/>
      <c r="AM26" s="203"/>
      <c r="AN26" s="203"/>
      <c r="AO26" s="203"/>
      <c r="AP26" s="203"/>
      <c r="AQ26" s="203">
        <v>5515</v>
      </c>
      <c r="AR26" s="203"/>
      <c r="AS26" s="203"/>
      <c r="AT26" s="203"/>
      <c r="AU26" s="203"/>
      <c r="AV26" s="203"/>
      <c r="AW26" s="203"/>
      <c r="AX26" s="203">
        <v>5515</v>
      </c>
      <c r="AY26" s="203"/>
      <c r="AZ26" s="203"/>
      <c r="BA26" s="203"/>
      <c r="BB26" s="203"/>
      <c r="BC26" s="203"/>
      <c r="BD26" s="203"/>
      <c r="BE26" s="212">
        <v>21.9</v>
      </c>
      <c r="BF26" s="212"/>
      <c r="BG26" s="212"/>
      <c r="BH26" s="212"/>
      <c r="BI26" s="212"/>
      <c r="BJ26" s="212"/>
      <c r="BK26" s="4"/>
    </row>
    <row r="27" spans="3:63" ht="12" customHeight="1">
      <c r="C27" s="4"/>
      <c r="D27" s="4"/>
      <c r="E27" s="4"/>
      <c r="F27" s="4"/>
      <c r="G27" s="4"/>
      <c r="H27" s="146" t="s">
        <v>381</v>
      </c>
      <c r="I27" s="146"/>
      <c r="J27" s="146"/>
      <c r="K27" s="4"/>
      <c r="L27" s="4"/>
      <c r="M27" s="4"/>
      <c r="N27" s="4"/>
      <c r="O27" s="207">
        <v>5390</v>
      </c>
      <c r="P27" s="203"/>
      <c r="Q27" s="203"/>
      <c r="R27" s="203"/>
      <c r="S27" s="203"/>
      <c r="T27" s="203"/>
      <c r="U27" s="203"/>
      <c r="V27" s="203">
        <v>5443</v>
      </c>
      <c r="W27" s="203"/>
      <c r="X27" s="203"/>
      <c r="Y27" s="203"/>
      <c r="Z27" s="203"/>
      <c r="AA27" s="203"/>
      <c r="AB27" s="203"/>
      <c r="AC27" s="203">
        <v>5256</v>
      </c>
      <c r="AD27" s="203"/>
      <c r="AE27" s="203"/>
      <c r="AF27" s="203"/>
      <c r="AG27" s="203"/>
      <c r="AH27" s="203"/>
      <c r="AI27" s="203"/>
      <c r="AJ27" s="203">
        <v>5263</v>
      </c>
      <c r="AK27" s="203"/>
      <c r="AL27" s="203"/>
      <c r="AM27" s="203"/>
      <c r="AN27" s="203"/>
      <c r="AO27" s="203"/>
      <c r="AP27" s="203"/>
      <c r="AQ27" s="203">
        <v>5278</v>
      </c>
      <c r="AR27" s="203"/>
      <c r="AS27" s="203"/>
      <c r="AT27" s="203"/>
      <c r="AU27" s="203"/>
      <c r="AV27" s="203"/>
      <c r="AW27" s="203"/>
      <c r="AX27" s="203">
        <v>5540</v>
      </c>
      <c r="AY27" s="203"/>
      <c r="AZ27" s="203"/>
      <c r="BA27" s="203"/>
      <c r="BB27" s="203"/>
      <c r="BC27" s="203"/>
      <c r="BD27" s="203"/>
      <c r="BE27" s="212">
        <v>21.9</v>
      </c>
      <c r="BF27" s="212"/>
      <c r="BG27" s="212"/>
      <c r="BH27" s="212"/>
      <c r="BI27" s="212"/>
      <c r="BJ27" s="212"/>
      <c r="BK27" s="4"/>
    </row>
    <row r="28" spans="3:63" ht="12" customHeight="1">
      <c r="C28" s="4"/>
      <c r="D28" s="4"/>
      <c r="E28" s="4"/>
      <c r="F28" s="4"/>
      <c r="G28" s="4"/>
      <c r="H28" s="17"/>
      <c r="I28" s="17"/>
      <c r="J28" s="17"/>
      <c r="K28" s="4"/>
      <c r="L28" s="4"/>
      <c r="M28" s="4"/>
      <c r="N28" s="4"/>
      <c r="O28" s="68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7"/>
      <c r="BF28" s="37"/>
      <c r="BG28" s="37"/>
      <c r="BH28" s="37"/>
      <c r="BI28" s="37"/>
      <c r="BJ28" s="37"/>
      <c r="BK28" s="4"/>
    </row>
    <row r="29" spans="3:63" ht="12" customHeight="1">
      <c r="C29" s="4"/>
      <c r="D29" s="4"/>
      <c r="E29" s="4"/>
      <c r="F29" s="4"/>
      <c r="G29" s="4"/>
      <c r="H29" s="146" t="s">
        <v>382</v>
      </c>
      <c r="I29" s="146"/>
      <c r="J29" s="146"/>
      <c r="K29" s="4"/>
      <c r="L29" s="4"/>
      <c r="M29" s="4"/>
      <c r="N29" s="4"/>
      <c r="O29" s="207">
        <v>5644</v>
      </c>
      <c r="P29" s="203"/>
      <c r="Q29" s="203"/>
      <c r="R29" s="203"/>
      <c r="S29" s="203"/>
      <c r="T29" s="203"/>
      <c r="U29" s="203"/>
      <c r="V29" s="203">
        <v>5375</v>
      </c>
      <c r="W29" s="203"/>
      <c r="X29" s="203"/>
      <c r="Y29" s="203"/>
      <c r="Z29" s="203"/>
      <c r="AA29" s="203"/>
      <c r="AB29" s="203"/>
      <c r="AC29" s="203">
        <v>5497</v>
      </c>
      <c r="AD29" s="203"/>
      <c r="AE29" s="203"/>
      <c r="AF29" s="203"/>
      <c r="AG29" s="203"/>
      <c r="AH29" s="203"/>
      <c r="AI29" s="203"/>
      <c r="AJ29" s="203">
        <v>5236</v>
      </c>
      <c r="AK29" s="203"/>
      <c r="AL29" s="203"/>
      <c r="AM29" s="203"/>
      <c r="AN29" s="203"/>
      <c r="AO29" s="203"/>
      <c r="AP29" s="203"/>
      <c r="AQ29" s="203">
        <v>5272</v>
      </c>
      <c r="AR29" s="203"/>
      <c r="AS29" s="203"/>
      <c r="AT29" s="203"/>
      <c r="AU29" s="203"/>
      <c r="AV29" s="203"/>
      <c r="AW29" s="203"/>
      <c r="AX29" s="203">
        <v>5297</v>
      </c>
      <c r="AY29" s="203"/>
      <c r="AZ29" s="203"/>
      <c r="BA29" s="203"/>
      <c r="BB29" s="203"/>
      <c r="BC29" s="203"/>
      <c r="BD29" s="203"/>
      <c r="BE29" s="212">
        <v>21.7</v>
      </c>
      <c r="BF29" s="212"/>
      <c r="BG29" s="212"/>
      <c r="BH29" s="212"/>
      <c r="BI29" s="212"/>
      <c r="BJ29" s="212"/>
      <c r="BK29" s="4"/>
    </row>
    <row r="30" spans="3:63" ht="12" customHeight="1">
      <c r="C30" s="4"/>
      <c r="D30" s="4"/>
      <c r="E30" s="4"/>
      <c r="F30" s="4"/>
      <c r="G30" s="4"/>
      <c r="H30" s="146" t="s">
        <v>383</v>
      </c>
      <c r="I30" s="146"/>
      <c r="J30" s="146"/>
      <c r="K30" s="4"/>
      <c r="L30" s="4"/>
      <c r="M30" s="4"/>
      <c r="N30" s="4"/>
      <c r="O30" s="207">
        <v>5380</v>
      </c>
      <c r="P30" s="203"/>
      <c r="Q30" s="203"/>
      <c r="R30" s="203"/>
      <c r="S30" s="203"/>
      <c r="T30" s="203"/>
      <c r="U30" s="203"/>
      <c r="V30" s="203">
        <v>5663</v>
      </c>
      <c r="W30" s="203"/>
      <c r="X30" s="203"/>
      <c r="Y30" s="203"/>
      <c r="Z30" s="203"/>
      <c r="AA30" s="203"/>
      <c r="AB30" s="203"/>
      <c r="AC30" s="203">
        <v>5393</v>
      </c>
      <c r="AD30" s="203"/>
      <c r="AE30" s="203"/>
      <c r="AF30" s="203"/>
      <c r="AG30" s="203"/>
      <c r="AH30" s="203"/>
      <c r="AI30" s="203"/>
      <c r="AJ30" s="203">
        <v>5518</v>
      </c>
      <c r="AK30" s="203"/>
      <c r="AL30" s="203"/>
      <c r="AM30" s="203"/>
      <c r="AN30" s="203"/>
      <c r="AO30" s="203"/>
      <c r="AP30" s="203"/>
      <c r="AQ30" s="203">
        <v>5277</v>
      </c>
      <c r="AR30" s="203"/>
      <c r="AS30" s="203"/>
      <c r="AT30" s="203"/>
      <c r="AU30" s="203"/>
      <c r="AV30" s="203"/>
      <c r="AW30" s="203"/>
      <c r="AX30" s="203">
        <v>5271</v>
      </c>
      <c r="AY30" s="203"/>
      <c r="AZ30" s="203"/>
      <c r="BA30" s="203"/>
      <c r="BB30" s="203"/>
      <c r="BC30" s="203"/>
      <c r="BD30" s="203"/>
      <c r="BE30" s="212">
        <v>21.2</v>
      </c>
      <c r="BF30" s="212"/>
      <c r="BG30" s="212"/>
      <c r="BH30" s="212"/>
      <c r="BI30" s="212"/>
      <c r="BJ30" s="212"/>
      <c r="BK30" s="4"/>
    </row>
    <row r="31" spans="3:63" ht="12" customHeight="1">
      <c r="C31" s="4"/>
      <c r="D31" s="4"/>
      <c r="E31" s="4"/>
      <c r="F31" s="4"/>
      <c r="G31" s="4"/>
      <c r="H31" s="146" t="s">
        <v>384</v>
      </c>
      <c r="I31" s="146"/>
      <c r="J31" s="146"/>
      <c r="K31" s="4"/>
      <c r="L31" s="4"/>
      <c r="M31" s="4"/>
      <c r="N31" s="4"/>
      <c r="O31" s="207">
        <v>5616</v>
      </c>
      <c r="P31" s="203"/>
      <c r="Q31" s="203"/>
      <c r="R31" s="203"/>
      <c r="S31" s="203"/>
      <c r="T31" s="203"/>
      <c r="U31" s="203"/>
      <c r="V31" s="203">
        <v>5451</v>
      </c>
      <c r="W31" s="203"/>
      <c r="X31" s="203"/>
      <c r="Y31" s="203"/>
      <c r="Z31" s="203"/>
      <c r="AA31" s="203"/>
      <c r="AB31" s="203"/>
      <c r="AC31" s="203">
        <v>5668</v>
      </c>
      <c r="AD31" s="203"/>
      <c r="AE31" s="203"/>
      <c r="AF31" s="203"/>
      <c r="AG31" s="203"/>
      <c r="AH31" s="203"/>
      <c r="AI31" s="203"/>
      <c r="AJ31" s="203">
        <v>5411</v>
      </c>
      <c r="AK31" s="203"/>
      <c r="AL31" s="203"/>
      <c r="AM31" s="203"/>
      <c r="AN31" s="203"/>
      <c r="AO31" s="203"/>
      <c r="AP31" s="203"/>
      <c r="AQ31" s="203">
        <v>5521</v>
      </c>
      <c r="AR31" s="203"/>
      <c r="AS31" s="203"/>
      <c r="AT31" s="203"/>
      <c r="AU31" s="203"/>
      <c r="AV31" s="203"/>
      <c r="AW31" s="203"/>
      <c r="AX31" s="203">
        <v>5273</v>
      </c>
      <c r="AY31" s="203"/>
      <c r="AZ31" s="203"/>
      <c r="BA31" s="203"/>
      <c r="BB31" s="203"/>
      <c r="BC31" s="203"/>
      <c r="BD31" s="203"/>
      <c r="BE31" s="212">
        <v>20.9</v>
      </c>
      <c r="BF31" s="212"/>
      <c r="BG31" s="212"/>
      <c r="BH31" s="212"/>
      <c r="BI31" s="212"/>
      <c r="BJ31" s="212"/>
      <c r="BK31" s="4"/>
    </row>
    <row r="32" spans="3:63" ht="12" customHeight="1">
      <c r="C32" s="4"/>
      <c r="D32" s="4"/>
      <c r="E32" s="4"/>
      <c r="F32" s="4"/>
      <c r="G32" s="4"/>
      <c r="H32" s="146" t="s">
        <v>269</v>
      </c>
      <c r="I32" s="146"/>
      <c r="J32" s="146"/>
      <c r="K32" s="4"/>
      <c r="L32" s="4"/>
      <c r="M32" s="4"/>
      <c r="N32" s="4"/>
      <c r="O32" s="207">
        <v>5671</v>
      </c>
      <c r="P32" s="203"/>
      <c r="Q32" s="203"/>
      <c r="R32" s="203"/>
      <c r="S32" s="203"/>
      <c r="T32" s="203"/>
      <c r="U32" s="203"/>
      <c r="V32" s="203">
        <v>5616</v>
      </c>
      <c r="W32" s="203"/>
      <c r="X32" s="203"/>
      <c r="Y32" s="203"/>
      <c r="Z32" s="203"/>
      <c r="AA32" s="203"/>
      <c r="AB32" s="203"/>
      <c r="AC32" s="203">
        <v>5466</v>
      </c>
      <c r="AD32" s="203"/>
      <c r="AE32" s="203"/>
      <c r="AF32" s="203"/>
      <c r="AG32" s="203"/>
      <c r="AH32" s="203"/>
      <c r="AI32" s="203"/>
      <c r="AJ32" s="203">
        <v>5674</v>
      </c>
      <c r="AK32" s="203"/>
      <c r="AL32" s="203"/>
      <c r="AM32" s="203"/>
      <c r="AN32" s="203"/>
      <c r="AO32" s="203"/>
      <c r="AP32" s="203"/>
      <c r="AQ32" s="203">
        <v>5414</v>
      </c>
      <c r="AR32" s="203"/>
      <c r="AS32" s="203"/>
      <c r="AT32" s="203"/>
      <c r="AU32" s="203"/>
      <c r="AV32" s="203"/>
      <c r="AW32" s="203"/>
      <c r="AX32" s="203">
        <v>5525</v>
      </c>
      <c r="AY32" s="203"/>
      <c r="AZ32" s="203"/>
      <c r="BA32" s="203"/>
      <c r="BB32" s="203"/>
      <c r="BC32" s="203"/>
      <c r="BD32" s="203"/>
      <c r="BE32" s="212">
        <v>20.9</v>
      </c>
      <c r="BF32" s="212"/>
      <c r="BG32" s="212"/>
      <c r="BH32" s="212"/>
      <c r="BI32" s="212"/>
      <c r="BJ32" s="212"/>
      <c r="BK32" s="4"/>
    </row>
    <row r="33" spans="3:63" ht="12" customHeight="1">
      <c r="C33" s="4"/>
      <c r="D33" s="4"/>
      <c r="E33" s="4"/>
      <c r="F33" s="4"/>
      <c r="G33" s="4"/>
      <c r="H33" s="199" t="s">
        <v>397</v>
      </c>
      <c r="I33" s="199"/>
      <c r="J33" s="199"/>
      <c r="K33" s="28"/>
      <c r="L33" s="28"/>
      <c r="M33" s="28"/>
      <c r="N33" s="28"/>
      <c r="O33" s="210">
        <v>5731</v>
      </c>
      <c r="P33" s="206"/>
      <c r="Q33" s="206"/>
      <c r="R33" s="206"/>
      <c r="S33" s="206"/>
      <c r="T33" s="206"/>
      <c r="U33" s="206"/>
      <c r="V33" s="206">
        <v>5671</v>
      </c>
      <c r="W33" s="206"/>
      <c r="X33" s="206"/>
      <c r="Y33" s="206"/>
      <c r="Z33" s="206"/>
      <c r="AA33" s="206"/>
      <c r="AB33" s="206"/>
      <c r="AC33" s="206">
        <v>5616</v>
      </c>
      <c r="AD33" s="206"/>
      <c r="AE33" s="206"/>
      <c r="AF33" s="206"/>
      <c r="AG33" s="206"/>
      <c r="AH33" s="206"/>
      <c r="AI33" s="206"/>
      <c r="AJ33" s="206">
        <v>5472</v>
      </c>
      <c r="AK33" s="206"/>
      <c r="AL33" s="206"/>
      <c r="AM33" s="206"/>
      <c r="AN33" s="206"/>
      <c r="AO33" s="206"/>
      <c r="AP33" s="206"/>
      <c r="AQ33" s="206">
        <v>5709</v>
      </c>
      <c r="AR33" s="206"/>
      <c r="AS33" s="206"/>
      <c r="AT33" s="206"/>
      <c r="AU33" s="206"/>
      <c r="AV33" s="206"/>
      <c r="AW33" s="206"/>
      <c r="AX33" s="206">
        <v>5438</v>
      </c>
      <c r="AY33" s="206"/>
      <c r="AZ33" s="206"/>
      <c r="BA33" s="206"/>
      <c r="BB33" s="206"/>
      <c r="BC33" s="206"/>
      <c r="BD33" s="206"/>
      <c r="BE33" s="209">
        <v>21.2</v>
      </c>
      <c r="BF33" s="209"/>
      <c r="BG33" s="209"/>
      <c r="BH33" s="209"/>
      <c r="BI33" s="209"/>
      <c r="BJ33" s="209"/>
      <c r="BK33" s="4"/>
    </row>
    <row r="34" spans="3:63" ht="12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</row>
    <row r="35" spans="3:63" ht="12" customHeight="1">
      <c r="C35" s="204" t="s">
        <v>36</v>
      </c>
      <c r="D35" s="204"/>
      <c r="E35" s="204"/>
      <c r="F35" s="3" t="s">
        <v>190</v>
      </c>
      <c r="G35" s="2" t="s">
        <v>37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3:63" ht="12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3:63" ht="12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3:63" s="1" customFormat="1" ht="18" customHeight="1">
      <c r="C38" s="155" t="s">
        <v>252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22"/>
    </row>
    <row r="39" spans="3:62" ht="12.7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52" t="s">
        <v>26</v>
      </c>
    </row>
    <row r="40" spans="3:77" ht="15.75" customHeight="1">
      <c r="C40" s="158" t="s">
        <v>210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65" t="s">
        <v>207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 t="s">
        <v>208</v>
      </c>
      <c r="Z40" s="165"/>
      <c r="AA40" s="165"/>
      <c r="AB40" s="165"/>
      <c r="AC40" s="165"/>
      <c r="AD40" s="165"/>
      <c r="AE40" s="165"/>
      <c r="AF40" s="165"/>
      <c r="AG40" s="165"/>
      <c r="AH40" s="165"/>
      <c r="AI40" s="197" t="s">
        <v>195</v>
      </c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8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3:77" ht="15.75" customHeight="1"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202" t="s">
        <v>241</v>
      </c>
      <c r="AJ41" s="202"/>
      <c r="AK41" s="202"/>
      <c r="AL41" s="202"/>
      <c r="AM41" s="202"/>
      <c r="AN41" s="202"/>
      <c r="AO41" s="202"/>
      <c r="AP41" s="202"/>
      <c r="AQ41" s="202"/>
      <c r="AR41" s="202"/>
      <c r="AS41" s="202" t="s">
        <v>3</v>
      </c>
      <c r="AT41" s="202"/>
      <c r="AU41" s="202"/>
      <c r="AV41" s="202"/>
      <c r="AW41" s="202"/>
      <c r="AX41" s="202"/>
      <c r="AY41" s="202"/>
      <c r="AZ41" s="202"/>
      <c r="BA41" s="202"/>
      <c r="BB41" s="202" t="s">
        <v>4</v>
      </c>
      <c r="BC41" s="202"/>
      <c r="BD41" s="202"/>
      <c r="BE41" s="202"/>
      <c r="BF41" s="202"/>
      <c r="BG41" s="202"/>
      <c r="BH41" s="202"/>
      <c r="BI41" s="202"/>
      <c r="BJ41" s="208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3:77" ht="12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3:77" ht="12" customHeight="1">
      <c r="C43" s="4"/>
      <c r="D43" s="157" t="s">
        <v>249</v>
      </c>
      <c r="E43" s="157"/>
      <c r="F43" s="157"/>
      <c r="G43" s="157"/>
      <c r="H43" s="146" t="s">
        <v>387</v>
      </c>
      <c r="I43" s="146"/>
      <c r="J43" s="146"/>
      <c r="K43" s="205" t="s">
        <v>35</v>
      </c>
      <c r="L43" s="205"/>
      <c r="M43" s="205"/>
      <c r="N43" s="4"/>
      <c r="O43" s="207">
        <v>34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>
        <v>434</v>
      </c>
      <c r="Z43" s="203"/>
      <c r="AA43" s="203"/>
      <c r="AB43" s="203"/>
      <c r="AC43" s="203"/>
      <c r="AD43" s="203"/>
      <c r="AE43" s="203"/>
      <c r="AF43" s="203"/>
      <c r="AG43" s="203"/>
      <c r="AH43" s="203"/>
      <c r="AI43" s="203">
        <v>797</v>
      </c>
      <c r="AJ43" s="203"/>
      <c r="AK43" s="203"/>
      <c r="AL43" s="203"/>
      <c r="AM43" s="203"/>
      <c r="AN43" s="203"/>
      <c r="AO43" s="203"/>
      <c r="AP43" s="203"/>
      <c r="AQ43" s="203"/>
      <c r="AR43" s="203"/>
      <c r="AS43" s="203">
        <v>470</v>
      </c>
      <c r="AT43" s="203"/>
      <c r="AU43" s="203"/>
      <c r="AV43" s="203"/>
      <c r="AW43" s="203"/>
      <c r="AX43" s="203"/>
      <c r="AY43" s="203"/>
      <c r="AZ43" s="203"/>
      <c r="BA43" s="203"/>
      <c r="BB43" s="203">
        <v>327</v>
      </c>
      <c r="BC43" s="203"/>
      <c r="BD43" s="203"/>
      <c r="BE43" s="203"/>
      <c r="BF43" s="203"/>
      <c r="BG43" s="203"/>
      <c r="BH43" s="203"/>
      <c r="BI43" s="203"/>
      <c r="BJ43" s="203"/>
      <c r="BK43" s="6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3:77" ht="12" customHeight="1">
      <c r="C44" s="4"/>
      <c r="D44" s="4"/>
      <c r="E44" s="4"/>
      <c r="F44" s="4"/>
      <c r="G44" s="4"/>
      <c r="H44" s="146" t="s">
        <v>388</v>
      </c>
      <c r="I44" s="146"/>
      <c r="J44" s="146"/>
      <c r="K44" s="4"/>
      <c r="L44" s="4"/>
      <c r="M44" s="4"/>
      <c r="N44" s="4"/>
      <c r="O44" s="207">
        <v>34</v>
      </c>
      <c r="P44" s="203"/>
      <c r="Q44" s="203"/>
      <c r="R44" s="203"/>
      <c r="S44" s="203"/>
      <c r="T44" s="203"/>
      <c r="U44" s="203"/>
      <c r="V44" s="203"/>
      <c r="W44" s="203"/>
      <c r="X44" s="203"/>
      <c r="Y44" s="203">
        <v>432</v>
      </c>
      <c r="Z44" s="203"/>
      <c r="AA44" s="203"/>
      <c r="AB44" s="203"/>
      <c r="AC44" s="203"/>
      <c r="AD44" s="203"/>
      <c r="AE44" s="203"/>
      <c r="AF44" s="203"/>
      <c r="AG44" s="203"/>
      <c r="AH44" s="203"/>
      <c r="AI44" s="203">
        <v>793</v>
      </c>
      <c r="AJ44" s="203"/>
      <c r="AK44" s="203"/>
      <c r="AL44" s="203"/>
      <c r="AM44" s="203"/>
      <c r="AN44" s="203"/>
      <c r="AO44" s="203"/>
      <c r="AP44" s="203"/>
      <c r="AQ44" s="203"/>
      <c r="AR44" s="203"/>
      <c r="AS44" s="203">
        <v>461</v>
      </c>
      <c r="AT44" s="203"/>
      <c r="AU44" s="203"/>
      <c r="AV44" s="203"/>
      <c r="AW44" s="203"/>
      <c r="AX44" s="203"/>
      <c r="AY44" s="203"/>
      <c r="AZ44" s="203"/>
      <c r="BA44" s="203"/>
      <c r="BB44" s="203">
        <v>332</v>
      </c>
      <c r="BC44" s="203"/>
      <c r="BD44" s="203"/>
      <c r="BE44" s="203"/>
      <c r="BF44" s="203"/>
      <c r="BG44" s="203"/>
      <c r="BH44" s="203"/>
      <c r="BI44" s="203"/>
      <c r="BJ44" s="203"/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3:77" ht="12" customHeight="1">
      <c r="C45" s="4"/>
      <c r="D45" s="4"/>
      <c r="E45" s="4"/>
      <c r="F45" s="4"/>
      <c r="G45" s="4"/>
      <c r="H45" s="146" t="s">
        <v>379</v>
      </c>
      <c r="I45" s="146"/>
      <c r="J45" s="146"/>
      <c r="K45" s="4"/>
      <c r="L45" s="4"/>
      <c r="M45" s="4"/>
      <c r="N45" s="4"/>
      <c r="O45" s="207">
        <v>34</v>
      </c>
      <c r="P45" s="203"/>
      <c r="Q45" s="203"/>
      <c r="R45" s="203"/>
      <c r="S45" s="203"/>
      <c r="T45" s="203"/>
      <c r="U45" s="203"/>
      <c r="V45" s="203"/>
      <c r="W45" s="203"/>
      <c r="X45" s="203"/>
      <c r="Y45" s="203">
        <v>426</v>
      </c>
      <c r="Z45" s="203"/>
      <c r="AA45" s="203"/>
      <c r="AB45" s="203"/>
      <c r="AC45" s="203"/>
      <c r="AD45" s="203"/>
      <c r="AE45" s="203"/>
      <c r="AF45" s="203"/>
      <c r="AG45" s="203"/>
      <c r="AH45" s="203"/>
      <c r="AI45" s="203">
        <v>786</v>
      </c>
      <c r="AJ45" s="203"/>
      <c r="AK45" s="203"/>
      <c r="AL45" s="203"/>
      <c r="AM45" s="203"/>
      <c r="AN45" s="203"/>
      <c r="AO45" s="203"/>
      <c r="AP45" s="203"/>
      <c r="AQ45" s="203"/>
      <c r="AR45" s="203"/>
      <c r="AS45" s="203">
        <v>446</v>
      </c>
      <c r="AT45" s="203"/>
      <c r="AU45" s="203"/>
      <c r="AV45" s="203"/>
      <c r="AW45" s="203"/>
      <c r="AX45" s="203"/>
      <c r="AY45" s="203"/>
      <c r="AZ45" s="203"/>
      <c r="BA45" s="203"/>
      <c r="BB45" s="203">
        <v>340</v>
      </c>
      <c r="BC45" s="203"/>
      <c r="BD45" s="203"/>
      <c r="BE45" s="203"/>
      <c r="BF45" s="203"/>
      <c r="BG45" s="203"/>
      <c r="BH45" s="203"/>
      <c r="BI45" s="203"/>
      <c r="BJ45" s="203"/>
      <c r="BK45" s="6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3:77" ht="12" customHeight="1">
      <c r="C46" s="4"/>
      <c r="D46" s="4"/>
      <c r="E46" s="4"/>
      <c r="F46" s="4"/>
      <c r="G46" s="4"/>
      <c r="H46" s="146" t="s">
        <v>380</v>
      </c>
      <c r="I46" s="146"/>
      <c r="J46" s="146"/>
      <c r="K46" s="4"/>
      <c r="L46" s="4"/>
      <c r="M46" s="4"/>
      <c r="N46" s="4"/>
      <c r="O46" s="207">
        <v>34</v>
      </c>
      <c r="P46" s="203"/>
      <c r="Q46" s="203"/>
      <c r="R46" s="203"/>
      <c r="S46" s="203"/>
      <c r="T46" s="203"/>
      <c r="U46" s="203"/>
      <c r="V46" s="203"/>
      <c r="W46" s="203"/>
      <c r="X46" s="203"/>
      <c r="Y46" s="203">
        <v>419</v>
      </c>
      <c r="Z46" s="203"/>
      <c r="AA46" s="203"/>
      <c r="AB46" s="203"/>
      <c r="AC46" s="203"/>
      <c r="AD46" s="203"/>
      <c r="AE46" s="203"/>
      <c r="AF46" s="203"/>
      <c r="AG46" s="203"/>
      <c r="AH46" s="203"/>
      <c r="AI46" s="203">
        <v>780</v>
      </c>
      <c r="AJ46" s="203"/>
      <c r="AK46" s="203"/>
      <c r="AL46" s="203"/>
      <c r="AM46" s="203"/>
      <c r="AN46" s="203"/>
      <c r="AO46" s="203"/>
      <c r="AP46" s="203"/>
      <c r="AQ46" s="203"/>
      <c r="AR46" s="203"/>
      <c r="AS46" s="203">
        <v>442</v>
      </c>
      <c r="AT46" s="203"/>
      <c r="AU46" s="203"/>
      <c r="AV46" s="203"/>
      <c r="AW46" s="203"/>
      <c r="AX46" s="203"/>
      <c r="AY46" s="203"/>
      <c r="AZ46" s="203"/>
      <c r="BA46" s="203"/>
      <c r="BB46" s="203">
        <v>338</v>
      </c>
      <c r="BC46" s="203"/>
      <c r="BD46" s="203"/>
      <c r="BE46" s="203"/>
      <c r="BF46" s="203"/>
      <c r="BG46" s="203"/>
      <c r="BH46" s="203"/>
      <c r="BI46" s="203"/>
      <c r="BJ46" s="203"/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3:77" ht="12" customHeight="1">
      <c r="C47" s="4"/>
      <c r="D47" s="4"/>
      <c r="E47" s="4"/>
      <c r="F47" s="4"/>
      <c r="G47" s="4"/>
      <c r="H47" s="146" t="s">
        <v>381</v>
      </c>
      <c r="I47" s="146"/>
      <c r="J47" s="146"/>
      <c r="K47" s="4"/>
      <c r="L47" s="4"/>
      <c r="M47" s="4"/>
      <c r="N47" s="4"/>
      <c r="O47" s="207">
        <v>34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>
        <v>406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>
        <v>757</v>
      </c>
      <c r="AJ47" s="203"/>
      <c r="AK47" s="203"/>
      <c r="AL47" s="203"/>
      <c r="AM47" s="203"/>
      <c r="AN47" s="203"/>
      <c r="AO47" s="203"/>
      <c r="AP47" s="203"/>
      <c r="AQ47" s="203"/>
      <c r="AR47" s="203"/>
      <c r="AS47" s="203">
        <v>428</v>
      </c>
      <c r="AT47" s="203"/>
      <c r="AU47" s="203"/>
      <c r="AV47" s="203"/>
      <c r="AW47" s="203"/>
      <c r="AX47" s="203"/>
      <c r="AY47" s="203"/>
      <c r="AZ47" s="203"/>
      <c r="BA47" s="203"/>
      <c r="BB47" s="203">
        <v>329</v>
      </c>
      <c r="BC47" s="203"/>
      <c r="BD47" s="203"/>
      <c r="BE47" s="203"/>
      <c r="BF47" s="203"/>
      <c r="BG47" s="203"/>
      <c r="BH47" s="203"/>
      <c r="BI47" s="203"/>
      <c r="BJ47" s="203"/>
      <c r="BK47" s="6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3:77" ht="12" customHeight="1">
      <c r="C48" s="4"/>
      <c r="D48" s="4"/>
      <c r="E48" s="4"/>
      <c r="F48" s="4"/>
      <c r="G48" s="4"/>
      <c r="H48" s="17"/>
      <c r="I48" s="17"/>
      <c r="J48" s="17"/>
      <c r="K48" s="4"/>
      <c r="L48" s="4"/>
      <c r="M48" s="4"/>
      <c r="N48" s="4"/>
      <c r="O48" s="68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6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3:77" ht="12" customHeight="1">
      <c r="C49" s="4"/>
      <c r="D49" s="4"/>
      <c r="E49" s="4"/>
      <c r="F49" s="4"/>
      <c r="G49" s="4"/>
      <c r="H49" s="146" t="s">
        <v>382</v>
      </c>
      <c r="I49" s="146"/>
      <c r="J49" s="146"/>
      <c r="K49" s="4"/>
      <c r="L49" s="4"/>
      <c r="M49" s="4"/>
      <c r="N49" s="4"/>
      <c r="O49" s="207">
        <v>34</v>
      </c>
      <c r="P49" s="203"/>
      <c r="Q49" s="203"/>
      <c r="R49" s="203"/>
      <c r="S49" s="203"/>
      <c r="T49" s="203"/>
      <c r="U49" s="203"/>
      <c r="V49" s="203"/>
      <c r="W49" s="203"/>
      <c r="X49" s="203"/>
      <c r="Y49" s="203">
        <v>409</v>
      </c>
      <c r="Z49" s="203"/>
      <c r="AA49" s="203"/>
      <c r="AB49" s="203"/>
      <c r="AC49" s="203"/>
      <c r="AD49" s="203"/>
      <c r="AE49" s="203"/>
      <c r="AF49" s="203"/>
      <c r="AG49" s="203"/>
      <c r="AH49" s="203"/>
      <c r="AI49" s="203">
        <v>760</v>
      </c>
      <c r="AJ49" s="203"/>
      <c r="AK49" s="203"/>
      <c r="AL49" s="203"/>
      <c r="AM49" s="203"/>
      <c r="AN49" s="203"/>
      <c r="AO49" s="203"/>
      <c r="AP49" s="203"/>
      <c r="AQ49" s="203"/>
      <c r="AR49" s="203"/>
      <c r="AS49" s="203">
        <v>432</v>
      </c>
      <c r="AT49" s="203"/>
      <c r="AU49" s="203"/>
      <c r="AV49" s="203"/>
      <c r="AW49" s="203"/>
      <c r="AX49" s="203"/>
      <c r="AY49" s="203"/>
      <c r="AZ49" s="203"/>
      <c r="BA49" s="203"/>
      <c r="BB49" s="203">
        <v>328</v>
      </c>
      <c r="BC49" s="203"/>
      <c r="BD49" s="203"/>
      <c r="BE49" s="203"/>
      <c r="BF49" s="203"/>
      <c r="BG49" s="203"/>
      <c r="BH49" s="203"/>
      <c r="BI49" s="203"/>
      <c r="BJ49" s="203"/>
      <c r="BK49" s="6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3:77" ht="12" customHeight="1">
      <c r="C50" s="4"/>
      <c r="D50" s="4"/>
      <c r="E50" s="4"/>
      <c r="F50" s="4"/>
      <c r="G50" s="4"/>
      <c r="H50" s="146" t="s">
        <v>383</v>
      </c>
      <c r="I50" s="146"/>
      <c r="J50" s="146"/>
      <c r="K50" s="4"/>
      <c r="L50" s="4"/>
      <c r="M50" s="4"/>
      <c r="N50" s="4"/>
      <c r="O50" s="207">
        <v>34</v>
      </c>
      <c r="P50" s="203"/>
      <c r="Q50" s="203"/>
      <c r="R50" s="203"/>
      <c r="S50" s="203"/>
      <c r="T50" s="203"/>
      <c r="U50" s="203"/>
      <c r="V50" s="203"/>
      <c r="W50" s="203"/>
      <c r="X50" s="203"/>
      <c r="Y50" s="203">
        <v>405</v>
      </c>
      <c r="Z50" s="203"/>
      <c r="AA50" s="203"/>
      <c r="AB50" s="203"/>
      <c r="AC50" s="203"/>
      <c r="AD50" s="203"/>
      <c r="AE50" s="203"/>
      <c r="AF50" s="203"/>
      <c r="AG50" s="203"/>
      <c r="AH50" s="203"/>
      <c r="AI50" s="203">
        <v>779</v>
      </c>
      <c r="AJ50" s="203"/>
      <c r="AK50" s="203"/>
      <c r="AL50" s="203"/>
      <c r="AM50" s="203"/>
      <c r="AN50" s="203"/>
      <c r="AO50" s="203"/>
      <c r="AP50" s="203"/>
      <c r="AQ50" s="203"/>
      <c r="AR50" s="203"/>
      <c r="AS50" s="203">
        <v>446</v>
      </c>
      <c r="AT50" s="203"/>
      <c r="AU50" s="203"/>
      <c r="AV50" s="203"/>
      <c r="AW50" s="203"/>
      <c r="AX50" s="203"/>
      <c r="AY50" s="203"/>
      <c r="AZ50" s="203"/>
      <c r="BA50" s="203"/>
      <c r="BB50" s="203">
        <v>333</v>
      </c>
      <c r="BC50" s="203"/>
      <c r="BD50" s="203"/>
      <c r="BE50" s="203"/>
      <c r="BF50" s="203"/>
      <c r="BG50" s="203"/>
      <c r="BH50" s="203"/>
      <c r="BI50" s="203"/>
      <c r="BJ50" s="203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3:77" ht="12" customHeight="1">
      <c r="C51" s="4"/>
      <c r="D51" s="4"/>
      <c r="E51" s="4"/>
      <c r="F51" s="4"/>
      <c r="G51" s="4"/>
      <c r="H51" s="146" t="s">
        <v>384</v>
      </c>
      <c r="I51" s="146"/>
      <c r="J51" s="146"/>
      <c r="K51" s="4"/>
      <c r="L51" s="4"/>
      <c r="M51" s="4"/>
      <c r="N51" s="4"/>
      <c r="O51" s="207">
        <v>34</v>
      </c>
      <c r="P51" s="203"/>
      <c r="Q51" s="203"/>
      <c r="R51" s="203"/>
      <c r="S51" s="203"/>
      <c r="T51" s="203"/>
      <c r="U51" s="203"/>
      <c r="V51" s="203"/>
      <c r="W51" s="203"/>
      <c r="X51" s="203"/>
      <c r="Y51" s="203">
        <v>397</v>
      </c>
      <c r="Z51" s="203"/>
      <c r="AA51" s="203"/>
      <c r="AB51" s="203"/>
      <c r="AC51" s="203"/>
      <c r="AD51" s="203"/>
      <c r="AE51" s="203"/>
      <c r="AF51" s="203"/>
      <c r="AG51" s="203"/>
      <c r="AH51" s="203"/>
      <c r="AI51" s="203">
        <v>794</v>
      </c>
      <c r="AJ51" s="203"/>
      <c r="AK51" s="203"/>
      <c r="AL51" s="203"/>
      <c r="AM51" s="203"/>
      <c r="AN51" s="203"/>
      <c r="AO51" s="203"/>
      <c r="AP51" s="203"/>
      <c r="AQ51" s="203"/>
      <c r="AR51" s="203"/>
      <c r="AS51" s="203">
        <v>453</v>
      </c>
      <c r="AT51" s="203"/>
      <c r="AU51" s="203"/>
      <c r="AV51" s="203"/>
      <c r="AW51" s="203"/>
      <c r="AX51" s="203"/>
      <c r="AY51" s="203"/>
      <c r="AZ51" s="203"/>
      <c r="BA51" s="203"/>
      <c r="BB51" s="203">
        <v>341</v>
      </c>
      <c r="BC51" s="203"/>
      <c r="BD51" s="203"/>
      <c r="BE51" s="203"/>
      <c r="BF51" s="203"/>
      <c r="BG51" s="203"/>
      <c r="BH51" s="203"/>
      <c r="BI51" s="203"/>
      <c r="BJ51" s="203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3:77" ht="12" customHeight="1">
      <c r="C52" s="4"/>
      <c r="D52" s="4"/>
      <c r="E52" s="4"/>
      <c r="F52" s="4"/>
      <c r="G52" s="4"/>
      <c r="H52" s="146" t="s">
        <v>269</v>
      </c>
      <c r="I52" s="146"/>
      <c r="J52" s="146"/>
      <c r="K52" s="4"/>
      <c r="L52" s="4"/>
      <c r="M52" s="4"/>
      <c r="N52" s="4"/>
      <c r="O52" s="207">
        <v>34</v>
      </c>
      <c r="P52" s="203"/>
      <c r="Q52" s="203"/>
      <c r="R52" s="203"/>
      <c r="S52" s="203"/>
      <c r="T52" s="203"/>
      <c r="U52" s="203"/>
      <c r="V52" s="203"/>
      <c r="W52" s="203"/>
      <c r="X52" s="203"/>
      <c r="Y52" s="203">
        <v>390</v>
      </c>
      <c r="Z52" s="203"/>
      <c r="AA52" s="203"/>
      <c r="AB52" s="203"/>
      <c r="AC52" s="203"/>
      <c r="AD52" s="203"/>
      <c r="AE52" s="203"/>
      <c r="AF52" s="203"/>
      <c r="AG52" s="203"/>
      <c r="AH52" s="203"/>
      <c r="AI52" s="203">
        <v>766</v>
      </c>
      <c r="AJ52" s="203"/>
      <c r="AK52" s="203"/>
      <c r="AL52" s="203"/>
      <c r="AM52" s="203"/>
      <c r="AN52" s="203"/>
      <c r="AO52" s="203"/>
      <c r="AP52" s="203"/>
      <c r="AQ52" s="203"/>
      <c r="AR52" s="203"/>
      <c r="AS52" s="203">
        <v>444</v>
      </c>
      <c r="AT52" s="203"/>
      <c r="AU52" s="203"/>
      <c r="AV52" s="203"/>
      <c r="AW52" s="203"/>
      <c r="AX52" s="203"/>
      <c r="AY52" s="203"/>
      <c r="AZ52" s="203"/>
      <c r="BA52" s="203"/>
      <c r="BB52" s="203">
        <v>322</v>
      </c>
      <c r="BC52" s="203"/>
      <c r="BD52" s="203"/>
      <c r="BE52" s="203"/>
      <c r="BF52" s="203"/>
      <c r="BG52" s="203"/>
      <c r="BH52" s="203"/>
      <c r="BI52" s="203"/>
      <c r="BJ52" s="203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3:77" s="12" customFormat="1" ht="12" customHeight="1">
      <c r="C53" s="28"/>
      <c r="D53" s="28"/>
      <c r="E53" s="28"/>
      <c r="F53" s="28"/>
      <c r="G53" s="28"/>
      <c r="H53" s="199" t="s">
        <v>385</v>
      </c>
      <c r="I53" s="199"/>
      <c r="J53" s="199"/>
      <c r="K53" s="28"/>
      <c r="L53" s="28"/>
      <c r="M53" s="28"/>
      <c r="N53" s="113"/>
      <c r="O53" s="206">
        <v>34</v>
      </c>
      <c r="P53" s="206"/>
      <c r="Q53" s="206"/>
      <c r="R53" s="206"/>
      <c r="S53" s="206"/>
      <c r="T53" s="206"/>
      <c r="U53" s="206"/>
      <c r="V53" s="206"/>
      <c r="W53" s="206"/>
      <c r="X53" s="206"/>
      <c r="Y53" s="206">
        <v>395</v>
      </c>
      <c r="Z53" s="206"/>
      <c r="AA53" s="206"/>
      <c r="AB53" s="206"/>
      <c r="AC53" s="206"/>
      <c r="AD53" s="206"/>
      <c r="AE53" s="206"/>
      <c r="AF53" s="206"/>
      <c r="AG53" s="206"/>
      <c r="AH53" s="206"/>
      <c r="AI53" s="206">
        <v>756</v>
      </c>
      <c r="AJ53" s="206"/>
      <c r="AK53" s="206"/>
      <c r="AL53" s="206"/>
      <c r="AM53" s="206"/>
      <c r="AN53" s="206"/>
      <c r="AO53" s="206"/>
      <c r="AP53" s="206"/>
      <c r="AQ53" s="206"/>
      <c r="AR53" s="206"/>
      <c r="AS53" s="206">
        <v>432</v>
      </c>
      <c r="AT53" s="206"/>
      <c r="AU53" s="206"/>
      <c r="AV53" s="206"/>
      <c r="AW53" s="206"/>
      <c r="AX53" s="206"/>
      <c r="AY53" s="206"/>
      <c r="AZ53" s="206"/>
      <c r="BA53" s="206"/>
      <c r="BB53" s="206">
        <v>324</v>
      </c>
      <c r="BC53" s="206"/>
      <c r="BD53" s="206"/>
      <c r="BE53" s="206"/>
      <c r="BF53" s="206"/>
      <c r="BG53" s="206"/>
      <c r="BH53" s="206"/>
      <c r="BI53" s="206"/>
      <c r="BJ53" s="206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</row>
    <row r="54" spans="3:77" ht="12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3:77" ht="15.75" customHeight="1">
      <c r="C55" s="158" t="s">
        <v>210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65" t="s">
        <v>219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200" t="s">
        <v>220</v>
      </c>
      <c r="BF55" s="165"/>
      <c r="BG55" s="165"/>
      <c r="BH55" s="165"/>
      <c r="BI55" s="165"/>
      <c r="BJ55" s="159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3:77" ht="15.75" customHeight="1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2" t="s">
        <v>241</v>
      </c>
      <c r="P56" s="202"/>
      <c r="Q56" s="202"/>
      <c r="R56" s="202"/>
      <c r="S56" s="202"/>
      <c r="T56" s="202"/>
      <c r="U56" s="202"/>
      <c r="V56" s="202" t="s">
        <v>3</v>
      </c>
      <c r="W56" s="202"/>
      <c r="X56" s="202"/>
      <c r="Y56" s="202"/>
      <c r="Z56" s="202"/>
      <c r="AA56" s="202"/>
      <c r="AB56" s="202"/>
      <c r="AC56" s="202" t="s">
        <v>4</v>
      </c>
      <c r="AD56" s="202"/>
      <c r="AE56" s="202"/>
      <c r="AF56" s="202"/>
      <c r="AG56" s="202"/>
      <c r="AH56" s="202"/>
      <c r="AI56" s="202"/>
      <c r="AJ56" s="202" t="s">
        <v>212</v>
      </c>
      <c r="AK56" s="202"/>
      <c r="AL56" s="202"/>
      <c r="AM56" s="202"/>
      <c r="AN56" s="202"/>
      <c r="AO56" s="202"/>
      <c r="AP56" s="202"/>
      <c r="AQ56" s="202" t="s">
        <v>213</v>
      </c>
      <c r="AR56" s="202"/>
      <c r="AS56" s="202"/>
      <c r="AT56" s="202"/>
      <c r="AU56" s="202"/>
      <c r="AV56" s="202"/>
      <c r="AW56" s="202"/>
      <c r="AX56" s="202" t="s">
        <v>214</v>
      </c>
      <c r="AY56" s="202"/>
      <c r="AZ56" s="202"/>
      <c r="BA56" s="202"/>
      <c r="BB56" s="202"/>
      <c r="BC56" s="202"/>
      <c r="BD56" s="202"/>
      <c r="BE56" s="167"/>
      <c r="BF56" s="167"/>
      <c r="BG56" s="167"/>
      <c r="BH56" s="167"/>
      <c r="BI56" s="167"/>
      <c r="BJ56" s="201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15:62" ht="12" customHeight="1">
      <c r="O57" s="65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3:62" ht="12" customHeight="1">
      <c r="C58" s="4"/>
      <c r="D58" s="157" t="s">
        <v>249</v>
      </c>
      <c r="E58" s="157"/>
      <c r="F58" s="157"/>
      <c r="G58" s="157"/>
      <c r="H58" s="146" t="s">
        <v>389</v>
      </c>
      <c r="I58" s="146"/>
      <c r="J58" s="146"/>
      <c r="K58" s="205" t="s">
        <v>35</v>
      </c>
      <c r="L58" s="205"/>
      <c r="M58" s="205"/>
      <c r="O58" s="207">
        <v>14869</v>
      </c>
      <c r="P58" s="203"/>
      <c r="Q58" s="203"/>
      <c r="R58" s="203"/>
      <c r="S58" s="203"/>
      <c r="T58" s="203"/>
      <c r="U58" s="203"/>
      <c r="V58" s="203">
        <v>7918</v>
      </c>
      <c r="W58" s="203"/>
      <c r="X58" s="203"/>
      <c r="Y58" s="203"/>
      <c r="Z58" s="203"/>
      <c r="AA58" s="203"/>
      <c r="AB58" s="203"/>
      <c r="AC58" s="203">
        <v>6951</v>
      </c>
      <c r="AD58" s="203"/>
      <c r="AE58" s="203"/>
      <c r="AF58" s="203"/>
      <c r="AG58" s="203"/>
      <c r="AH58" s="203"/>
      <c r="AI58" s="203"/>
      <c r="AJ58" s="203">
        <v>4979</v>
      </c>
      <c r="AK58" s="203"/>
      <c r="AL58" s="203"/>
      <c r="AM58" s="203"/>
      <c r="AN58" s="203"/>
      <c r="AO58" s="203"/>
      <c r="AP58" s="203"/>
      <c r="AQ58" s="203">
        <v>4976</v>
      </c>
      <c r="AR58" s="203"/>
      <c r="AS58" s="203"/>
      <c r="AT58" s="203"/>
      <c r="AU58" s="203"/>
      <c r="AV58" s="203"/>
      <c r="AW58" s="203"/>
      <c r="AX58" s="203">
        <v>4914</v>
      </c>
      <c r="AY58" s="203"/>
      <c r="AZ58" s="203"/>
      <c r="BA58" s="203"/>
      <c r="BB58" s="203"/>
      <c r="BC58" s="203"/>
      <c r="BD58" s="203"/>
      <c r="BE58" s="217">
        <v>18.7</v>
      </c>
      <c r="BF58" s="217"/>
      <c r="BG58" s="217"/>
      <c r="BH58" s="217"/>
      <c r="BI58" s="217"/>
      <c r="BJ58" s="217"/>
    </row>
    <row r="59" spans="3:62" ht="12" customHeight="1">
      <c r="C59" s="4"/>
      <c r="D59" s="4"/>
      <c r="E59" s="4"/>
      <c r="F59" s="4"/>
      <c r="G59" s="4"/>
      <c r="H59" s="146" t="s">
        <v>390</v>
      </c>
      <c r="I59" s="146"/>
      <c r="J59" s="146"/>
      <c r="K59" s="4"/>
      <c r="L59" s="4"/>
      <c r="M59" s="4"/>
      <c r="O59" s="207">
        <v>14910</v>
      </c>
      <c r="P59" s="203"/>
      <c r="Q59" s="203"/>
      <c r="R59" s="203"/>
      <c r="S59" s="203"/>
      <c r="T59" s="203"/>
      <c r="U59" s="203"/>
      <c r="V59" s="203">
        <v>7903</v>
      </c>
      <c r="W59" s="203"/>
      <c r="X59" s="203"/>
      <c r="Y59" s="203"/>
      <c r="Z59" s="203"/>
      <c r="AA59" s="203"/>
      <c r="AB59" s="203"/>
      <c r="AC59" s="203">
        <v>7007</v>
      </c>
      <c r="AD59" s="203"/>
      <c r="AE59" s="203"/>
      <c r="AF59" s="203"/>
      <c r="AG59" s="203"/>
      <c r="AH59" s="203"/>
      <c r="AI59" s="203"/>
      <c r="AJ59" s="203">
        <v>4957</v>
      </c>
      <c r="AK59" s="203"/>
      <c r="AL59" s="203"/>
      <c r="AM59" s="203"/>
      <c r="AN59" s="203"/>
      <c r="AO59" s="203"/>
      <c r="AP59" s="203"/>
      <c r="AQ59" s="203">
        <v>4968</v>
      </c>
      <c r="AR59" s="203"/>
      <c r="AS59" s="203"/>
      <c r="AT59" s="203"/>
      <c r="AU59" s="203"/>
      <c r="AV59" s="203"/>
      <c r="AW59" s="203"/>
      <c r="AX59" s="203">
        <v>4985</v>
      </c>
      <c r="AY59" s="203"/>
      <c r="AZ59" s="203"/>
      <c r="BA59" s="203"/>
      <c r="BB59" s="203"/>
      <c r="BC59" s="203"/>
      <c r="BD59" s="203"/>
      <c r="BE59" s="217">
        <v>18.8</v>
      </c>
      <c r="BF59" s="217"/>
      <c r="BG59" s="217"/>
      <c r="BH59" s="217"/>
      <c r="BI59" s="217"/>
      <c r="BJ59" s="217"/>
    </row>
    <row r="60" spans="3:62" ht="12" customHeight="1">
      <c r="C60" s="4"/>
      <c r="D60" s="4"/>
      <c r="E60" s="4"/>
      <c r="F60" s="4"/>
      <c r="G60" s="4"/>
      <c r="H60" s="146" t="s">
        <v>379</v>
      </c>
      <c r="I60" s="146"/>
      <c r="J60" s="146"/>
      <c r="K60" s="4"/>
      <c r="L60" s="4"/>
      <c r="M60" s="4"/>
      <c r="O60" s="207">
        <v>14557</v>
      </c>
      <c r="P60" s="203"/>
      <c r="Q60" s="203"/>
      <c r="R60" s="203"/>
      <c r="S60" s="203"/>
      <c r="T60" s="203"/>
      <c r="U60" s="203"/>
      <c r="V60" s="203">
        <v>7739</v>
      </c>
      <c r="W60" s="203"/>
      <c r="X60" s="203"/>
      <c r="Y60" s="203"/>
      <c r="Z60" s="203"/>
      <c r="AA60" s="203"/>
      <c r="AB60" s="203"/>
      <c r="AC60" s="203">
        <v>6818</v>
      </c>
      <c r="AD60" s="203"/>
      <c r="AE60" s="203"/>
      <c r="AF60" s="203"/>
      <c r="AG60" s="203"/>
      <c r="AH60" s="203"/>
      <c r="AI60" s="203"/>
      <c r="AJ60" s="203">
        <v>4630</v>
      </c>
      <c r="AK60" s="203"/>
      <c r="AL60" s="203"/>
      <c r="AM60" s="203"/>
      <c r="AN60" s="203"/>
      <c r="AO60" s="203"/>
      <c r="AP60" s="203"/>
      <c r="AQ60" s="203">
        <v>4948</v>
      </c>
      <c r="AR60" s="203"/>
      <c r="AS60" s="203"/>
      <c r="AT60" s="203"/>
      <c r="AU60" s="203"/>
      <c r="AV60" s="203"/>
      <c r="AW60" s="203"/>
      <c r="AX60" s="203">
        <v>4979</v>
      </c>
      <c r="AY60" s="203"/>
      <c r="AZ60" s="203"/>
      <c r="BA60" s="203"/>
      <c r="BB60" s="203"/>
      <c r="BC60" s="203"/>
      <c r="BD60" s="203"/>
      <c r="BE60" s="217">
        <v>18.5</v>
      </c>
      <c r="BF60" s="217"/>
      <c r="BG60" s="217"/>
      <c r="BH60" s="217"/>
      <c r="BI60" s="217"/>
      <c r="BJ60" s="217"/>
    </row>
    <row r="61" spans="3:62" ht="12" customHeight="1">
      <c r="C61" s="4"/>
      <c r="D61" s="4"/>
      <c r="E61" s="4"/>
      <c r="F61" s="4"/>
      <c r="G61" s="4"/>
      <c r="H61" s="146" t="s">
        <v>380</v>
      </c>
      <c r="I61" s="146"/>
      <c r="J61" s="146"/>
      <c r="K61" s="4"/>
      <c r="L61" s="4"/>
      <c r="M61" s="4"/>
      <c r="O61" s="207">
        <v>14204</v>
      </c>
      <c r="P61" s="203"/>
      <c r="Q61" s="203"/>
      <c r="R61" s="203"/>
      <c r="S61" s="203"/>
      <c r="T61" s="203"/>
      <c r="U61" s="203"/>
      <c r="V61" s="203">
        <v>7573</v>
      </c>
      <c r="W61" s="203"/>
      <c r="X61" s="203"/>
      <c r="Y61" s="203"/>
      <c r="Z61" s="203"/>
      <c r="AA61" s="203"/>
      <c r="AB61" s="203"/>
      <c r="AC61" s="203">
        <v>6631</v>
      </c>
      <c r="AD61" s="203"/>
      <c r="AE61" s="203"/>
      <c r="AF61" s="203"/>
      <c r="AG61" s="203"/>
      <c r="AH61" s="203"/>
      <c r="AI61" s="203"/>
      <c r="AJ61" s="203">
        <v>4614</v>
      </c>
      <c r="AK61" s="203"/>
      <c r="AL61" s="203"/>
      <c r="AM61" s="203"/>
      <c r="AN61" s="203"/>
      <c r="AO61" s="203"/>
      <c r="AP61" s="203"/>
      <c r="AQ61" s="203">
        <v>4632</v>
      </c>
      <c r="AR61" s="203"/>
      <c r="AS61" s="203"/>
      <c r="AT61" s="203"/>
      <c r="AU61" s="203"/>
      <c r="AV61" s="203"/>
      <c r="AW61" s="203"/>
      <c r="AX61" s="203">
        <v>4958</v>
      </c>
      <c r="AY61" s="203"/>
      <c r="AZ61" s="203"/>
      <c r="BA61" s="203"/>
      <c r="BB61" s="203"/>
      <c r="BC61" s="203"/>
      <c r="BD61" s="203"/>
      <c r="BE61" s="217">
        <v>18.2</v>
      </c>
      <c r="BF61" s="217"/>
      <c r="BG61" s="217"/>
      <c r="BH61" s="217"/>
      <c r="BI61" s="217"/>
      <c r="BJ61" s="217"/>
    </row>
    <row r="62" spans="3:62" ht="12" customHeight="1">
      <c r="C62" s="4"/>
      <c r="D62" s="4"/>
      <c r="E62" s="4"/>
      <c r="F62" s="4"/>
      <c r="G62" s="4"/>
      <c r="H62" s="146" t="s">
        <v>381</v>
      </c>
      <c r="I62" s="146"/>
      <c r="J62" s="146"/>
      <c r="K62" s="4"/>
      <c r="L62" s="4"/>
      <c r="M62" s="4"/>
      <c r="O62" s="207">
        <v>13815</v>
      </c>
      <c r="P62" s="203"/>
      <c r="Q62" s="203"/>
      <c r="R62" s="203"/>
      <c r="S62" s="203"/>
      <c r="T62" s="203"/>
      <c r="U62" s="203"/>
      <c r="V62" s="203">
        <v>7344</v>
      </c>
      <c r="W62" s="203"/>
      <c r="X62" s="203"/>
      <c r="Y62" s="203"/>
      <c r="Z62" s="203"/>
      <c r="AA62" s="203"/>
      <c r="AB62" s="203"/>
      <c r="AC62" s="203">
        <v>6471</v>
      </c>
      <c r="AD62" s="203"/>
      <c r="AE62" s="203"/>
      <c r="AF62" s="203"/>
      <c r="AG62" s="203"/>
      <c r="AH62" s="203"/>
      <c r="AI62" s="203"/>
      <c r="AJ62" s="203">
        <v>4560</v>
      </c>
      <c r="AK62" s="203"/>
      <c r="AL62" s="203"/>
      <c r="AM62" s="203"/>
      <c r="AN62" s="203"/>
      <c r="AO62" s="203"/>
      <c r="AP62" s="203"/>
      <c r="AQ62" s="203">
        <v>4607</v>
      </c>
      <c r="AR62" s="203"/>
      <c r="AS62" s="203"/>
      <c r="AT62" s="203"/>
      <c r="AU62" s="203"/>
      <c r="AV62" s="203"/>
      <c r="AW62" s="203"/>
      <c r="AX62" s="203">
        <v>4648</v>
      </c>
      <c r="AY62" s="203"/>
      <c r="AZ62" s="203"/>
      <c r="BA62" s="203"/>
      <c r="BB62" s="203"/>
      <c r="BC62" s="203"/>
      <c r="BD62" s="203"/>
      <c r="BE62" s="217">
        <v>18.2</v>
      </c>
      <c r="BF62" s="217"/>
      <c r="BG62" s="217"/>
      <c r="BH62" s="217"/>
      <c r="BI62" s="217"/>
      <c r="BJ62" s="217"/>
    </row>
    <row r="63" spans="3:62" ht="12" customHeight="1">
      <c r="C63" s="4"/>
      <c r="D63" s="4"/>
      <c r="E63" s="4"/>
      <c r="F63" s="4"/>
      <c r="G63" s="4"/>
      <c r="H63" s="17"/>
      <c r="I63" s="17"/>
      <c r="J63" s="17"/>
      <c r="K63" s="4"/>
      <c r="L63" s="4"/>
      <c r="M63" s="4"/>
      <c r="O63" s="68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4"/>
      <c r="BF63" s="34"/>
      <c r="BG63" s="34"/>
      <c r="BH63" s="34"/>
      <c r="BI63" s="34"/>
      <c r="BJ63" s="34"/>
    </row>
    <row r="64" spans="3:62" ht="12" customHeight="1">
      <c r="C64" s="4"/>
      <c r="D64" s="4"/>
      <c r="E64" s="4"/>
      <c r="F64" s="4"/>
      <c r="G64" s="4"/>
      <c r="H64" s="146" t="s">
        <v>382</v>
      </c>
      <c r="I64" s="146"/>
      <c r="J64" s="146"/>
      <c r="K64" s="4"/>
      <c r="L64" s="4"/>
      <c r="M64" s="4"/>
      <c r="O64" s="207">
        <v>13796</v>
      </c>
      <c r="P64" s="203"/>
      <c r="Q64" s="203"/>
      <c r="R64" s="203"/>
      <c r="S64" s="203"/>
      <c r="T64" s="203"/>
      <c r="U64" s="203"/>
      <c r="V64" s="203">
        <v>7308</v>
      </c>
      <c r="W64" s="203"/>
      <c r="X64" s="203"/>
      <c r="Y64" s="203"/>
      <c r="Z64" s="203"/>
      <c r="AA64" s="203"/>
      <c r="AB64" s="203"/>
      <c r="AC64" s="203">
        <v>6488</v>
      </c>
      <c r="AD64" s="203"/>
      <c r="AE64" s="203"/>
      <c r="AF64" s="203"/>
      <c r="AG64" s="203"/>
      <c r="AH64" s="203"/>
      <c r="AI64" s="203"/>
      <c r="AJ64" s="203">
        <v>4589</v>
      </c>
      <c r="AK64" s="203"/>
      <c r="AL64" s="203"/>
      <c r="AM64" s="203"/>
      <c r="AN64" s="203"/>
      <c r="AO64" s="203"/>
      <c r="AP64" s="203"/>
      <c r="AQ64" s="203">
        <v>4561</v>
      </c>
      <c r="AR64" s="203"/>
      <c r="AS64" s="203"/>
      <c r="AT64" s="203"/>
      <c r="AU64" s="203"/>
      <c r="AV64" s="203"/>
      <c r="AW64" s="203"/>
      <c r="AX64" s="203">
        <v>4646</v>
      </c>
      <c r="AY64" s="203"/>
      <c r="AZ64" s="203"/>
      <c r="BA64" s="203"/>
      <c r="BB64" s="203"/>
      <c r="BC64" s="203"/>
      <c r="BD64" s="203"/>
      <c r="BE64" s="217">
        <v>18.2</v>
      </c>
      <c r="BF64" s="217"/>
      <c r="BG64" s="217"/>
      <c r="BH64" s="217"/>
      <c r="BI64" s="217"/>
      <c r="BJ64" s="217"/>
    </row>
    <row r="65" spans="3:62" ht="12" customHeight="1">
      <c r="C65" s="4"/>
      <c r="D65" s="4"/>
      <c r="E65" s="4"/>
      <c r="F65" s="4"/>
      <c r="G65" s="4"/>
      <c r="H65" s="146" t="s">
        <v>383</v>
      </c>
      <c r="I65" s="146"/>
      <c r="J65" s="146"/>
      <c r="K65" s="4"/>
      <c r="L65" s="4"/>
      <c r="M65" s="4"/>
      <c r="O65" s="207">
        <v>13533</v>
      </c>
      <c r="P65" s="203"/>
      <c r="Q65" s="203"/>
      <c r="R65" s="203"/>
      <c r="S65" s="203"/>
      <c r="T65" s="203"/>
      <c r="U65" s="203"/>
      <c r="V65" s="203">
        <v>7123</v>
      </c>
      <c r="W65" s="203"/>
      <c r="X65" s="203"/>
      <c r="Y65" s="203"/>
      <c r="Z65" s="203"/>
      <c r="AA65" s="203"/>
      <c r="AB65" s="203"/>
      <c r="AC65" s="203">
        <v>6410</v>
      </c>
      <c r="AD65" s="203"/>
      <c r="AE65" s="203"/>
      <c r="AF65" s="203"/>
      <c r="AG65" s="203"/>
      <c r="AH65" s="203"/>
      <c r="AI65" s="203"/>
      <c r="AJ65" s="203">
        <v>4356</v>
      </c>
      <c r="AK65" s="203"/>
      <c r="AL65" s="203"/>
      <c r="AM65" s="203"/>
      <c r="AN65" s="203"/>
      <c r="AO65" s="203"/>
      <c r="AP65" s="203"/>
      <c r="AQ65" s="203">
        <v>4595</v>
      </c>
      <c r="AR65" s="203"/>
      <c r="AS65" s="203"/>
      <c r="AT65" s="203"/>
      <c r="AU65" s="203"/>
      <c r="AV65" s="203"/>
      <c r="AW65" s="203"/>
      <c r="AX65" s="203">
        <v>4582</v>
      </c>
      <c r="AY65" s="203"/>
      <c r="AZ65" s="203"/>
      <c r="BA65" s="203"/>
      <c r="BB65" s="203"/>
      <c r="BC65" s="203"/>
      <c r="BD65" s="203"/>
      <c r="BE65" s="217">
        <v>17.4</v>
      </c>
      <c r="BF65" s="217"/>
      <c r="BG65" s="217"/>
      <c r="BH65" s="217"/>
      <c r="BI65" s="217"/>
      <c r="BJ65" s="217"/>
    </row>
    <row r="66" spans="3:62" ht="12" customHeight="1">
      <c r="C66" s="4"/>
      <c r="D66" s="4"/>
      <c r="E66" s="4"/>
      <c r="F66" s="4"/>
      <c r="G66" s="4"/>
      <c r="H66" s="146" t="s">
        <v>384</v>
      </c>
      <c r="I66" s="146"/>
      <c r="J66" s="146"/>
      <c r="K66" s="4"/>
      <c r="L66" s="4"/>
      <c r="M66" s="4"/>
      <c r="O66" s="207">
        <v>13253</v>
      </c>
      <c r="P66" s="203"/>
      <c r="Q66" s="203"/>
      <c r="R66" s="203"/>
      <c r="S66" s="203"/>
      <c r="T66" s="203"/>
      <c r="U66" s="203"/>
      <c r="V66" s="203">
        <v>7010</v>
      </c>
      <c r="W66" s="203"/>
      <c r="X66" s="203"/>
      <c r="Y66" s="203"/>
      <c r="Z66" s="203"/>
      <c r="AA66" s="203"/>
      <c r="AB66" s="203"/>
      <c r="AC66" s="203">
        <v>6243</v>
      </c>
      <c r="AD66" s="203"/>
      <c r="AE66" s="203"/>
      <c r="AF66" s="203"/>
      <c r="AG66" s="203"/>
      <c r="AH66" s="203"/>
      <c r="AI66" s="203"/>
      <c r="AJ66" s="203">
        <v>4272</v>
      </c>
      <c r="AK66" s="203"/>
      <c r="AL66" s="203"/>
      <c r="AM66" s="203"/>
      <c r="AN66" s="203"/>
      <c r="AO66" s="203"/>
      <c r="AP66" s="203"/>
      <c r="AQ66" s="203">
        <v>4368</v>
      </c>
      <c r="AR66" s="203"/>
      <c r="AS66" s="203"/>
      <c r="AT66" s="203"/>
      <c r="AU66" s="203"/>
      <c r="AV66" s="203"/>
      <c r="AW66" s="203"/>
      <c r="AX66" s="203">
        <v>4613</v>
      </c>
      <c r="AY66" s="203"/>
      <c r="AZ66" s="203"/>
      <c r="BA66" s="203"/>
      <c r="BB66" s="203"/>
      <c r="BC66" s="203"/>
      <c r="BD66" s="203"/>
      <c r="BE66" s="217">
        <v>16.7</v>
      </c>
      <c r="BF66" s="217"/>
      <c r="BG66" s="217"/>
      <c r="BH66" s="217"/>
      <c r="BI66" s="217"/>
      <c r="BJ66" s="217"/>
    </row>
    <row r="67" spans="3:62" ht="12" customHeight="1">
      <c r="C67" s="4"/>
      <c r="D67" s="4"/>
      <c r="E67" s="4"/>
      <c r="F67" s="4"/>
      <c r="G67" s="4"/>
      <c r="H67" s="146" t="s">
        <v>269</v>
      </c>
      <c r="I67" s="146"/>
      <c r="J67" s="146"/>
      <c r="K67" s="4"/>
      <c r="L67" s="4"/>
      <c r="M67" s="4"/>
      <c r="O67" s="207">
        <v>12954</v>
      </c>
      <c r="P67" s="203"/>
      <c r="Q67" s="203"/>
      <c r="R67" s="203"/>
      <c r="S67" s="203"/>
      <c r="T67" s="203"/>
      <c r="U67" s="203"/>
      <c r="V67" s="203">
        <v>6856</v>
      </c>
      <c r="W67" s="203"/>
      <c r="X67" s="203"/>
      <c r="Y67" s="203"/>
      <c r="Z67" s="203"/>
      <c r="AA67" s="203"/>
      <c r="AB67" s="203"/>
      <c r="AC67" s="203">
        <v>6098</v>
      </c>
      <c r="AD67" s="203"/>
      <c r="AE67" s="203"/>
      <c r="AF67" s="203"/>
      <c r="AG67" s="203"/>
      <c r="AH67" s="203"/>
      <c r="AI67" s="203"/>
      <c r="AJ67" s="203">
        <v>4262</v>
      </c>
      <c r="AK67" s="203"/>
      <c r="AL67" s="203"/>
      <c r="AM67" s="203"/>
      <c r="AN67" s="203"/>
      <c r="AO67" s="203"/>
      <c r="AP67" s="203"/>
      <c r="AQ67" s="203">
        <v>4293</v>
      </c>
      <c r="AR67" s="203"/>
      <c r="AS67" s="203"/>
      <c r="AT67" s="203"/>
      <c r="AU67" s="203"/>
      <c r="AV67" s="203"/>
      <c r="AW67" s="203"/>
      <c r="AX67" s="203">
        <v>4399</v>
      </c>
      <c r="AY67" s="203"/>
      <c r="AZ67" s="203"/>
      <c r="BA67" s="203"/>
      <c r="BB67" s="203"/>
      <c r="BC67" s="203"/>
      <c r="BD67" s="203"/>
      <c r="BE67" s="217">
        <v>17</v>
      </c>
      <c r="BF67" s="217"/>
      <c r="BG67" s="217"/>
      <c r="BH67" s="217"/>
      <c r="BI67" s="217"/>
      <c r="BJ67" s="217"/>
    </row>
    <row r="68" spans="3:62" s="12" customFormat="1" ht="12" customHeight="1">
      <c r="C68" s="28"/>
      <c r="D68" s="28"/>
      <c r="E68" s="28"/>
      <c r="F68" s="28"/>
      <c r="G68" s="28"/>
      <c r="H68" s="199" t="s">
        <v>385</v>
      </c>
      <c r="I68" s="199"/>
      <c r="J68" s="199"/>
      <c r="K68" s="28"/>
      <c r="L68" s="28"/>
      <c r="M68" s="28"/>
      <c r="N68" s="113"/>
      <c r="O68" s="206">
        <v>13164</v>
      </c>
      <c r="P68" s="206"/>
      <c r="Q68" s="206"/>
      <c r="R68" s="206"/>
      <c r="S68" s="206"/>
      <c r="T68" s="206"/>
      <c r="U68" s="206"/>
      <c r="V68" s="206">
        <v>6913</v>
      </c>
      <c r="W68" s="206"/>
      <c r="X68" s="206"/>
      <c r="Y68" s="206"/>
      <c r="Z68" s="206"/>
      <c r="AA68" s="206"/>
      <c r="AB68" s="206"/>
      <c r="AC68" s="206">
        <v>6251</v>
      </c>
      <c r="AD68" s="206"/>
      <c r="AE68" s="206"/>
      <c r="AF68" s="206"/>
      <c r="AG68" s="206"/>
      <c r="AH68" s="206"/>
      <c r="AI68" s="206"/>
      <c r="AJ68" s="206">
        <v>4536</v>
      </c>
      <c r="AK68" s="206"/>
      <c r="AL68" s="206"/>
      <c r="AM68" s="206"/>
      <c r="AN68" s="206"/>
      <c r="AO68" s="206"/>
      <c r="AP68" s="206"/>
      <c r="AQ68" s="206">
        <v>4290</v>
      </c>
      <c r="AR68" s="206"/>
      <c r="AS68" s="206"/>
      <c r="AT68" s="206"/>
      <c r="AU68" s="206"/>
      <c r="AV68" s="206"/>
      <c r="AW68" s="206"/>
      <c r="AX68" s="206">
        <v>4338</v>
      </c>
      <c r="AY68" s="206"/>
      <c r="AZ68" s="206"/>
      <c r="BA68" s="206"/>
      <c r="BB68" s="206"/>
      <c r="BC68" s="206"/>
      <c r="BD68" s="206"/>
      <c r="BE68" s="218">
        <v>17.4</v>
      </c>
      <c r="BF68" s="218"/>
      <c r="BG68" s="218"/>
      <c r="BH68" s="218"/>
      <c r="BI68" s="218"/>
      <c r="BJ68" s="218"/>
    </row>
    <row r="69" spans="3:62" ht="12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3:7" ht="12" customHeight="1">
      <c r="C70" s="204" t="s">
        <v>25</v>
      </c>
      <c r="D70" s="204"/>
      <c r="E70" s="204"/>
      <c r="F70" s="3" t="s">
        <v>186</v>
      </c>
      <c r="G70" s="2" t="s">
        <v>37</v>
      </c>
    </row>
    <row r="75" spans="1:63" ht="10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</row>
  </sheetData>
  <mergeCells count="358">
    <mergeCell ref="BE67:BJ67"/>
    <mergeCell ref="O68:U68"/>
    <mergeCell ref="V68:AB68"/>
    <mergeCell ref="AC68:AI68"/>
    <mergeCell ref="AJ68:AP68"/>
    <mergeCell ref="AQ68:AW68"/>
    <mergeCell ref="AX68:BD68"/>
    <mergeCell ref="BE68:BJ68"/>
    <mergeCell ref="AC67:AI67"/>
    <mergeCell ref="AJ67:AP67"/>
    <mergeCell ref="BE65:BJ65"/>
    <mergeCell ref="BE66:BJ66"/>
    <mergeCell ref="BE62:BJ62"/>
    <mergeCell ref="BE64:BJ64"/>
    <mergeCell ref="AJ65:AP65"/>
    <mergeCell ref="AJ66:AP66"/>
    <mergeCell ref="AQ64:AW64"/>
    <mergeCell ref="AQ65:AW65"/>
    <mergeCell ref="AQ66:AW66"/>
    <mergeCell ref="BE60:BJ60"/>
    <mergeCell ref="BE61:BJ61"/>
    <mergeCell ref="BE58:BJ58"/>
    <mergeCell ref="BE59:BJ59"/>
    <mergeCell ref="O33:U33"/>
    <mergeCell ref="V33:AB33"/>
    <mergeCell ref="AI53:AR53"/>
    <mergeCell ref="AS53:BA53"/>
    <mergeCell ref="O52:X52"/>
    <mergeCell ref="Y52:AH52"/>
    <mergeCell ref="AI52:AR52"/>
    <mergeCell ref="AS52:BA52"/>
    <mergeCell ref="AJ33:AP33"/>
    <mergeCell ref="O45:X45"/>
    <mergeCell ref="AS18:AX18"/>
    <mergeCell ref="AY18:BD18"/>
    <mergeCell ref="BE18:BJ18"/>
    <mergeCell ref="BB52:BJ52"/>
    <mergeCell ref="BE20:BJ21"/>
    <mergeCell ref="AX31:BD31"/>
    <mergeCell ref="AX32:BD32"/>
    <mergeCell ref="AQ33:AW33"/>
    <mergeCell ref="AX33:BD33"/>
    <mergeCell ref="BE31:BJ31"/>
    <mergeCell ref="AM17:AR17"/>
    <mergeCell ref="AS17:AX17"/>
    <mergeCell ref="AY17:BD17"/>
    <mergeCell ref="BE17:BJ17"/>
    <mergeCell ref="O17:T17"/>
    <mergeCell ref="U17:Z17"/>
    <mergeCell ref="AA17:AF17"/>
    <mergeCell ref="AG17:AL17"/>
    <mergeCell ref="AM16:AR16"/>
    <mergeCell ref="AS16:AX16"/>
    <mergeCell ref="AY16:BD16"/>
    <mergeCell ref="BE16:BJ16"/>
    <mergeCell ref="O16:T16"/>
    <mergeCell ref="U16:Z16"/>
    <mergeCell ref="AA16:AF16"/>
    <mergeCell ref="AG16:AL16"/>
    <mergeCell ref="AM15:AR15"/>
    <mergeCell ref="AS15:AX15"/>
    <mergeCell ref="AY15:BD15"/>
    <mergeCell ref="BE15:BJ15"/>
    <mergeCell ref="O15:T15"/>
    <mergeCell ref="U15:Z15"/>
    <mergeCell ref="AA15:AF15"/>
    <mergeCell ref="AG15:AL15"/>
    <mergeCell ref="AM14:AR14"/>
    <mergeCell ref="AS14:AX14"/>
    <mergeCell ref="AY14:BD14"/>
    <mergeCell ref="BE14:BJ14"/>
    <mergeCell ref="AM12:AR12"/>
    <mergeCell ref="AS12:AX12"/>
    <mergeCell ref="AY12:BD12"/>
    <mergeCell ref="BE12:BJ12"/>
    <mergeCell ref="O12:T12"/>
    <mergeCell ref="U12:Z12"/>
    <mergeCell ref="AA12:AF12"/>
    <mergeCell ref="AG12:AL12"/>
    <mergeCell ref="AM11:AR11"/>
    <mergeCell ref="AS11:AX11"/>
    <mergeCell ref="AY11:BD11"/>
    <mergeCell ref="BE11:BJ11"/>
    <mergeCell ref="O11:T11"/>
    <mergeCell ref="U11:Z11"/>
    <mergeCell ref="AA11:AF11"/>
    <mergeCell ref="AG11:AL11"/>
    <mergeCell ref="AM10:AR10"/>
    <mergeCell ref="AS10:AX10"/>
    <mergeCell ref="AY10:BD10"/>
    <mergeCell ref="BE10:BJ10"/>
    <mergeCell ref="AA9:AF9"/>
    <mergeCell ref="AG9:AL9"/>
    <mergeCell ref="O10:T10"/>
    <mergeCell ref="U10:Z10"/>
    <mergeCell ref="AA10:AF10"/>
    <mergeCell ref="AG10:AL10"/>
    <mergeCell ref="AY9:BD9"/>
    <mergeCell ref="O44:X44"/>
    <mergeCell ref="Y44:AH44"/>
    <mergeCell ref="O32:U32"/>
    <mergeCell ref="V32:AB32"/>
    <mergeCell ref="AI43:AR43"/>
    <mergeCell ref="AI44:AR44"/>
    <mergeCell ref="AS43:BA43"/>
    <mergeCell ref="O9:T9"/>
    <mergeCell ref="U9:Z9"/>
    <mergeCell ref="BE32:BJ32"/>
    <mergeCell ref="O31:U31"/>
    <mergeCell ref="V31:AB31"/>
    <mergeCell ref="AQ32:AW32"/>
    <mergeCell ref="AC32:AI32"/>
    <mergeCell ref="AJ31:AP31"/>
    <mergeCell ref="AJ32:AP32"/>
    <mergeCell ref="AC31:AI31"/>
    <mergeCell ref="BE29:BJ29"/>
    <mergeCell ref="O30:U30"/>
    <mergeCell ref="V30:AB30"/>
    <mergeCell ref="BE30:BJ30"/>
    <mergeCell ref="O29:U29"/>
    <mergeCell ref="V29:AB29"/>
    <mergeCell ref="AX30:BD30"/>
    <mergeCell ref="AJ30:AP30"/>
    <mergeCell ref="AC29:AI29"/>
    <mergeCell ref="AC30:AI30"/>
    <mergeCell ref="Y45:AH45"/>
    <mergeCell ref="AI45:AR45"/>
    <mergeCell ref="Y43:AH43"/>
    <mergeCell ref="O46:X46"/>
    <mergeCell ref="Y46:AH46"/>
    <mergeCell ref="BE26:BJ26"/>
    <mergeCell ref="O27:U27"/>
    <mergeCell ref="V27:AB27"/>
    <mergeCell ref="BE27:BJ27"/>
    <mergeCell ref="O26:U26"/>
    <mergeCell ref="V26:AB26"/>
    <mergeCell ref="AJ26:AP26"/>
    <mergeCell ref="AJ27:AP27"/>
    <mergeCell ref="BB43:BJ43"/>
    <mergeCell ref="AS44:BA44"/>
    <mergeCell ref="BB44:BJ44"/>
    <mergeCell ref="AS45:BA45"/>
    <mergeCell ref="BB45:BJ45"/>
    <mergeCell ref="AQ24:AW24"/>
    <mergeCell ref="AX24:BD24"/>
    <mergeCell ref="BE24:BJ24"/>
    <mergeCell ref="O25:U25"/>
    <mergeCell ref="V25:AB25"/>
    <mergeCell ref="BE25:BJ25"/>
    <mergeCell ref="O24:U24"/>
    <mergeCell ref="V24:AB24"/>
    <mergeCell ref="AC24:AI24"/>
    <mergeCell ref="AJ24:AP24"/>
    <mergeCell ref="AY8:BD8"/>
    <mergeCell ref="BE8:BJ8"/>
    <mergeCell ref="O23:U23"/>
    <mergeCell ref="V23:AB23"/>
    <mergeCell ref="AC23:AI23"/>
    <mergeCell ref="AJ23:AP23"/>
    <mergeCell ref="AQ23:AW23"/>
    <mergeCell ref="AX23:BD23"/>
    <mergeCell ref="BE23:BJ23"/>
    <mergeCell ref="BE9:BJ9"/>
    <mergeCell ref="AJ29:AP29"/>
    <mergeCell ref="AX25:BD25"/>
    <mergeCell ref="AX26:BD26"/>
    <mergeCell ref="AX27:BD27"/>
    <mergeCell ref="AX29:BD29"/>
    <mergeCell ref="AQ30:AW30"/>
    <mergeCell ref="AQ31:AW31"/>
    <mergeCell ref="AC25:AI25"/>
    <mergeCell ref="AC26:AI26"/>
    <mergeCell ref="AC27:AI27"/>
    <mergeCell ref="AQ25:AW25"/>
    <mergeCell ref="AQ26:AW26"/>
    <mergeCell ref="AQ27:AW27"/>
    <mergeCell ref="AQ29:AW29"/>
    <mergeCell ref="AJ25:AP25"/>
    <mergeCell ref="O58:U58"/>
    <mergeCell ref="O59:U59"/>
    <mergeCell ref="AI46:AR46"/>
    <mergeCell ref="AI49:AR49"/>
    <mergeCell ref="O50:X50"/>
    <mergeCell ref="Y50:AH50"/>
    <mergeCell ref="AI50:AR50"/>
    <mergeCell ref="AJ58:AP58"/>
    <mergeCell ref="AJ59:AP59"/>
    <mergeCell ref="AQ58:AW58"/>
    <mergeCell ref="O60:U60"/>
    <mergeCell ref="O61:U61"/>
    <mergeCell ref="O62:U62"/>
    <mergeCell ref="O64:U64"/>
    <mergeCell ref="O65:U65"/>
    <mergeCell ref="O66:U66"/>
    <mergeCell ref="O67:U67"/>
    <mergeCell ref="V58:AB58"/>
    <mergeCell ref="V59:AB59"/>
    <mergeCell ref="V60:AB60"/>
    <mergeCell ref="V61:AB61"/>
    <mergeCell ref="V62:AB62"/>
    <mergeCell ref="V64:AB64"/>
    <mergeCell ref="V65:AB65"/>
    <mergeCell ref="V66:AB66"/>
    <mergeCell ref="V67:AB67"/>
    <mergeCell ref="AC58:AI58"/>
    <mergeCell ref="AC59:AI59"/>
    <mergeCell ref="AC60:AI60"/>
    <mergeCell ref="AC61:AI61"/>
    <mergeCell ref="AC62:AI62"/>
    <mergeCell ref="AC64:AI64"/>
    <mergeCell ref="AC65:AI65"/>
    <mergeCell ref="AC66:AI66"/>
    <mergeCell ref="AJ60:AP60"/>
    <mergeCell ref="AJ61:AP61"/>
    <mergeCell ref="AJ62:AP62"/>
    <mergeCell ref="AJ64:AP64"/>
    <mergeCell ref="AQ59:AW59"/>
    <mergeCell ref="AQ60:AW60"/>
    <mergeCell ref="AQ61:AW61"/>
    <mergeCell ref="AQ62:AW62"/>
    <mergeCell ref="AQ67:AW67"/>
    <mergeCell ref="AX58:BD58"/>
    <mergeCell ref="AX59:BD59"/>
    <mergeCell ref="AX60:BD60"/>
    <mergeCell ref="AX61:BD61"/>
    <mergeCell ref="AX62:BD62"/>
    <mergeCell ref="AX64:BD64"/>
    <mergeCell ref="AX65:BD65"/>
    <mergeCell ref="AX66:BD66"/>
    <mergeCell ref="AX67:BD67"/>
    <mergeCell ref="AS46:BA46"/>
    <mergeCell ref="BB46:BJ46"/>
    <mergeCell ref="AI47:AR47"/>
    <mergeCell ref="AS47:BA47"/>
    <mergeCell ref="BB47:BJ47"/>
    <mergeCell ref="AS49:BA49"/>
    <mergeCell ref="BB49:BJ49"/>
    <mergeCell ref="O47:X47"/>
    <mergeCell ref="Y47:AH47"/>
    <mergeCell ref="O49:X49"/>
    <mergeCell ref="Y49:AH49"/>
    <mergeCell ref="AS50:BA50"/>
    <mergeCell ref="BB50:BJ50"/>
    <mergeCell ref="O51:X51"/>
    <mergeCell ref="Y51:AH51"/>
    <mergeCell ref="AI51:AR51"/>
    <mergeCell ref="AS51:BA51"/>
    <mergeCell ref="BB51:BJ51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D8:G8"/>
    <mergeCell ref="H8:J8"/>
    <mergeCell ref="K8:M8"/>
    <mergeCell ref="O8:T8"/>
    <mergeCell ref="AS8:AX8"/>
    <mergeCell ref="H9:J9"/>
    <mergeCell ref="H10:J10"/>
    <mergeCell ref="H11:J11"/>
    <mergeCell ref="U8:Z8"/>
    <mergeCell ref="AA8:AF8"/>
    <mergeCell ref="AG8:AL8"/>
    <mergeCell ref="AM8:AR8"/>
    <mergeCell ref="AM9:AR9"/>
    <mergeCell ref="AS9:AX9"/>
    <mergeCell ref="H12:J12"/>
    <mergeCell ref="AJ21:AP21"/>
    <mergeCell ref="AM18:AR18"/>
    <mergeCell ref="H14:J14"/>
    <mergeCell ref="H15:J15"/>
    <mergeCell ref="H16:J16"/>
    <mergeCell ref="H17:J17"/>
    <mergeCell ref="O14:T14"/>
    <mergeCell ref="U14:Z14"/>
    <mergeCell ref="AA14:AF14"/>
    <mergeCell ref="O18:T18"/>
    <mergeCell ref="U18:Z18"/>
    <mergeCell ref="AA18:AF18"/>
    <mergeCell ref="AG18:AL18"/>
    <mergeCell ref="D23:G23"/>
    <mergeCell ref="H23:J23"/>
    <mergeCell ref="K23:M23"/>
    <mergeCell ref="H18:J18"/>
    <mergeCell ref="H24:J24"/>
    <mergeCell ref="H25:J25"/>
    <mergeCell ref="H26:J26"/>
    <mergeCell ref="H27:J27"/>
    <mergeCell ref="H29:J29"/>
    <mergeCell ref="H30:J30"/>
    <mergeCell ref="H31:J31"/>
    <mergeCell ref="H32:J32"/>
    <mergeCell ref="H33:J33"/>
    <mergeCell ref="C35:E35"/>
    <mergeCell ref="C38:BJ38"/>
    <mergeCell ref="O40:X41"/>
    <mergeCell ref="Y40:AH41"/>
    <mergeCell ref="AI41:AR41"/>
    <mergeCell ref="AS41:BA41"/>
    <mergeCell ref="BB41:BJ41"/>
    <mergeCell ref="BE33:BJ33"/>
    <mergeCell ref="AC33:AI33"/>
    <mergeCell ref="D43:G43"/>
    <mergeCell ref="H43:J43"/>
    <mergeCell ref="K43:M43"/>
    <mergeCell ref="O43:X43"/>
    <mergeCell ref="H44:J44"/>
    <mergeCell ref="H45:J45"/>
    <mergeCell ref="H46:J46"/>
    <mergeCell ref="H47:J47"/>
    <mergeCell ref="H49:J49"/>
    <mergeCell ref="H50:J50"/>
    <mergeCell ref="H51:J51"/>
    <mergeCell ref="H52:J52"/>
    <mergeCell ref="AQ56:AW56"/>
    <mergeCell ref="AX56:BD56"/>
    <mergeCell ref="O53:X53"/>
    <mergeCell ref="Y53:AH53"/>
    <mergeCell ref="BB53:BJ53"/>
    <mergeCell ref="D58:G58"/>
    <mergeCell ref="H58:J58"/>
    <mergeCell ref="K58:M58"/>
    <mergeCell ref="H59:J59"/>
    <mergeCell ref="H60:J60"/>
    <mergeCell ref="H61:J61"/>
    <mergeCell ref="H62:J62"/>
    <mergeCell ref="H64:J64"/>
    <mergeCell ref="C70:E70"/>
    <mergeCell ref="H65:J65"/>
    <mergeCell ref="H66:J66"/>
    <mergeCell ref="H67:J67"/>
    <mergeCell ref="H68:J68"/>
    <mergeCell ref="AA5:AR5"/>
    <mergeCell ref="AS5:BJ5"/>
    <mergeCell ref="C20:N21"/>
    <mergeCell ref="O20:BD20"/>
    <mergeCell ref="AQ21:AW21"/>
    <mergeCell ref="AX21:BD21"/>
    <mergeCell ref="O21:U21"/>
    <mergeCell ref="V21:AB21"/>
    <mergeCell ref="AC21:AI21"/>
    <mergeCell ref="AG14:AL14"/>
    <mergeCell ref="C40:N41"/>
    <mergeCell ref="C55:N56"/>
    <mergeCell ref="AI40:BJ40"/>
    <mergeCell ref="O55:BD55"/>
    <mergeCell ref="H53:J53"/>
    <mergeCell ref="BE55:BJ56"/>
    <mergeCell ref="O56:U56"/>
    <mergeCell ref="V56:AB56"/>
    <mergeCell ref="AC56:AI56"/>
    <mergeCell ref="AJ56:AP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5"/>
  <sheetViews>
    <sheetView workbookViewId="0" topLeftCell="A1">
      <selection activeCell="W6" sqref="W6:W7"/>
    </sheetView>
  </sheetViews>
  <sheetFormatPr defaultColWidth="9.00390625" defaultRowHeight="10.5" customHeight="1"/>
  <cols>
    <col min="1" max="1" width="1.25" style="2" customWidth="1"/>
    <col min="2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6:24" ht="10.5" customHeight="1">
      <c r="P1" s="24"/>
      <c r="X1" s="109" t="s">
        <v>259</v>
      </c>
    </row>
    <row r="3" spans="2:24" s="1" customFormat="1" ht="18" customHeight="1">
      <c r="B3" s="219" t="s">
        <v>253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0"/>
    </row>
    <row r="4" spans="2:24" ht="12.75" customHeight="1">
      <c r="B4" s="205" t="s">
        <v>39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6"/>
    </row>
    <row r="5" spans="2:24" ht="12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  <c r="W5" s="52" t="s">
        <v>399</v>
      </c>
      <c r="X5" s="25"/>
    </row>
    <row r="6" spans="1:24" ht="15.75" customHeight="1">
      <c r="A6" s="4"/>
      <c r="B6" s="222" t="s">
        <v>221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221"/>
      <c r="O6" s="184" t="s">
        <v>208</v>
      </c>
      <c r="P6" s="184"/>
      <c r="Q6" s="220" t="s">
        <v>195</v>
      </c>
      <c r="R6" s="220"/>
      <c r="S6" s="220"/>
      <c r="T6" s="184" t="s">
        <v>209</v>
      </c>
      <c r="U6" s="184"/>
      <c r="V6" s="184"/>
      <c r="W6" s="221" t="s">
        <v>40</v>
      </c>
      <c r="X6" s="5"/>
    </row>
    <row r="7" spans="1:24" ht="15.75" customHeight="1">
      <c r="A7" s="4"/>
      <c r="B7" s="223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8"/>
      <c r="O7" s="202"/>
      <c r="P7" s="202"/>
      <c r="Q7" s="66" t="s">
        <v>241</v>
      </c>
      <c r="R7" s="66" t="s">
        <v>3</v>
      </c>
      <c r="S7" s="66" t="s">
        <v>4</v>
      </c>
      <c r="T7" s="66" t="s">
        <v>241</v>
      </c>
      <c r="U7" s="66" t="s">
        <v>3</v>
      </c>
      <c r="V7" s="66" t="s">
        <v>4</v>
      </c>
      <c r="W7" s="208"/>
      <c r="X7" s="5"/>
    </row>
    <row r="8" spans="1:24" ht="10.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5"/>
      <c r="O8" s="25"/>
      <c r="P8" s="25"/>
      <c r="Q8" s="6"/>
      <c r="R8" s="6"/>
      <c r="S8" s="6"/>
      <c r="T8" s="6"/>
      <c r="U8" s="6"/>
      <c r="V8" s="6"/>
      <c r="W8" s="108" t="s">
        <v>267</v>
      </c>
      <c r="X8" s="25"/>
    </row>
    <row r="9" spans="1:24" ht="9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2"/>
      <c r="O9" s="25"/>
      <c r="P9" s="25"/>
      <c r="Q9" s="6"/>
      <c r="R9" s="6"/>
      <c r="S9" s="6"/>
      <c r="T9" s="6"/>
      <c r="U9" s="6"/>
      <c r="V9" s="6"/>
      <c r="W9" s="108"/>
      <c r="X9" s="25"/>
    </row>
    <row r="10" spans="1:24" s="12" customFormat="1" ht="10.5" customHeight="1">
      <c r="A10" s="28"/>
      <c r="B10" s="28"/>
      <c r="C10" s="134" t="s">
        <v>2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16"/>
      <c r="O10" s="114">
        <f>SUM(O85:O86)</f>
        <v>1054</v>
      </c>
      <c r="P10" s="88" t="s">
        <v>395</v>
      </c>
      <c r="Q10" s="89">
        <f>SUM(Q85:Q86)</f>
        <v>1585</v>
      </c>
      <c r="R10" s="89">
        <f aca="true" t="shared" si="0" ref="R10:W10">SUM(R85:R86)</f>
        <v>513</v>
      </c>
      <c r="S10" s="89">
        <f t="shared" si="0"/>
        <v>1072</v>
      </c>
      <c r="T10" s="89">
        <f t="shared" si="0"/>
        <v>33637</v>
      </c>
      <c r="U10" s="89">
        <f t="shared" si="0"/>
        <v>17389</v>
      </c>
      <c r="V10" s="89">
        <f t="shared" si="0"/>
        <v>16248</v>
      </c>
      <c r="W10" s="89">
        <f t="shared" si="0"/>
        <v>834125</v>
      </c>
      <c r="X10" s="29"/>
    </row>
    <row r="11" spans="1:24" ht="9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2"/>
      <c r="O11" s="112"/>
      <c r="P11" s="26"/>
      <c r="Q11" s="87"/>
      <c r="R11" s="87"/>
      <c r="S11" s="87"/>
      <c r="T11" s="87"/>
      <c r="U11" s="87"/>
      <c r="V11" s="87"/>
      <c r="W11" s="87"/>
      <c r="X11" s="25"/>
    </row>
    <row r="12" spans="1:24" ht="9" customHeigh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2"/>
      <c r="O12" s="112"/>
      <c r="P12" s="26"/>
      <c r="Q12" s="87"/>
      <c r="R12" s="87"/>
      <c r="S12" s="87"/>
      <c r="T12" s="87"/>
      <c r="U12" s="87"/>
      <c r="V12" s="87"/>
      <c r="W12" s="87"/>
      <c r="X12" s="25"/>
    </row>
    <row r="13" spans="1:24" ht="10.5" customHeight="1">
      <c r="A13" s="4"/>
      <c r="B13" s="4"/>
      <c r="C13" s="147" t="s">
        <v>41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82"/>
      <c r="O13" s="112">
        <v>7</v>
      </c>
      <c r="P13" s="17" t="s">
        <v>271</v>
      </c>
      <c r="Q13" s="87">
        <f>SUM(R13:S13)</f>
        <v>22</v>
      </c>
      <c r="R13" s="87">
        <v>9</v>
      </c>
      <c r="S13" s="87">
        <v>13</v>
      </c>
      <c r="T13" s="87">
        <f>SUM(U13:V13)</f>
        <v>221</v>
      </c>
      <c r="U13" s="87">
        <v>115</v>
      </c>
      <c r="V13" s="87">
        <v>106</v>
      </c>
      <c r="W13" s="87">
        <v>15902</v>
      </c>
      <c r="X13" s="6"/>
    </row>
    <row r="14" spans="1:24" ht="10.5" customHeight="1">
      <c r="A14" s="4"/>
      <c r="B14" s="4"/>
      <c r="C14" s="147" t="s">
        <v>42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82"/>
      <c r="O14" s="112">
        <v>12</v>
      </c>
      <c r="P14" s="17"/>
      <c r="Q14" s="87">
        <f>SUM(R14:S14)</f>
        <v>18</v>
      </c>
      <c r="R14" s="87">
        <v>7</v>
      </c>
      <c r="S14" s="87">
        <v>11</v>
      </c>
      <c r="T14" s="87">
        <f>SUM(U14:V14)</f>
        <v>273</v>
      </c>
      <c r="U14" s="87">
        <v>146</v>
      </c>
      <c r="V14" s="87">
        <v>127</v>
      </c>
      <c r="W14" s="87">
        <v>13773</v>
      </c>
      <c r="X14" s="6"/>
    </row>
    <row r="15" spans="1:24" ht="10.5" customHeight="1">
      <c r="A15" s="4"/>
      <c r="B15" s="4"/>
      <c r="C15" s="147" t="s">
        <v>43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82"/>
      <c r="O15" s="112">
        <v>15</v>
      </c>
      <c r="P15" s="17"/>
      <c r="Q15" s="87">
        <f>SUM(R15:S15)</f>
        <v>23</v>
      </c>
      <c r="R15" s="87">
        <v>8</v>
      </c>
      <c r="S15" s="87">
        <v>15</v>
      </c>
      <c r="T15" s="87">
        <f>SUM(U15:V15)</f>
        <v>468</v>
      </c>
      <c r="U15" s="87">
        <v>254</v>
      </c>
      <c r="V15" s="87">
        <v>214</v>
      </c>
      <c r="W15" s="87">
        <v>11459</v>
      </c>
      <c r="X15" s="6"/>
    </row>
    <row r="16" spans="1:24" ht="10.5" customHeight="1">
      <c r="A16" s="4"/>
      <c r="B16" s="4"/>
      <c r="C16" s="147" t="s">
        <v>44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82"/>
      <c r="O16" s="112">
        <v>8</v>
      </c>
      <c r="P16" s="17" t="s">
        <v>392</v>
      </c>
      <c r="Q16" s="87">
        <f>SUM(R16:S16)</f>
        <v>18</v>
      </c>
      <c r="R16" s="87">
        <v>7</v>
      </c>
      <c r="S16" s="87">
        <v>11</v>
      </c>
      <c r="T16" s="87">
        <f>SUM(U16:V16)</f>
        <v>258</v>
      </c>
      <c r="U16" s="87">
        <v>139</v>
      </c>
      <c r="V16" s="87">
        <v>119</v>
      </c>
      <c r="W16" s="87">
        <v>7403</v>
      </c>
      <c r="X16" s="6"/>
    </row>
    <row r="17" spans="1:24" ht="10.5" customHeight="1">
      <c r="A17" s="4"/>
      <c r="B17" s="4"/>
      <c r="C17" s="147" t="s">
        <v>45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2"/>
      <c r="O17" s="112">
        <v>12</v>
      </c>
      <c r="P17" s="17"/>
      <c r="Q17" s="87">
        <f>SUM(R17:S17)</f>
        <v>18</v>
      </c>
      <c r="R17" s="87">
        <v>5</v>
      </c>
      <c r="S17" s="87">
        <v>13</v>
      </c>
      <c r="T17" s="87">
        <f>SUM(U17:V17)</f>
        <v>345</v>
      </c>
      <c r="U17" s="87">
        <v>195</v>
      </c>
      <c r="V17" s="87">
        <v>150</v>
      </c>
      <c r="W17" s="87">
        <v>10121</v>
      </c>
      <c r="X17" s="6"/>
    </row>
    <row r="18" spans="1:24" ht="9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2"/>
      <c r="O18" s="112"/>
      <c r="P18" s="17"/>
      <c r="Q18" s="87"/>
      <c r="R18" s="87"/>
      <c r="S18" s="87"/>
      <c r="T18" s="87"/>
      <c r="U18" s="87"/>
      <c r="V18" s="87"/>
      <c r="W18" s="87"/>
      <c r="X18" s="6"/>
    </row>
    <row r="19" spans="1:24" ht="10.5" customHeight="1">
      <c r="A19" s="4"/>
      <c r="B19" s="4"/>
      <c r="C19" s="147" t="s">
        <v>46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82"/>
      <c r="O19" s="112">
        <v>12</v>
      </c>
      <c r="P19" s="17"/>
      <c r="Q19" s="87">
        <f>SUM(R19:S19)</f>
        <v>18</v>
      </c>
      <c r="R19" s="87">
        <v>5</v>
      </c>
      <c r="S19" s="87">
        <v>13</v>
      </c>
      <c r="T19" s="87">
        <f>SUM(U19:V19)</f>
        <v>403</v>
      </c>
      <c r="U19" s="87">
        <v>201</v>
      </c>
      <c r="V19" s="87">
        <v>202</v>
      </c>
      <c r="W19" s="87">
        <v>11468</v>
      </c>
      <c r="X19" s="6"/>
    </row>
    <row r="20" spans="1:24" ht="10.5" customHeight="1">
      <c r="A20" s="4"/>
      <c r="B20" s="4"/>
      <c r="C20" s="147" t="s">
        <v>47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82"/>
      <c r="O20" s="112">
        <v>24</v>
      </c>
      <c r="P20" s="17"/>
      <c r="Q20" s="87">
        <f>SUM(R20:S20)</f>
        <v>32</v>
      </c>
      <c r="R20" s="87">
        <v>8</v>
      </c>
      <c r="S20" s="87">
        <v>24</v>
      </c>
      <c r="T20" s="87">
        <f>SUM(U20:V20)</f>
        <v>839</v>
      </c>
      <c r="U20" s="87">
        <v>423</v>
      </c>
      <c r="V20" s="87">
        <v>416</v>
      </c>
      <c r="W20" s="87">
        <v>13881</v>
      </c>
      <c r="X20" s="6"/>
    </row>
    <row r="21" spans="1:24" ht="10.5" customHeight="1">
      <c r="A21" s="4"/>
      <c r="B21" s="4"/>
      <c r="C21" s="147" t="s">
        <v>48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82"/>
      <c r="O21" s="112">
        <v>12</v>
      </c>
      <c r="P21" s="17" t="s">
        <v>272</v>
      </c>
      <c r="Q21" s="87">
        <f>SUM(R21:S21)</f>
        <v>20</v>
      </c>
      <c r="R21" s="87">
        <v>6</v>
      </c>
      <c r="S21" s="87">
        <v>14</v>
      </c>
      <c r="T21" s="87">
        <f>SUM(U21:V21)</f>
        <v>327</v>
      </c>
      <c r="U21" s="87">
        <v>171</v>
      </c>
      <c r="V21" s="87">
        <v>156</v>
      </c>
      <c r="W21" s="87">
        <v>14095</v>
      </c>
      <c r="X21" s="6"/>
    </row>
    <row r="22" spans="1:24" ht="10.5" customHeight="1">
      <c r="A22" s="4"/>
      <c r="B22" s="4"/>
      <c r="C22" s="147" t="s">
        <v>49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82"/>
      <c r="O22" s="112">
        <v>17</v>
      </c>
      <c r="P22" s="17"/>
      <c r="Q22" s="87">
        <f>SUM(R22:S22)</f>
        <v>23</v>
      </c>
      <c r="R22" s="87">
        <v>6</v>
      </c>
      <c r="S22" s="87">
        <v>17</v>
      </c>
      <c r="T22" s="87">
        <f>SUM(U22:V22)</f>
        <v>520</v>
      </c>
      <c r="U22" s="87">
        <v>269</v>
      </c>
      <c r="V22" s="87">
        <v>251</v>
      </c>
      <c r="W22" s="87">
        <v>11797</v>
      </c>
      <c r="X22" s="6"/>
    </row>
    <row r="23" spans="1:24" ht="10.5" customHeight="1">
      <c r="A23" s="4"/>
      <c r="B23" s="4"/>
      <c r="C23" s="147" t="s">
        <v>50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82"/>
      <c r="O23" s="112">
        <v>26</v>
      </c>
      <c r="P23" s="17"/>
      <c r="Q23" s="87">
        <f>SUM(R23:S23)</f>
        <v>34</v>
      </c>
      <c r="R23" s="87">
        <v>9</v>
      </c>
      <c r="S23" s="87">
        <v>25</v>
      </c>
      <c r="T23" s="87">
        <f>SUM(U23:V23)</f>
        <v>906</v>
      </c>
      <c r="U23" s="87">
        <v>475</v>
      </c>
      <c r="V23" s="87">
        <v>431</v>
      </c>
      <c r="W23" s="87">
        <v>14318</v>
      </c>
      <c r="X23" s="6"/>
    </row>
    <row r="24" spans="1:24" ht="9" customHeight="1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2"/>
      <c r="O24" s="112"/>
      <c r="P24" s="17"/>
      <c r="Q24" s="87"/>
      <c r="R24" s="87"/>
      <c r="S24" s="87"/>
      <c r="T24" s="87"/>
      <c r="U24" s="87"/>
      <c r="V24" s="87"/>
      <c r="W24" s="87"/>
      <c r="X24" s="6"/>
    </row>
    <row r="25" spans="1:24" ht="10.5" customHeight="1">
      <c r="A25" s="4"/>
      <c r="B25" s="4"/>
      <c r="C25" s="147" t="s">
        <v>51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82"/>
      <c r="O25" s="112">
        <v>12</v>
      </c>
      <c r="P25" s="17"/>
      <c r="Q25" s="87">
        <f>SUM(R25:S25)</f>
        <v>19</v>
      </c>
      <c r="R25" s="87">
        <v>6</v>
      </c>
      <c r="S25" s="87">
        <v>13</v>
      </c>
      <c r="T25" s="87">
        <f>SUM(U25:V25)</f>
        <v>353</v>
      </c>
      <c r="U25" s="87">
        <v>172</v>
      </c>
      <c r="V25" s="87">
        <v>181</v>
      </c>
      <c r="W25" s="87">
        <v>10385</v>
      </c>
      <c r="X25" s="6"/>
    </row>
    <row r="26" spans="1:24" ht="10.5" customHeight="1">
      <c r="A26" s="4"/>
      <c r="B26" s="4"/>
      <c r="C26" s="147" t="s">
        <v>52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82"/>
      <c r="O26" s="112">
        <v>22</v>
      </c>
      <c r="P26" s="17"/>
      <c r="Q26" s="87">
        <f>SUM(R26:S26)</f>
        <v>30</v>
      </c>
      <c r="R26" s="87">
        <v>9</v>
      </c>
      <c r="S26" s="87">
        <v>21</v>
      </c>
      <c r="T26" s="87">
        <f>SUM(U26:V26)</f>
        <v>751</v>
      </c>
      <c r="U26" s="87">
        <v>402</v>
      </c>
      <c r="V26" s="87">
        <v>349</v>
      </c>
      <c r="W26" s="87">
        <v>8318</v>
      </c>
      <c r="X26" s="6"/>
    </row>
    <row r="27" spans="1:24" ht="10.5" customHeight="1">
      <c r="A27" s="4"/>
      <c r="B27" s="4"/>
      <c r="C27" s="147" t="s">
        <v>53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82"/>
      <c r="O27" s="112">
        <v>17</v>
      </c>
      <c r="P27" s="17"/>
      <c r="Q27" s="87">
        <f>SUM(R27:S27)</f>
        <v>24</v>
      </c>
      <c r="R27" s="87">
        <v>10</v>
      </c>
      <c r="S27" s="87">
        <v>14</v>
      </c>
      <c r="T27" s="87">
        <f>SUM(U27:V27)</f>
        <v>542</v>
      </c>
      <c r="U27" s="87">
        <v>301</v>
      </c>
      <c r="V27" s="87">
        <v>241</v>
      </c>
      <c r="W27" s="87">
        <v>13394</v>
      </c>
      <c r="X27" s="6"/>
    </row>
    <row r="28" spans="1:24" ht="10.5" customHeight="1">
      <c r="A28" s="4"/>
      <c r="B28" s="4"/>
      <c r="C28" s="147" t="s">
        <v>54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82"/>
      <c r="O28" s="112">
        <v>18</v>
      </c>
      <c r="P28" s="17"/>
      <c r="Q28" s="87">
        <f>SUM(R28:S28)</f>
        <v>25</v>
      </c>
      <c r="R28" s="87">
        <v>6</v>
      </c>
      <c r="S28" s="87">
        <v>19</v>
      </c>
      <c r="T28" s="87">
        <f>SUM(U28:V28)</f>
        <v>587</v>
      </c>
      <c r="U28" s="87">
        <v>310</v>
      </c>
      <c r="V28" s="87">
        <v>277</v>
      </c>
      <c r="W28" s="87">
        <v>11556</v>
      </c>
      <c r="X28" s="6"/>
    </row>
    <row r="29" spans="1:24" ht="10.5" customHeight="1">
      <c r="A29" s="4"/>
      <c r="B29" s="4"/>
      <c r="C29" s="147" t="s">
        <v>55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82"/>
      <c r="O29" s="112">
        <v>12</v>
      </c>
      <c r="P29" s="17" t="s">
        <v>273</v>
      </c>
      <c r="Q29" s="87">
        <f>SUM(R29:S29)</f>
        <v>23</v>
      </c>
      <c r="R29" s="87">
        <v>7</v>
      </c>
      <c r="S29" s="87">
        <v>16</v>
      </c>
      <c r="T29" s="87">
        <f>SUM(U29:V29)</f>
        <v>363</v>
      </c>
      <c r="U29" s="87">
        <v>189</v>
      </c>
      <c r="V29" s="87">
        <v>174</v>
      </c>
      <c r="W29" s="87">
        <v>11564</v>
      </c>
      <c r="X29" s="6"/>
    </row>
    <row r="30" spans="1:24" ht="9" customHeight="1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82"/>
      <c r="O30" s="112"/>
      <c r="P30" s="17"/>
      <c r="Q30" s="87"/>
      <c r="R30" s="87"/>
      <c r="S30" s="87"/>
      <c r="T30" s="87"/>
      <c r="U30" s="87"/>
      <c r="V30" s="87"/>
      <c r="W30" s="87"/>
      <c r="X30" s="6"/>
    </row>
    <row r="31" spans="1:24" ht="10.5" customHeight="1">
      <c r="A31" s="4"/>
      <c r="B31" s="4"/>
      <c r="C31" s="147" t="s">
        <v>56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82"/>
      <c r="O31" s="112">
        <v>18</v>
      </c>
      <c r="P31" s="17"/>
      <c r="Q31" s="87">
        <f>SUM(R31:S31)</f>
        <v>25</v>
      </c>
      <c r="R31" s="87">
        <v>6</v>
      </c>
      <c r="S31" s="87">
        <v>19</v>
      </c>
      <c r="T31" s="87">
        <f>SUM(U31:V31)</f>
        <v>548</v>
      </c>
      <c r="U31" s="87">
        <v>277</v>
      </c>
      <c r="V31" s="87">
        <v>271</v>
      </c>
      <c r="W31" s="87">
        <v>13579</v>
      </c>
      <c r="X31" s="6"/>
    </row>
    <row r="32" spans="1:24" ht="10.5" customHeight="1">
      <c r="A32" s="4"/>
      <c r="B32" s="4"/>
      <c r="C32" s="147" t="s">
        <v>57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82"/>
      <c r="O32" s="112">
        <v>18</v>
      </c>
      <c r="P32" s="17" t="s">
        <v>274</v>
      </c>
      <c r="Q32" s="87">
        <f>SUM(R32:S32)</f>
        <v>29</v>
      </c>
      <c r="R32" s="87">
        <v>8</v>
      </c>
      <c r="S32" s="87">
        <v>21</v>
      </c>
      <c r="T32" s="87">
        <f>SUM(U32:V32)</f>
        <v>542</v>
      </c>
      <c r="U32" s="87">
        <v>290</v>
      </c>
      <c r="V32" s="87">
        <v>252</v>
      </c>
      <c r="W32" s="87">
        <v>14215</v>
      </c>
      <c r="X32" s="6"/>
    </row>
    <row r="33" spans="1:24" ht="10.5" customHeight="1">
      <c r="A33" s="4"/>
      <c r="B33" s="4"/>
      <c r="C33" s="147" t="s">
        <v>58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82"/>
      <c r="O33" s="112">
        <v>17</v>
      </c>
      <c r="P33" s="17"/>
      <c r="Q33" s="87">
        <f>SUM(R33:S33)</f>
        <v>24</v>
      </c>
      <c r="R33" s="87">
        <v>6</v>
      </c>
      <c r="S33" s="87">
        <v>18</v>
      </c>
      <c r="T33" s="87">
        <f>SUM(U33:V33)</f>
        <v>522</v>
      </c>
      <c r="U33" s="87">
        <v>275</v>
      </c>
      <c r="V33" s="87">
        <v>247</v>
      </c>
      <c r="W33" s="87">
        <v>12250</v>
      </c>
      <c r="X33" s="6"/>
    </row>
    <row r="34" spans="1:24" ht="10.5" customHeight="1">
      <c r="A34" s="4"/>
      <c r="B34" s="4"/>
      <c r="C34" s="147" t="s">
        <v>59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82"/>
      <c r="O34" s="112">
        <v>12</v>
      </c>
      <c r="P34" s="17"/>
      <c r="Q34" s="87">
        <f>SUM(R34:S34)</f>
        <v>18</v>
      </c>
      <c r="R34" s="87">
        <v>6</v>
      </c>
      <c r="S34" s="87">
        <v>12</v>
      </c>
      <c r="T34" s="87">
        <f>SUM(U34:V34)</f>
        <v>398</v>
      </c>
      <c r="U34" s="87">
        <v>202</v>
      </c>
      <c r="V34" s="87">
        <v>196</v>
      </c>
      <c r="W34" s="87">
        <v>8689</v>
      </c>
      <c r="X34" s="6"/>
    </row>
    <row r="35" spans="1:24" ht="10.5" customHeight="1">
      <c r="A35" s="4"/>
      <c r="B35" s="4"/>
      <c r="C35" s="147" t="s">
        <v>60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82"/>
      <c r="O35" s="112">
        <v>12</v>
      </c>
      <c r="P35" s="17" t="s">
        <v>393</v>
      </c>
      <c r="Q35" s="87">
        <f>SUM(R35:S35)</f>
        <v>23</v>
      </c>
      <c r="R35" s="87">
        <v>8</v>
      </c>
      <c r="S35" s="87">
        <v>15</v>
      </c>
      <c r="T35" s="87">
        <f>SUM(U35:V35)</f>
        <v>396</v>
      </c>
      <c r="U35" s="87">
        <v>228</v>
      </c>
      <c r="V35" s="87">
        <v>168</v>
      </c>
      <c r="W35" s="87">
        <v>9554</v>
      </c>
      <c r="X35" s="6"/>
    </row>
    <row r="36" spans="1:24" ht="9" customHeight="1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82"/>
      <c r="O36" s="112"/>
      <c r="P36" s="17"/>
      <c r="Q36" s="87"/>
      <c r="R36" s="87"/>
      <c r="S36" s="87"/>
      <c r="T36" s="87"/>
      <c r="U36" s="87"/>
      <c r="V36" s="87"/>
      <c r="W36" s="87"/>
      <c r="X36" s="6"/>
    </row>
    <row r="37" spans="1:24" ht="10.5" customHeight="1">
      <c r="A37" s="4"/>
      <c r="B37" s="4"/>
      <c r="C37" s="147" t="s">
        <v>61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82"/>
      <c r="O37" s="112">
        <v>18</v>
      </c>
      <c r="P37" s="17" t="s">
        <v>273</v>
      </c>
      <c r="Q37" s="87">
        <f>SUM(R37:S37)</f>
        <v>28</v>
      </c>
      <c r="R37" s="87">
        <v>9</v>
      </c>
      <c r="S37" s="87">
        <v>19</v>
      </c>
      <c r="T37" s="87">
        <f>SUM(U37:V37)</f>
        <v>573</v>
      </c>
      <c r="U37" s="87">
        <v>302</v>
      </c>
      <c r="V37" s="87">
        <v>271</v>
      </c>
      <c r="W37" s="87">
        <v>11350</v>
      </c>
      <c r="X37" s="6"/>
    </row>
    <row r="38" spans="1:24" ht="10.5" customHeight="1">
      <c r="A38" s="4"/>
      <c r="B38" s="4"/>
      <c r="C38" s="147" t="s">
        <v>62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2"/>
      <c r="O38" s="112">
        <v>18</v>
      </c>
      <c r="P38" s="17"/>
      <c r="Q38" s="87">
        <f>SUM(R38:S38)</f>
        <v>25</v>
      </c>
      <c r="R38" s="87">
        <v>10</v>
      </c>
      <c r="S38" s="87">
        <v>15</v>
      </c>
      <c r="T38" s="87">
        <f>SUM(U38:V38)</f>
        <v>585</v>
      </c>
      <c r="U38" s="87">
        <v>317</v>
      </c>
      <c r="V38" s="87">
        <v>268</v>
      </c>
      <c r="W38" s="87">
        <v>15336</v>
      </c>
      <c r="X38" s="6"/>
    </row>
    <row r="39" spans="1:24" ht="10.5" customHeight="1">
      <c r="A39" s="4"/>
      <c r="B39" s="4"/>
      <c r="C39" s="147" t="s">
        <v>63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2"/>
      <c r="O39" s="112">
        <v>21</v>
      </c>
      <c r="P39" s="17"/>
      <c r="Q39" s="87">
        <f>SUM(R39:S39)</f>
        <v>28</v>
      </c>
      <c r="R39" s="87">
        <v>7</v>
      </c>
      <c r="S39" s="87">
        <v>21</v>
      </c>
      <c r="T39" s="87">
        <f>SUM(U39:V39)</f>
        <v>762</v>
      </c>
      <c r="U39" s="87">
        <v>388</v>
      </c>
      <c r="V39" s="87">
        <v>374</v>
      </c>
      <c r="W39" s="87">
        <v>12738</v>
      </c>
      <c r="X39" s="6"/>
    </row>
    <row r="40" spans="1:24" ht="10.5" customHeight="1">
      <c r="A40" s="4"/>
      <c r="B40" s="4"/>
      <c r="C40" s="147" t="s">
        <v>64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82"/>
      <c r="O40" s="112">
        <v>12</v>
      </c>
      <c r="P40" s="17"/>
      <c r="Q40" s="87">
        <f>SUM(R40:S40)</f>
        <v>18</v>
      </c>
      <c r="R40" s="87">
        <v>7</v>
      </c>
      <c r="S40" s="87">
        <v>11</v>
      </c>
      <c r="T40" s="87">
        <f>SUM(U40:V40)</f>
        <v>322</v>
      </c>
      <c r="U40" s="87">
        <v>161</v>
      </c>
      <c r="V40" s="87">
        <v>161</v>
      </c>
      <c r="W40" s="87">
        <v>12000</v>
      </c>
      <c r="X40" s="6"/>
    </row>
    <row r="41" spans="1:24" ht="10.5" customHeight="1">
      <c r="A41" s="4"/>
      <c r="B41" s="4"/>
      <c r="C41" s="147" t="s">
        <v>65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82"/>
      <c r="O41" s="112">
        <v>13</v>
      </c>
      <c r="P41" s="17"/>
      <c r="Q41" s="87">
        <f>SUM(R41:S41)</f>
        <v>18</v>
      </c>
      <c r="R41" s="87">
        <v>7</v>
      </c>
      <c r="S41" s="87">
        <v>11</v>
      </c>
      <c r="T41" s="87">
        <f>SUM(U41:V41)</f>
        <v>411</v>
      </c>
      <c r="U41" s="87">
        <v>212</v>
      </c>
      <c r="V41" s="87">
        <v>199</v>
      </c>
      <c r="W41" s="87">
        <v>10771</v>
      </c>
      <c r="X41" s="6"/>
    </row>
    <row r="42" spans="1:24" ht="9" customHeight="1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2"/>
      <c r="O42" s="112"/>
      <c r="P42" s="17"/>
      <c r="Q42" s="87"/>
      <c r="R42" s="87"/>
      <c r="S42" s="87"/>
      <c r="T42" s="87"/>
      <c r="U42" s="87"/>
      <c r="V42" s="87"/>
      <c r="W42" s="87"/>
      <c r="X42" s="6"/>
    </row>
    <row r="43" spans="1:24" ht="10.5" customHeight="1">
      <c r="A43" s="4"/>
      <c r="B43" s="4"/>
      <c r="C43" s="147" t="s">
        <v>66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82"/>
      <c r="O43" s="112">
        <v>12</v>
      </c>
      <c r="P43" s="17"/>
      <c r="Q43" s="87">
        <f>SUM(R43:S43)</f>
        <v>19</v>
      </c>
      <c r="R43" s="87">
        <v>6</v>
      </c>
      <c r="S43" s="87">
        <v>13</v>
      </c>
      <c r="T43" s="87">
        <f>SUM(U43:V43)</f>
        <v>377</v>
      </c>
      <c r="U43" s="87">
        <v>201</v>
      </c>
      <c r="V43" s="87">
        <v>176</v>
      </c>
      <c r="W43" s="87">
        <v>15310</v>
      </c>
      <c r="X43" s="6"/>
    </row>
    <row r="44" spans="1:24" ht="10.5" customHeight="1">
      <c r="A44" s="4"/>
      <c r="B44" s="4"/>
      <c r="C44" s="147" t="s">
        <v>67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82"/>
      <c r="O44" s="112">
        <v>15</v>
      </c>
      <c r="P44" s="17"/>
      <c r="Q44" s="87">
        <f>SUM(R44:S44)</f>
        <v>22</v>
      </c>
      <c r="R44" s="87">
        <v>8</v>
      </c>
      <c r="S44" s="87">
        <v>14</v>
      </c>
      <c r="T44" s="87">
        <f>SUM(U44:V44)</f>
        <v>491</v>
      </c>
      <c r="U44" s="87">
        <v>241</v>
      </c>
      <c r="V44" s="87">
        <v>250</v>
      </c>
      <c r="W44" s="87">
        <v>12716</v>
      </c>
      <c r="X44" s="6"/>
    </row>
    <row r="45" spans="1:24" ht="10.5" customHeight="1">
      <c r="A45" s="4"/>
      <c r="B45" s="4"/>
      <c r="C45" s="147" t="s">
        <v>68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82"/>
      <c r="O45" s="112">
        <v>17</v>
      </c>
      <c r="P45" s="17"/>
      <c r="Q45" s="87">
        <f>SUM(R45:S45)</f>
        <v>25</v>
      </c>
      <c r="R45" s="87">
        <v>10</v>
      </c>
      <c r="S45" s="87">
        <v>15</v>
      </c>
      <c r="T45" s="87">
        <f>SUM(U45:V45)</f>
        <v>576</v>
      </c>
      <c r="U45" s="87">
        <v>281</v>
      </c>
      <c r="V45" s="87">
        <v>295</v>
      </c>
      <c r="W45" s="87">
        <v>10655</v>
      </c>
      <c r="X45" s="6"/>
    </row>
    <row r="46" spans="1:24" ht="10.5" customHeight="1">
      <c r="A46" s="4"/>
      <c r="B46" s="4"/>
      <c r="C46" s="147" t="s">
        <v>69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82"/>
      <c r="O46" s="112">
        <v>12</v>
      </c>
      <c r="P46" s="17"/>
      <c r="Q46" s="87">
        <f>SUM(R46:S46)</f>
        <v>17</v>
      </c>
      <c r="R46" s="87">
        <v>5</v>
      </c>
      <c r="S46" s="87">
        <v>12</v>
      </c>
      <c r="T46" s="87">
        <f>SUM(U46:V46)</f>
        <v>309</v>
      </c>
      <c r="U46" s="87">
        <v>145</v>
      </c>
      <c r="V46" s="87">
        <v>164</v>
      </c>
      <c r="W46" s="87">
        <v>9579</v>
      </c>
      <c r="X46" s="6"/>
    </row>
    <row r="47" spans="1:24" ht="10.5" customHeight="1">
      <c r="A47" s="4"/>
      <c r="B47" s="4"/>
      <c r="C47" s="147" t="s">
        <v>70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82"/>
      <c r="O47" s="112">
        <v>12</v>
      </c>
      <c r="P47" s="17" t="s">
        <v>274</v>
      </c>
      <c r="Q47" s="87">
        <f>SUM(R47:S47)</f>
        <v>23</v>
      </c>
      <c r="R47" s="87">
        <v>9</v>
      </c>
      <c r="S47" s="87">
        <v>14</v>
      </c>
      <c r="T47" s="87">
        <f>SUM(U47:V47)</f>
        <v>323</v>
      </c>
      <c r="U47" s="87">
        <v>162</v>
      </c>
      <c r="V47" s="87">
        <v>161</v>
      </c>
      <c r="W47" s="87">
        <v>14110</v>
      </c>
      <c r="X47" s="25"/>
    </row>
    <row r="48" spans="1:24" ht="9" customHeight="1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82"/>
      <c r="O48" s="112"/>
      <c r="P48" s="17"/>
      <c r="Q48" s="87"/>
      <c r="R48" s="87"/>
      <c r="S48" s="87"/>
      <c r="T48" s="87"/>
      <c r="U48" s="87"/>
      <c r="V48" s="87"/>
      <c r="W48" s="87"/>
      <c r="X48" s="25"/>
    </row>
    <row r="49" spans="1:24" ht="10.5" customHeight="1">
      <c r="A49" s="4"/>
      <c r="B49" s="4"/>
      <c r="C49" s="147" t="s">
        <v>71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82"/>
      <c r="O49" s="112">
        <v>10</v>
      </c>
      <c r="P49" s="17"/>
      <c r="Q49" s="87">
        <f>SUM(R49:S49)</f>
        <v>16</v>
      </c>
      <c r="R49" s="87">
        <v>6</v>
      </c>
      <c r="S49" s="87">
        <v>10</v>
      </c>
      <c r="T49" s="87">
        <f>SUM(U49:V49)</f>
        <v>241</v>
      </c>
      <c r="U49" s="87">
        <v>118</v>
      </c>
      <c r="V49" s="87">
        <v>123</v>
      </c>
      <c r="W49" s="87">
        <v>12001</v>
      </c>
      <c r="X49" s="6"/>
    </row>
    <row r="50" spans="1:24" ht="10.5" customHeight="1">
      <c r="A50" s="4"/>
      <c r="B50" s="4"/>
      <c r="C50" s="147" t="s">
        <v>72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82"/>
      <c r="O50" s="112">
        <v>11</v>
      </c>
      <c r="P50" s="17" t="s">
        <v>274</v>
      </c>
      <c r="Q50" s="87">
        <f>SUM(R50:S50)</f>
        <v>21</v>
      </c>
      <c r="R50" s="87">
        <v>8</v>
      </c>
      <c r="S50" s="87">
        <v>13</v>
      </c>
      <c r="T50" s="87">
        <f>SUM(U50:V50)</f>
        <v>303</v>
      </c>
      <c r="U50" s="87">
        <v>167</v>
      </c>
      <c r="V50" s="87">
        <v>136</v>
      </c>
      <c r="W50" s="87">
        <v>12001</v>
      </c>
      <c r="X50" s="6"/>
    </row>
    <row r="51" spans="1:24" ht="10.5" customHeight="1">
      <c r="A51" s="4"/>
      <c r="B51" s="4"/>
      <c r="C51" s="147" t="s">
        <v>73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82"/>
      <c r="O51" s="112">
        <v>9</v>
      </c>
      <c r="P51" s="17"/>
      <c r="Q51" s="87">
        <f>SUM(R51:S51)</f>
        <v>15</v>
      </c>
      <c r="R51" s="87">
        <v>6</v>
      </c>
      <c r="S51" s="87">
        <v>9</v>
      </c>
      <c r="T51" s="87">
        <f>SUM(U51:V51)</f>
        <v>226</v>
      </c>
      <c r="U51" s="87">
        <v>123</v>
      </c>
      <c r="V51" s="87">
        <v>103</v>
      </c>
      <c r="W51" s="87">
        <v>12001</v>
      </c>
      <c r="X51" s="6"/>
    </row>
    <row r="52" spans="1:24" ht="10.5" customHeight="1">
      <c r="A52" s="4"/>
      <c r="B52" s="4"/>
      <c r="C52" s="147" t="s">
        <v>74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82"/>
      <c r="O52" s="112">
        <v>6</v>
      </c>
      <c r="P52" s="17"/>
      <c r="Q52" s="87">
        <f>SUM(R52:S52)</f>
        <v>12</v>
      </c>
      <c r="R52" s="87">
        <v>6</v>
      </c>
      <c r="S52" s="87">
        <v>6</v>
      </c>
      <c r="T52" s="87">
        <f>SUM(U52:V52)</f>
        <v>127</v>
      </c>
      <c r="U52" s="87">
        <v>64</v>
      </c>
      <c r="V52" s="87">
        <v>63</v>
      </c>
      <c r="W52" s="87">
        <v>12001</v>
      </c>
      <c r="X52" s="6"/>
    </row>
    <row r="53" spans="1:24" ht="10.5" customHeight="1">
      <c r="A53" s="4"/>
      <c r="B53" s="4"/>
      <c r="C53" s="147" t="s">
        <v>75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82"/>
      <c r="O53" s="112">
        <v>15</v>
      </c>
      <c r="P53" s="17"/>
      <c r="Q53" s="87">
        <f>SUM(R53:S53)</f>
        <v>22</v>
      </c>
      <c r="R53" s="87">
        <v>8</v>
      </c>
      <c r="S53" s="87">
        <v>14</v>
      </c>
      <c r="T53" s="87">
        <f>SUM(U53:V53)</f>
        <v>469</v>
      </c>
      <c r="U53" s="87">
        <v>256</v>
      </c>
      <c r="V53" s="87">
        <v>213</v>
      </c>
      <c r="W53" s="87">
        <v>12001</v>
      </c>
      <c r="X53" s="6"/>
    </row>
    <row r="54" spans="1:24" ht="9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82"/>
      <c r="O54" s="112"/>
      <c r="P54" s="17"/>
      <c r="Q54" s="87"/>
      <c r="R54" s="87"/>
      <c r="S54" s="87"/>
      <c r="T54" s="87"/>
      <c r="U54" s="87"/>
      <c r="V54" s="87"/>
      <c r="W54" s="87"/>
      <c r="X54" s="6"/>
    </row>
    <row r="55" spans="1:24" ht="10.5" customHeight="1">
      <c r="A55" s="4"/>
      <c r="B55" s="4"/>
      <c r="C55" s="147" t="s">
        <v>76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82"/>
      <c r="O55" s="112">
        <v>7</v>
      </c>
      <c r="P55" s="17"/>
      <c r="Q55" s="87">
        <f>SUM(R55:S55)</f>
        <v>13</v>
      </c>
      <c r="R55" s="87">
        <v>4</v>
      </c>
      <c r="S55" s="87">
        <v>9</v>
      </c>
      <c r="T55" s="87">
        <f>SUM(U55:V55)</f>
        <v>200</v>
      </c>
      <c r="U55" s="87">
        <v>99</v>
      </c>
      <c r="V55" s="87">
        <v>101</v>
      </c>
      <c r="W55" s="87">
        <v>12001</v>
      </c>
      <c r="X55" s="6"/>
    </row>
    <row r="56" spans="1:24" ht="10.5" customHeight="1">
      <c r="A56" s="4"/>
      <c r="B56" s="4"/>
      <c r="C56" s="147" t="s">
        <v>77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82"/>
      <c r="O56" s="112">
        <v>9</v>
      </c>
      <c r="P56" s="17"/>
      <c r="Q56" s="87">
        <f>SUM(R56:S56)</f>
        <v>15</v>
      </c>
      <c r="R56" s="87">
        <v>5</v>
      </c>
      <c r="S56" s="87">
        <v>10</v>
      </c>
      <c r="T56" s="87">
        <f>SUM(U56:V56)</f>
        <v>250</v>
      </c>
      <c r="U56" s="87">
        <v>124</v>
      </c>
      <c r="V56" s="87">
        <v>126</v>
      </c>
      <c r="W56" s="87">
        <v>13000</v>
      </c>
      <c r="X56" s="6"/>
    </row>
    <row r="57" spans="2:23" ht="10.5" customHeight="1">
      <c r="B57" s="6"/>
      <c r="C57" s="147" t="s">
        <v>83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82"/>
      <c r="O57" s="112">
        <v>19</v>
      </c>
      <c r="P57" s="17" t="s">
        <v>392</v>
      </c>
      <c r="Q57" s="87">
        <f>SUM(R57:S57)</f>
        <v>32</v>
      </c>
      <c r="R57" s="87">
        <v>10</v>
      </c>
      <c r="S57" s="87">
        <v>22</v>
      </c>
      <c r="T57" s="87">
        <f>SUM(U57:V57)</f>
        <v>641</v>
      </c>
      <c r="U57" s="87">
        <v>337</v>
      </c>
      <c r="V57" s="87">
        <v>304</v>
      </c>
      <c r="W57" s="87">
        <v>12309</v>
      </c>
    </row>
    <row r="58" spans="2:23" ht="10.5" customHeight="1">
      <c r="B58" s="6"/>
      <c r="C58" s="147" t="s">
        <v>84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82"/>
      <c r="O58" s="112">
        <v>12</v>
      </c>
      <c r="P58" s="17" t="s">
        <v>272</v>
      </c>
      <c r="Q58" s="87">
        <f>SUM(R58:S58)</f>
        <v>21</v>
      </c>
      <c r="R58" s="87">
        <v>7</v>
      </c>
      <c r="S58" s="87">
        <v>14</v>
      </c>
      <c r="T58" s="87">
        <f>SUM(U58:V58)</f>
        <v>427</v>
      </c>
      <c r="U58" s="87">
        <v>227</v>
      </c>
      <c r="V58" s="87">
        <v>200</v>
      </c>
      <c r="W58" s="87">
        <v>12523</v>
      </c>
    </row>
    <row r="59" spans="2:23" ht="10.5" customHeight="1">
      <c r="B59" s="6"/>
      <c r="C59" s="147" t="s">
        <v>85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82"/>
      <c r="O59" s="112">
        <v>12</v>
      </c>
      <c r="P59" s="17" t="s">
        <v>272</v>
      </c>
      <c r="Q59" s="87">
        <f>SUM(R59:S59)</f>
        <v>19</v>
      </c>
      <c r="R59" s="87">
        <v>6</v>
      </c>
      <c r="S59" s="87">
        <v>13</v>
      </c>
      <c r="T59" s="87">
        <f>SUM(U59:V59)</f>
        <v>339</v>
      </c>
      <c r="U59" s="87">
        <v>183</v>
      </c>
      <c r="V59" s="87">
        <v>156</v>
      </c>
      <c r="W59" s="87">
        <v>9530</v>
      </c>
    </row>
    <row r="60" spans="2:23" ht="9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82"/>
      <c r="O60" s="112"/>
      <c r="P60" s="17"/>
      <c r="Q60" s="87"/>
      <c r="R60" s="87"/>
      <c r="S60" s="87"/>
      <c r="T60" s="87"/>
      <c r="U60" s="87"/>
      <c r="V60" s="87"/>
      <c r="W60" s="87"/>
    </row>
    <row r="61" spans="2:23" ht="10.5" customHeight="1">
      <c r="B61" s="6"/>
      <c r="C61" s="147" t="s">
        <v>86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82"/>
      <c r="O61" s="112">
        <v>13</v>
      </c>
      <c r="P61" s="17"/>
      <c r="Q61" s="87">
        <f>SUM(R61:S61)</f>
        <v>19</v>
      </c>
      <c r="R61" s="87">
        <v>8</v>
      </c>
      <c r="S61" s="87">
        <v>11</v>
      </c>
      <c r="T61" s="87">
        <f>SUM(U61:V61)</f>
        <v>464</v>
      </c>
      <c r="U61" s="87">
        <v>242</v>
      </c>
      <c r="V61" s="87">
        <v>222</v>
      </c>
      <c r="W61" s="87">
        <v>9031</v>
      </c>
    </row>
    <row r="62" spans="2:23" ht="10.5" customHeight="1">
      <c r="B62" s="6"/>
      <c r="C62" s="147" t="s">
        <v>87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82"/>
      <c r="O62" s="112">
        <v>21</v>
      </c>
      <c r="P62" s="17"/>
      <c r="Q62" s="87">
        <f>SUM(R62:S62)</f>
        <v>28</v>
      </c>
      <c r="R62" s="87">
        <v>7</v>
      </c>
      <c r="S62" s="87">
        <v>21</v>
      </c>
      <c r="T62" s="87">
        <f>SUM(U62:V62)</f>
        <v>715</v>
      </c>
      <c r="U62" s="87">
        <v>333</v>
      </c>
      <c r="V62" s="87">
        <v>382</v>
      </c>
      <c r="W62" s="87">
        <v>11666</v>
      </c>
    </row>
    <row r="63" spans="2:23" ht="10.5" customHeight="1">
      <c r="B63" s="6"/>
      <c r="C63" s="147" t="s">
        <v>88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82"/>
      <c r="O63" s="112">
        <v>18</v>
      </c>
      <c r="P63" s="17"/>
      <c r="Q63" s="87">
        <f>SUM(R63:S63)</f>
        <v>25</v>
      </c>
      <c r="R63" s="87">
        <v>10</v>
      </c>
      <c r="S63" s="87">
        <v>15</v>
      </c>
      <c r="T63" s="87">
        <f>SUM(U63:V63)</f>
        <v>610</v>
      </c>
      <c r="U63" s="87">
        <v>308</v>
      </c>
      <c r="V63" s="87">
        <v>302</v>
      </c>
      <c r="W63" s="87">
        <v>13757</v>
      </c>
    </row>
    <row r="64" spans="2:23" ht="10.5" customHeight="1">
      <c r="B64" s="6"/>
      <c r="C64" s="147" t="s">
        <v>89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82"/>
      <c r="O64" s="112">
        <v>20</v>
      </c>
      <c r="P64" s="17"/>
      <c r="Q64" s="87">
        <f>SUM(R64:S64)</f>
        <v>27</v>
      </c>
      <c r="R64" s="87">
        <v>9</v>
      </c>
      <c r="S64" s="87">
        <v>18</v>
      </c>
      <c r="T64" s="87">
        <f>SUM(U64:V64)</f>
        <v>688</v>
      </c>
      <c r="U64" s="87">
        <v>354</v>
      </c>
      <c r="V64" s="87">
        <v>334</v>
      </c>
      <c r="W64" s="87">
        <v>9322</v>
      </c>
    </row>
    <row r="65" spans="2:23" ht="10.5" customHeight="1">
      <c r="B65" s="6"/>
      <c r="C65" s="147" t="s">
        <v>90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82"/>
      <c r="O65" s="112">
        <v>24</v>
      </c>
      <c r="P65" s="17"/>
      <c r="Q65" s="87">
        <f>SUM(R65:S65)</f>
        <v>32</v>
      </c>
      <c r="R65" s="87">
        <v>9</v>
      </c>
      <c r="S65" s="87">
        <v>23</v>
      </c>
      <c r="T65" s="87">
        <f>SUM(U65:V65)</f>
        <v>847</v>
      </c>
      <c r="U65" s="87">
        <v>443</v>
      </c>
      <c r="V65" s="87">
        <v>404</v>
      </c>
      <c r="W65" s="87">
        <v>16210</v>
      </c>
    </row>
    <row r="66" spans="2:23" ht="9" customHeight="1"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82"/>
      <c r="O66" s="112"/>
      <c r="P66" s="17"/>
      <c r="Q66" s="87"/>
      <c r="R66" s="87"/>
      <c r="S66" s="87"/>
      <c r="T66" s="87"/>
      <c r="U66" s="87"/>
      <c r="V66" s="87"/>
      <c r="W66" s="87"/>
    </row>
    <row r="67" spans="2:23" ht="10.5" customHeight="1">
      <c r="B67" s="6"/>
      <c r="C67" s="147" t="s">
        <v>91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82"/>
      <c r="O67" s="112">
        <v>14</v>
      </c>
      <c r="P67" s="17"/>
      <c r="Q67" s="87">
        <f>SUM(R67:S67)</f>
        <v>22</v>
      </c>
      <c r="R67" s="87">
        <v>7</v>
      </c>
      <c r="S67" s="87">
        <v>15</v>
      </c>
      <c r="T67" s="87">
        <f>SUM(U67:V67)</f>
        <v>446</v>
      </c>
      <c r="U67" s="87">
        <v>221</v>
      </c>
      <c r="V67" s="87">
        <v>225</v>
      </c>
      <c r="W67" s="87">
        <v>13873</v>
      </c>
    </row>
    <row r="68" spans="2:23" ht="10.5" customHeight="1">
      <c r="B68" s="6"/>
      <c r="C68" s="147" t="s">
        <v>92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82"/>
      <c r="O68" s="112">
        <v>16</v>
      </c>
      <c r="P68" s="17"/>
      <c r="Q68" s="87">
        <f>SUM(R68:S68)</f>
        <v>23</v>
      </c>
      <c r="R68" s="87">
        <v>6</v>
      </c>
      <c r="S68" s="87">
        <v>17</v>
      </c>
      <c r="T68" s="87">
        <f>SUM(U68:V68)</f>
        <v>492</v>
      </c>
      <c r="U68" s="87">
        <v>252</v>
      </c>
      <c r="V68" s="87">
        <v>240</v>
      </c>
      <c r="W68" s="87">
        <v>10127</v>
      </c>
    </row>
    <row r="69" spans="2:23" ht="10.5" customHeight="1">
      <c r="B69" s="6"/>
      <c r="C69" s="147" t="s">
        <v>93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82"/>
      <c r="O69" s="112">
        <v>12</v>
      </c>
      <c r="P69" s="17"/>
      <c r="Q69" s="87">
        <f>SUM(R69:S69)</f>
        <v>17</v>
      </c>
      <c r="R69" s="87">
        <v>5</v>
      </c>
      <c r="S69" s="87">
        <v>12</v>
      </c>
      <c r="T69" s="87">
        <f>SUM(U69:V69)</f>
        <v>381</v>
      </c>
      <c r="U69" s="87">
        <v>208</v>
      </c>
      <c r="V69" s="87">
        <v>173</v>
      </c>
      <c r="W69" s="87">
        <v>13058</v>
      </c>
    </row>
    <row r="70" spans="2:23" ht="10.5" customHeight="1">
      <c r="B70" s="6"/>
      <c r="C70" s="147" t="s">
        <v>94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82"/>
      <c r="O70" s="112">
        <v>19</v>
      </c>
      <c r="P70" s="17" t="s">
        <v>274</v>
      </c>
      <c r="Q70" s="87">
        <f>SUM(R70:S70)</f>
        <v>30</v>
      </c>
      <c r="R70" s="87">
        <v>12</v>
      </c>
      <c r="S70" s="87">
        <v>18</v>
      </c>
      <c r="T70" s="87">
        <f>SUM(U70:V70)</f>
        <v>667</v>
      </c>
      <c r="U70" s="87">
        <v>348</v>
      </c>
      <c r="V70" s="87">
        <v>319</v>
      </c>
      <c r="W70" s="87">
        <v>13429</v>
      </c>
    </row>
    <row r="71" spans="2:23" ht="10.5" customHeight="1">
      <c r="B71" s="6"/>
      <c r="C71" s="147" t="s">
        <v>95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82"/>
      <c r="O71" s="112">
        <v>25</v>
      </c>
      <c r="P71" s="17"/>
      <c r="Q71" s="87">
        <f>SUM(R71:S71)</f>
        <v>32</v>
      </c>
      <c r="R71" s="87">
        <v>10</v>
      </c>
      <c r="S71" s="87">
        <v>22</v>
      </c>
      <c r="T71" s="87">
        <f>SUM(U71:V71)</f>
        <v>872</v>
      </c>
      <c r="U71" s="87">
        <v>456</v>
      </c>
      <c r="V71" s="87">
        <v>416</v>
      </c>
      <c r="W71" s="87">
        <v>14114</v>
      </c>
    </row>
    <row r="72" spans="2:23" ht="9" customHeigh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82"/>
      <c r="O72" s="112"/>
      <c r="P72" s="17"/>
      <c r="Q72" s="87"/>
      <c r="R72" s="87"/>
      <c r="S72" s="87"/>
      <c r="T72" s="87"/>
      <c r="U72" s="87"/>
      <c r="V72" s="87"/>
      <c r="W72" s="87"/>
    </row>
    <row r="73" spans="2:23" ht="10.5" customHeight="1">
      <c r="B73" s="6"/>
      <c r="C73" s="147" t="s">
        <v>96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82"/>
      <c r="O73" s="112">
        <v>16</v>
      </c>
      <c r="P73" s="17" t="s">
        <v>276</v>
      </c>
      <c r="Q73" s="87">
        <f>SUM(R73:S73)</f>
        <v>34</v>
      </c>
      <c r="R73" s="87">
        <v>14</v>
      </c>
      <c r="S73" s="87">
        <v>20</v>
      </c>
      <c r="T73" s="87">
        <f>SUM(U73:V73)</f>
        <v>552</v>
      </c>
      <c r="U73" s="87">
        <v>285</v>
      </c>
      <c r="V73" s="87">
        <v>267</v>
      </c>
      <c r="W73" s="87">
        <v>14460</v>
      </c>
    </row>
    <row r="74" spans="2:23" ht="10.5" customHeight="1">
      <c r="B74" s="6"/>
      <c r="C74" s="147" t="s">
        <v>97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82"/>
      <c r="O74" s="112">
        <v>13</v>
      </c>
      <c r="P74" s="17"/>
      <c r="Q74" s="87">
        <f>SUM(R74:S74)</f>
        <v>18</v>
      </c>
      <c r="R74" s="87">
        <v>6</v>
      </c>
      <c r="S74" s="87">
        <v>12</v>
      </c>
      <c r="T74" s="87">
        <f>SUM(U74:V74)</f>
        <v>391</v>
      </c>
      <c r="U74" s="87">
        <v>207</v>
      </c>
      <c r="V74" s="87">
        <v>184</v>
      </c>
      <c r="W74" s="87">
        <v>11359</v>
      </c>
    </row>
    <row r="75" spans="2:23" ht="10.5" customHeight="1">
      <c r="B75" s="6"/>
      <c r="C75" s="147" t="s">
        <v>98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82"/>
      <c r="O75" s="112">
        <v>25</v>
      </c>
      <c r="P75" s="17"/>
      <c r="Q75" s="87">
        <f>SUM(R75:S75)</f>
        <v>32</v>
      </c>
      <c r="R75" s="87">
        <v>10</v>
      </c>
      <c r="S75" s="87">
        <v>22</v>
      </c>
      <c r="T75" s="87">
        <f>SUM(U75:V75)</f>
        <v>888</v>
      </c>
      <c r="U75" s="87">
        <v>463</v>
      </c>
      <c r="V75" s="87">
        <v>425</v>
      </c>
      <c r="W75" s="87">
        <v>12157</v>
      </c>
    </row>
    <row r="76" spans="2:23" ht="10.5" customHeight="1">
      <c r="B76" s="6"/>
      <c r="C76" s="147" t="s">
        <v>99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82"/>
      <c r="O76" s="112">
        <v>18</v>
      </c>
      <c r="P76" s="17"/>
      <c r="Q76" s="87">
        <f>SUM(R76:S76)</f>
        <v>25</v>
      </c>
      <c r="R76" s="87">
        <v>7</v>
      </c>
      <c r="S76" s="87">
        <v>18</v>
      </c>
      <c r="T76" s="87">
        <f>SUM(U76:V76)</f>
        <v>540</v>
      </c>
      <c r="U76" s="87">
        <v>302</v>
      </c>
      <c r="V76" s="87">
        <v>238</v>
      </c>
      <c r="W76" s="87">
        <v>14425</v>
      </c>
    </row>
    <row r="77" spans="2:23" ht="10.5" customHeight="1">
      <c r="B77" s="6"/>
      <c r="C77" s="147" t="s">
        <v>100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82"/>
      <c r="O77" s="112">
        <v>21</v>
      </c>
      <c r="P77" s="17"/>
      <c r="Q77" s="87">
        <f>SUM(R77:S77)</f>
        <v>28</v>
      </c>
      <c r="R77" s="87">
        <v>8</v>
      </c>
      <c r="S77" s="87">
        <v>20</v>
      </c>
      <c r="T77" s="87">
        <f>SUM(U77:V77)</f>
        <v>722</v>
      </c>
      <c r="U77" s="87">
        <v>366</v>
      </c>
      <c r="V77" s="87">
        <v>356</v>
      </c>
      <c r="W77" s="87">
        <v>15377</v>
      </c>
    </row>
    <row r="78" spans="2:23" ht="10.5" customHeight="1"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7"/>
      <c r="O78" s="9"/>
      <c r="P78" s="9"/>
      <c r="Q78" s="9"/>
      <c r="R78" s="9"/>
      <c r="S78" s="9"/>
      <c r="T78" s="9"/>
      <c r="U78" s="9"/>
      <c r="V78" s="9"/>
      <c r="W78" s="9"/>
    </row>
    <row r="79" spans="1:2" ht="12" customHeight="1">
      <c r="A79" s="4"/>
      <c r="B79" s="4"/>
    </row>
    <row r="80" spans="1:2" ht="10.5" customHeight="1">
      <c r="A80" s="4"/>
      <c r="B80" s="4"/>
    </row>
    <row r="81" spans="1:2" ht="10.5" customHeight="1">
      <c r="A81" s="4"/>
      <c r="B81" s="4"/>
    </row>
    <row r="82" spans="1:2" ht="10.5" customHeight="1">
      <c r="A82" s="4"/>
      <c r="B82" s="4"/>
    </row>
    <row r="83" spans="1:2" ht="10.5" customHeight="1">
      <c r="A83" s="4"/>
      <c r="B83" s="4"/>
    </row>
    <row r="84" spans="1:2" ht="16.5" customHeight="1">
      <c r="A84" s="4"/>
      <c r="B84" s="4"/>
    </row>
    <row r="85" spans="1:24" ht="10.5" customHeight="1">
      <c r="A85" s="4"/>
      <c r="B85" s="4"/>
      <c r="C85" s="147" t="s">
        <v>80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5"/>
      <c r="O85" s="87">
        <f>SUM(O13:O77)</f>
        <v>838</v>
      </c>
      <c r="P85" s="43">
        <f>SUM(P13:P77)</f>
        <v>0</v>
      </c>
      <c r="Q85" s="87">
        <f aca="true" t="shared" si="1" ref="Q85:W85">SUM(Q13:Q77)</f>
        <v>1267</v>
      </c>
      <c r="R85" s="87">
        <f t="shared" si="1"/>
        <v>414</v>
      </c>
      <c r="S85" s="87">
        <f t="shared" si="1"/>
        <v>853</v>
      </c>
      <c r="T85" s="87">
        <f t="shared" si="1"/>
        <v>26789</v>
      </c>
      <c r="U85" s="87">
        <f t="shared" si="1"/>
        <v>13930</v>
      </c>
      <c r="V85" s="87">
        <f t="shared" si="1"/>
        <v>12859</v>
      </c>
      <c r="W85" s="87">
        <f t="shared" si="1"/>
        <v>674019</v>
      </c>
      <c r="X85" s="6"/>
    </row>
    <row r="86" spans="1:24" ht="10.5" customHeight="1">
      <c r="A86" s="4"/>
      <c r="B86" s="4"/>
      <c r="C86" s="147" t="s">
        <v>81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5"/>
      <c r="O86" s="87">
        <f>SUM('244'!O88)</f>
        <v>216</v>
      </c>
      <c r="P86" s="43">
        <f>SUM('244'!P88)</f>
        <v>0</v>
      </c>
      <c r="Q86" s="87">
        <f>SUM('244'!Q88)</f>
        <v>318</v>
      </c>
      <c r="R86" s="87">
        <f>SUM('244'!R88)</f>
        <v>99</v>
      </c>
      <c r="S86" s="87">
        <f>SUM('244'!S88)</f>
        <v>219</v>
      </c>
      <c r="T86" s="87">
        <f>SUM('244'!T88)</f>
        <v>6848</v>
      </c>
      <c r="U86" s="87">
        <f>SUM('244'!U88)</f>
        <v>3459</v>
      </c>
      <c r="V86" s="87">
        <f>SUM('244'!V88)</f>
        <v>3389</v>
      </c>
      <c r="W86" s="87">
        <f>SUM('244'!W88)</f>
        <v>160106</v>
      </c>
      <c r="X86" s="6"/>
    </row>
    <row r="87" spans="1:2" ht="10.5" customHeight="1">
      <c r="A87" s="4"/>
      <c r="B87" s="4"/>
    </row>
    <row r="88" spans="1:2" ht="10.5" customHeight="1">
      <c r="A88" s="4"/>
      <c r="B88" s="4"/>
    </row>
    <row r="89" spans="1:2" ht="10.5" customHeight="1">
      <c r="A89" s="4"/>
      <c r="B89" s="4"/>
    </row>
    <row r="90" spans="1:2" ht="10.5" customHeight="1">
      <c r="A90" s="4"/>
      <c r="B90" s="4"/>
    </row>
    <row r="91" spans="1:2" ht="10.5" customHeight="1">
      <c r="A91" s="4"/>
      <c r="B91" s="4"/>
    </row>
    <row r="92" spans="1:2" ht="10.5" customHeight="1">
      <c r="A92" s="4"/>
      <c r="B92" s="4"/>
    </row>
    <row r="93" spans="1:2" ht="10.5" customHeight="1">
      <c r="A93" s="4"/>
      <c r="B93" s="4"/>
    </row>
    <row r="94" spans="1:2" ht="10.5" customHeight="1">
      <c r="A94" s="4"/>
      <c r="B94" s="4"/>
    </row>
    <row r="95" spans="1:2" ht="10.5" customHeight="1">
      <c r="A95" s="4"/>
      <c r="B95" s="4"/>
    </row>
    <row r="96" spans="1:2" ht="10.5" customHeight="1">
      <c r="A96" s="4"/>
      <c r="B96" s="4"/>
    </row>
    <row r="97" spans="1:2" ht="10.5" customHeight="1">
      <c r="A97" s="4"/>
      <c r="B97" s="4"/>
    </row>
    <row r="98" spans="1:2" ht="10.5" customHeight="1">
      <c r="A98" s="4"/>
      <c r="B98" s="4"/>
    </row>
    <row r="99" spans="1:2" ht="10.5" customHeight="1">
      <c r="A99" s="4"/>
      <c r="B99" s="4"/>
    </row>
    <row r="100" spans="1:2" ht="10.5" customHeight="1">
      <c r="A100" s="4"/>
      <c r="B100" s="4"/>
    </row>
    <row r="101" spans="1:2" ht="10.5" customHeight="1">
      <c r="A101" s="4"/>
      <c r="B101" s="4"/>
    </row>
    <row r="102" spans="1:2" ht="10.5" customHeight="1">
      <c r="A102" s="4"/>
      <c r="B102" s="4"/>
    </row>
    <row r="103" spans="1:2" ht="10.5" customHeight="1">
      <c r="A103" s="4"/>
      <c r="B103" s="4"/>
    </row>
    <row r="104" spans="1:2" ht="10.5" customHeight="1">
      <c r="A104" s="4"/>
      <c r="B104" s="4"/>
    </row>
    <row r="105" spans="1:2" ht="10.5" customHeight="1">
      <c r="A105" s="4"/>
      <c r="B105" s="4"/>
    </row>
    <row r="106" spans="1:2" ht="10.5" customHeight="1">
      <c r="A106" s="4"/>
      <c r="B106" s="4"/>
    </row>
    <row r="107" spans="1:2" ht="10.5" customHeight="1">
      <c r="A107" s="4"/>
      <c r="B107" s="4"/>
    </row>
    <row r="108" spans="1:2" ht="10.5" customHeight="1">
      <c r="A108" s="4"/>
      <c r="B108" s="4"/>
    </row>
    <row r="109" spans="1:2" ht="10.5" customHeight="1">
      <c r="A109" s="4"/>
      <c r="B109" s="4"/>
    </row>
    <row r="110" spans="1:2" ht="10.5" customHeight="1">
      <c r="A110" s="4"/>
      <c r="B110" s="4"/>
    </row>
    <row r="111" spans="1:2" ht="10.5" customHeight="1">
      <c r="A111" s="4"/>
      <c r="B111" s="4"/>
    </row>
    <row r="112" spans="1:2" ht="10.5" customHeight="1">
      <c r="A112" s="4"/>
      <c r="B112" s="4"/>
    </row>
    <row r="113" spans="1:2" ht="10.5" customHeight="1">
      <c r="A113" s="4"/>
      <c r="B113" s="4"/>
    </row>
    <row r="114" spans="1:2" ht="10.5" customHeight="1">
      <c r="A114" s="4"/>
      <c r="B114" s="4"/>
    </row>
    <row r="115" spans="1:2" ht="10.5" customHeight="1">
      <c r="A115" s="4"/>
      <c r="B115" s="4"/>
    </row>
    <row r="116" spans="1:2" ht="10.5" customHeight="1">
      <c r="A116" s="4"/>
      <c r="B116" s="4"/>
    </row>
    <row r="117" spans="1:2" ht="10.5" customHeight="1">
      <c r="A117" s="4"/>
      <c r="B117" s="4"/>
    </row>
    <row r="118" spans="1:2" ht="10.5" customHeight="1">
      <c r="A118" s="4"/>
      <c r="B118" s="4"/>
    </row>
    <row r="119" spans="1:2" ht="10.5" customHeight="1">
      <c r="A119" s="4"/>
      <c r="B119" s="4"/>
    </row>
    <row r="120" spans="1:2" ht="10.5" customHeight="1">
      <c r="A120" s="4"/>
      <c r="B120" s="4"/>
    </row>
    <row r="121" spans="1:2" ht="10.5" customHeight="1">
      <c r="A121" s="4"/>
      <c r="B121" s="4"/>
    </row>
    <row r="122" spans="1:2" ht="10.5" customHeight="1">
      <c r="A122" s="4"/>
      <c r="B122" s="4"/>
    </row>
    <row r="123" spans="1:2" ht="10.5" customHeight="1">
      <c r="A123" s="4"/>
      <c r="B123" s="4"/>
    </row>
    <row r="124" spans="1:2" ht="10.5" customHeight="1">
      <c r="A124" s="4"/>
      <c r="B124" s="4"/>
    </row>
    <row r="125" spans="1:2" ht="10.5" customHeight="1">
      <c r="A125" s="4"/>
      <c r="B125" s="4"/>
    </row>
  </sheetData>
  <mergeCells count="65">
    <mergeCell ref="C69:M69"/>
    <mergeCell ref="C70:M70"/>
    <mergeCell ref="C76:M76"/>
    <mergeCell ref="C77:M77"/>
    <mergeCell ref="C71:M71"/>
    <mergeCell ref="C73:M73"/>
    <mergeCell ref="C74:M74"/>
    <mergeCell ref="C75:M75"/>
    <mergeCell ref="C64:M64"/>
    <mergeCell ref="C65:M65"/>
    <mergeCell ref="C67:M67"/>
    <mergeCell ref="C68:M68"/>
    <mergeCell ref="C14:M14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19:M19"/>
    <mergeCell ref="C17:M17"/>
    <mergeCell ref="C16:M16"/>
    <mergeCell ref="C15:M15"/>
    <mergeCell ref="C23:M23"/>
    <mergeCell ref="C22:M22"/>
    <mergeCell ref="C21:M21"/>
    <mergeCell ref="C20:M20"/>
    <mergeCell ref="C28:M28"/>
    <mergeCell ref="C27:M27"/>
    <mergeCell ref="C26:M26"/>
    <mergeCell ref="C25:M25"/>
    <mergeCell ref="C33:M33"/>
    <mergeCell ref="C32:M32"/>
    <mergeCell ref="C31:M31"/>
    <mergeCell ref="C29:M29"/>
    <mergeCell ref="C38:M38"/>
    <mergeCell ref="C37:M37"/>
    <mergeCell ref="C35:M35"/>
    <mergeCell ref="C34:M34"/>
    <mergeCell ref="C43:M43"/>
    <mergeCell ref="C41:M41"/>
    <mergeCell ref="C40:M40"/>
    <mergeCell ref="C39:M39"/>
    <mergeCell ref="C47:M47"/>
    <mergeCell ref="C46:M46"/>
    <mergeCell ref="C45:M45"/>
    <mergeCell ref="C44:M44"/>
    <mergeCell ref="C85:M85"/>
    <mergeCell ref="C86:M86"/>
    <mergeCell ref="C56:M56"/>
    <mergeCell ref="C55:M55"/>
    <mergeCell ref="C57:M57"/>
    <mergeCell ref="C58:M58"/>
    <mergeCell ref="C59:M59"/>
    <mergeCell ref="C61:M61"/>
    <mergeCell ref="C62:M62"/>
    <mergeCell ref="C63:M63"/>
    <mergeCell ref="C49:M49"/>
    <mergeCell ref="C53:M53"/>
    <mergeCell ref="C52:M52"/>
    <mergeCell ref="C51:M51"/>
    <mergeCell ref="C50:M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workbookViewId="0" topLeftCell="A55">
      <selection activeCell="O5" sqref="O5:P6"/>
    </sheetView>
  </sheetViews>
  <sheetFormatPr defaultColWidth="9.00390625" defaultRowHeight="10.5" customHeight="1"/>
  <cols>
    <col min="1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:17" ht="10.5" customHeight="1">
      <c r="A1" s="110" t="s">
        <v>261</v>
      </c>
      <c r="P1" s="27"/>
      <c r="Q1" s="27"/>
    </row>
    <row r="3" spans="2:24" ht="12.75" customHeight="1">
      <c r="B3" s="205" t="s">
        <v>82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6"/>
    </row>
    <row r="4" spans="1:23" ht="12.75" customHeight="1">
      <c r="A4" s="25"/>
      <c r="B4" s="5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9"/>
      <c r="T4" s="9"/>
      <c r="U4" s="9"/>
      <c r="V4" s="9"/>
      <c r="W4" s="9"/>
    </row>
    <row r="5" spans="1:23" ht="15.75" customHeight="1">
      <c r="A5" s="5"/>
      <c r="B5" s="222" t="s">
        <v>221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 t="s">
        <v>208</v>
      </c>
      <c r="P5" s="184"/>
      <c r="Q5" s="220" t="s">
        <v>195</v>
      </c>
      <c r="R5" s="220"/>
      <c r="S5" s="220"/>
      <c r="T5" s="184" t="s">
        <v>209</v>
      </c>
      <c r="U5" s="184"/>
      <c r="V5" s="184"/>
      <c r="W5" s="221" t="s">
        <v>40</v>
      </c>
    </row>
    <row r="6" spans="1:23" ht="15.75" customHeight="1">
      <c r="A6" s="5"/>
      <c r="B6" s="22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66" t="s">
        <v>241</v>
      </c>
      <c r="R6" s="66" t="s">
        <v>3</v>
      </c>
      <c r="S6" s="66" t="s">
        <v>4</v>
      </c>
      <c r="T6" s="66" t="s">
        <v>241</v>
      </c>
      <c r="U6" s="66" t="s">
        <v>3</v>
      </c>
      <c r="V6" s="66" t="s">
        <v>4</v>
      </c>
      <c r="W6" s="208"/>
    </row>
    <row r="7" spans="1:23" ht="10.5" customHeight="1">
      <c r="A7" s="25"/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5"/>
      <c r="O7" s="73"/>
      <c r="P7" s="25"/>
      <c r="Q7" s="6"/>
      <c r="R7" s="6"/>
      <c r="S7" s="6"/>
      <c r="T7" s="6"/>
      <c r="U7" s="6"/>
      <c r="V7" s="6"/>
      <c r="W7" s="24" t="s">
        <v>267</v>
      </c>
    </row>
    <row r="8" spans="1:22" ht="6" customHeight="1">
      <c r="A8" s="25"/>
      <c r="B8" s="25"/>
      <c r="N8" s="118"/>
      <c r="O8" s="25"/>
      <c r="P8" s="25"/>
      <c r="R8" s="6"/>
      <c r="U8" s="6"/>
      <c r="V8" s="6"/>
    </row>
    <row r="9" spans="1:23" ht="10.5" customHeight="1">
      <c r="A9" s="6"/>
      <c r="B9" s="6"/>
      <c r="C9" s="147" t="s">
        <v>101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82"/>
      <c r="O9" s="112">
        <v>16</v>
      </c>
      <c r="P9" s="17"/>
      <c r="Q9" s="87">
        <f>SUM(R9:S9)</f>
        <v>23</v>
      </c>
      <c r="R9" s="87">
        <v>7</v>
      </c>
      <c r="S9" s="87">
        <v>16</v>
      </c>
      <c r="T9" s="87">
        <f>SUM(U9:V9)</f>
        <v>498</v>
      </c>
      <c r="U9" s="87">
        <v>267</v>
      </c>
      <c r="V9" s="87">
        <v>231</v>
      </c>
      <c r="W9" s="87">
        <v>9905</v>
      </c>
    </row>
    <row r="10" spans="1:23" ht="10.5" customHeight="1">
      <c r="A10" s="6"/>
      <c r="B10" s="6"/>
      <c r="C10" s="147" t="s">
        <v>102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82"/>
      <c r="O10" s="112">
        <v>24</v>
      </c>
      <c r="P10" s="17" t="s">
        <v>275</v>
      </c>
      <c r="Q10" s="87">
        <f>SUM(R10:S10)</f>
        <v>39</v>
      </c>
      <c r="R10" s="87">
        <v>12</v>
      </c>
      <c r="S10" s="87">
        <v>27</v>
      </c>
      <c r="T10" s="87">
        <f>SUM(U10:V10)</f>
        <v>799</v>
      </c>
      <c r="U10" s="87">
        <v>412</v>
      </c>
      <c r="V10" s="87">
        <v>387</v>
      </c>
      <c r="W10" s="87">
        <v>15274</v>
      </c>
    </row>
    <row r="11" spans="1:23" ht="10.5" customHeight="1">
      <c r="A11" s="6"/>
      <c r="B11" s="6"/>
      <c r="C11" s="147" t="s">
        <v>103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82"/>
      <c r="O11" s="112">
        <v>12</v>
      </c>
      <c r="P11" s="17"/>
      <c r="Q11" s="87">
        <f>SUM(R11:S11)</f>
        <v>17</v>
      </c>
      <c r="R11" s="87">
        <v>5</v>
      </c>
      <c r="S11" s="87">
        <v>12</v>
      </c>
      <c r="T11" s="87">
        <f>SUM(U11:V11)</f>
        <v>332</v>
      </c>
      <c r="U11" s="87">
        <v>163</v>
      </c>
      <c r="V11" s="87">
        <v>169</v>
      </c>
      <c r="W11" s="87">
        <v>12179</v>
      </c>
    </row>
    <row r="12" spans="1:23" ht="10.5" customHeight="1">
      <c r="A12" s="6"/>
      <c r="B12" s="6"/>
      <c r="C12" s="147" t="s">
        <v>104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82"/>
      <c r="O12" s="112">
        <v>22</v>
      </c>
      <c r="P12" s="17"/>
      <c r="Q12" s="87">
        <f>SUM(R12:S12)</f>
        <v>29</v>
      </c>
      <c r="R12" s="87">
        <v>11</v>
      </c>
      <c r="S12" s="87">
        <v>18</v>
      </c>
      <c r="T12" s="87">
        <f>SUM(U12:V12)</f>
        <v>727</v>
      </c>
      <c r="U12" s="87">
        <v>363</v>
      </c>
      <c r="V12" s="87">
        <v>364</v>
      </c>
      <c r="W12" s="87">
        <v>12064</v>
      </c>
    </row>
    <row r="13" spans="1:23" ht="10.5" customHeight="1">
      <c r="A13" s="6"/>
      <c r="B13" s="6"/>
      <c r="C13" s="147" t="s">
        <v>105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82"/>
      <c r="O13" s="112">
        <v>16</v>
      </c>
      <c r="P13" s="17"/>
      <c r="Q13" s="87">
        <f>SUM(R13:S13)</f>
        <v>23</v>
      </c>
      <c r="R13" s="87">
        <v>6</v>
      </c>
      <c r="S13" s="87">
        <v>17</v>
      </c>
      <c r="T13" s="87">
        <f>SUM(U13:V13)</f>
        <v>501</v>
      </c>
      <c r="U13" s="87">
        <v>264</v>
      </c>
      <c r="V13" s="87">
        <v>237</v>
      </c>
      <c r="W13" s="87">
        <v>12697</v>
      </c>
    </row>
    <row r="14" spans="1:23" ht="6" customHeight="1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2"/>
      <c r="O14" s="112"/>
      <c r="P14" s="17"/>
      <c r="Q14" s="87"/>
      <c r="R14" s="87"/>
      <c r="S14" s="87"/>
      <c r="T14" s="87"/>
      <c r="U14" s="87"/>
      <c r="V14" s="87"/>
      <c r="W14" s="87"/>
    </row>
    <row r="15" spans="1:23" ht="10.5" customHeight="1">
      <c r="A15" s="6"/>
      <c r="B15" s="6"/>
      <c r="C15" s="147" t="s">
        <v>106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82"/>
      <c r="O15" s="112">
        <v>12</v>
      </c>
      <c r="P15" s="17" t="s">
        <v>394</v>
      </c>
      <c r="Q15" s="87">
        <f>SUM(R15:S15)</f>
        <v>23</v>
      </c>
      <c r="R15" s="87">
        <v>8</v>
      </c>
      <c r="S15" s="87">
        <v>15</v>
      </c>
      <c r="T15" s="87">
        <f>SUM(U15:V15)</f>
        <v>409</v>
      </c>
      <c r="U15" s="87">
        <v>203</v>
      </c>
      <c r="V15" s="87">
        <v>206</v>
      </c>
      <c r="W15" s="87">
        <v>9247</v>
      </c>
    </row>
    <row r="16" spans="1:23" ht="10.5" customHeight="1">
      <c r="A16" s="6"/>
      <c r="B16" s="6"/>
      <c r="C16" s="147" t="s">
        <v>107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82"/>
      <c r="O16" s="112">
        <v>19</v>
      </c>
      <c r="P16" s="17"/>
      <c r="Q16" s="87">
        <f>SUM(R16:S16)</f>
        <v>26</v>
      </c>
      <c r="R16" s="87">
        <v>6</v>
      </c>
      <c r="S16" s="87">
        <v>20</v>
      </c>
      <c r="T16" s="87">
        <f>SUM(U16:V16)</f>
        <v>600</v>
      </c>
      <c r="U16" s="87">
        <v>298</v>
      </c>
      <c r="V16" s="87">
        <v>302</v>
      </c>
      <c r="W16" s="87">
        <v>11006</v>
      </c>
    </row>
    <row r="17" spans="1:23" ht="10.5" customHeight="1">
      <c r="A17" s="6"/>
      <c r="B17" s="6"/>
      <c r="C17" s="147" t="s">
        <v>108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2"/>
      <c r="O17" s="112">
        <v>13</v>
      </c>
      <c r="P17" s="17"/>
      <c r="Q17" s="87">
        <f>SUM(R17:S17)</f>
        <v>19</v>
      </c>
      <c r="R17" s="87">
        <v>6</v>
      </c>
      <c r="S17" s="87">
        <v>13</v>
      </c>
      <c r="T17" s="87">
        <f>SUM(U17:V17)</f>
        <v>463</v>
      </c>
      <c r="U17" s="87">
        <v>231</v>
      </c>
      <c r="V17" s="87">
        <v>232</v>
      </c>
      <c r="W17" s="87">
        <v>16076</v>
      </c>
    </row>
    <row r="18" spans="1:23" ht="10.5" customHeight="1">
      <c r="A18" s="6"/>
      <c r="B18" s="6"/>
      <c r="C18" s="147" t="s">
        <v>109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82"/>
      <c r="O18" s="112">
        <v>18</v>
      </c>
      <c r="P18" s="17"/>
      <c r="Q18" s="87">
        <f>SUM(R18:S18)</f>
        <v>24</v>
      </c>
      <c r="R18" s="87">
        <v>8</v>
      </c>
      <c r="S18" s="87">
        <v>16</v>
      </c>
      <c r="T18" s="87">
        <f>SUM(U18:V18)</f>
        <v>598</v>
      </c>
      <c r="U18" s="87">
        <v>293</v>
      </c>
      <c r="V18" s="87">
        <v>305</v>
      </c>
      <c r="W18" s="87">
        <v>9518</v>
      </c>
    </row>
    <row r="19" spans="1:23" ht="10.5" customHeight="1">
      <c r="A19" s="6"/>
      <c r="B19" s="6"/>
      <c r="C19" s="147" t="s">
        <v>110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82"/>
      <c r="O19" s="112">
        <v>12</v>
      </c>
      <c r="P19" s="17"/>
      <c r="Q19" s="87">
        <f>SUM(R19:S19)</f>
        <v>19</v>
      </c>
      <c r="R19" s="87">
        <v>7</v>
      </c>
      <c r="S19" s="87">
        <v>12</v>
      </c>
      <c r="T19" s="87">
        <f>SUM(U19:V19)</f>
        <v>358</v>
      </c>
      <c r="U19" s="87">
        <v>176</v>
      </c>
      <c r="V19" s="87">
        <v>182</v>
      </c>
      <c r="W19" s="87">
        <v>10129</v>
      </c>
    </row>
    <row r="20" spans="1:23" ht="6" customHeight="1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2"/>
      <c r="O20" s="112"/>
      <c r="P20" s="17"/>
      <c r="Q20" s="87"/>
      <c r="R20" s="87"/>
      <c r="S20" s="87"/>
      <c r="T20" s="87"/>
      <c r="U20" s="87"/>
      <c r="V20" s="87"/>
      <c r="W20" s="87"/>
    </row>
    <row r="21" spans="1:23" ht="10.5" customHeight="1">
      <c r="A21" s="25"/>
      <c r="B21" s="25"/>
      <c r="C21" s="147" t="s">
        <v>111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82"/>
      <c r="O21" s="112">
        <v>11</v>
      </c>
      <c r="P21" s="17"/>
      <c r="Q21" s="87">
        <f>SUM(R21:S21)</f>
        <v>16</v>
      </c>
      <c r="R21" s="87">
        <v>5</v>
      </c>
      <c r="S21" s="87">
        <v>11</v>
      </c>
      <c r="T21" s="87">
        <f>SUM(U21:V21)</f>
        <v>284</v>
      </c>
      <c r="U21" s="87">
        <v>126</v>
      </c>
      <c r="V21" s="87">
        <v>158</v>
      </c>
      <c r="W21" s="87">
        <v>12370</v>
      </c>
    </row>
    <row r="22" spans="1:23" ht="10.5" customHeight="1">
      <c r="A22" s="6"/>
      <c r="B22" s="6"/>
      <c r="C22" s="147" t="s">
        <v>112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82"/>
      <c r="O22" s="112">
        <v>12</v>
      </c>
      <c r="P22" s="17"/>
      <c r="Q22" s="87">
        <f>SUM(R22:S22)</f>
        <v>18</v>
      </c>
      <c r="R22" s="87">
        <v>7</v>
      </c>
      <c r="S22" s="87">
        <v>11</v>
      </c>
      <c r="T22" s="87">
        <f>SUM(U22:V22)</f>
        <v>301</v>
      </c>
      <c r="U22" s="87">
        <v>155</v>
      </c>
      <c r="V22" s="87">
        <v>146</v>
      </c>
      <c r="W22" s="87">
        <v>10056</v>
      </c>
    </row>
    <row r="23" spans="1:23" ht="10.5" customHeight="1">
      <c r="A23" s="6"/>
      <c r="B23" s="6"/>
      <c r="C23" s="147" t="s">
        <v>113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82"/>
      <c r="O23" s="112">
        <v>16</v>
      </c>
      <c r="P23" s="17"/>
      <c r="Q23" s="87">
        <f>SUM(R23:S23)</f>
        <v>23</v>
      </c>
      <c r="R23" s="87">
        <v>6</v>
      </c>
      <c r="S23" s="87">
        <v>17</v>
      </c>
      <c r="T23" s="87">
        <f>SUM(U23:V23)</f>
        <v>551</v>
      </c>
      <c r="U23" s="87">
        <v>276</v>
      </c>
      <c r="V23" s="87">
        <v>275</v>
      </c>
      <c r="W23" s="87">
        <v>9470</v>
      </c>
    </row>
    <row r="24" spans="1:23" ht="10.5" customHeight="1">
      <c r="A24" s="6"/>
      <c r="B24" s="6"/>
      <c r="C24" s="147" t="s">
        <v>114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82"/>
      <c r="O24" s="112">
        <v>13</v>
      </c>
      <c r="P24" s="17"/>
      <c r="Q24" s="87">
        <f>SUM(R24:S24)</f>
        <v>19</v>
      </c>
      <c r="R24" s="87">
        <v>5</v>
      </c>
      <c r="S24" s="87">
        <v>14</v>
      </c>
      <c r="T24" s="87">
        <f>SUM(U24:V24)</f>
        <v>427</v>
      </c>
      <c r="U24" s="87">
        <v>232</v>
      </c>
      <c r="V24" s="87">
        <v>195</v>
      </c>
      <c r="W24" s="87">
        <v>10115</v>
      </c>
    </row>
    <row r="25" spans="1:23" ht="6" customHeight="1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2"/>
      <c r="O25" s="112"/>
      <c r="P25" s="17"/>
      <c r="Q25" s="87"/>
      <c r="R25" s="87"/>
      <c r="S25" s="87"/>
      <c r="T25" s="87"/>
      <c r="U25" s="87"/>
      <c r="V25" s="87"/>
      <c r="W25" s="87"/>
    </row>
    <row r="26" spans="1:23" ht="10.5" customHeight="1">
      <c r="A26" s="6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0"/>
      <c r="P26" s="9"/>
      <c r="Q26" s="9"/>
      <c r="R26" s="9"/>
      <c r="S26" s="9"/>
      <c r="T26" s="9"/>
      <c r="U26" s="9"/>
      <c r="V26" s="9"/>
      <c r="W26" s="9"/>
    </row>
    <row r="27" spans="1:24" ht="10.5" customHeight="1">
      <c r="A27" s="4"/>
      <c r="B27" s="5"/>
      <c r="C27" s="172" t="s">
        <v>19</v>
      </c>
      <c r="D27" s="172"/>
      <c r="E27" s="6" t="s">
        <v>224</v>
      </c>
      <c r="F27" s="4" t="s">
        <v>78</v>
      </c>
      <c r="G27" s="6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0.5" customHeight="1">
      <c r="A28" s="4"/>
      <c r="B28" s="147" t="s">
        <v>25</v>
      </c>
      <c r="C28" s="147"/>
      <c r="D28" s="147"/>
      <c r="E28" s="5" t="s">
        <v>225</v>
      </c>
      <c r="F28" s="4" t="s">
        <v>79</v>
      </c>
      <c r="G28" s="5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</row>
    <row r="30" spans="2:24" ht="12.75" customHeight="1">
      <c r="B30" s="205" t="s">
        <v>115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6"/>
    </row>
    <row r="31" spans="2:24" ht="12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9"/>
      <c r="W31" s="52" t="s">
        <v>399</v>
      </c>
      <c r="X31" s="25"/>
    </row>
    <row r="32" spans="1:24" ht="15.75" customHeight="1">
      <c r="A32" s="4"/>
      <c r="B32" s="222" t="s">
        <v>221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 t="s">
        <v>208</v>
      </c>
      <c r="P32" s="184"/>
      <c r="Q32" s="220" t="s">
        <v>195</v>
      </c>
      <c r="R32" s="220"/>
      <c r="S32" s="220"/>
      <c r="T32" s="184" t="s">
        <v>223</v>
      </c>
      <c r="U32" s="184"/>
      <c r="V32" s="184"/>
      <c r="W32" s="221" t="s">
        <v>40</v>
      </c>
      <c r="X32" s="5"/>
    </row>
    <row r="33" spans="1:24" ht="15.75" customHeight="1">
      <c r="A33" s="4"/>
      <c r="B33" s="223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66" t="s">
        <v>241</v>
      </c>
      <c r="R33" s="66" t="s">
        <v>3</v>
      </c>
      <c r="S33" s="66" t="s">
        <v>4</v>
      </c>
      <c r="T33" s="66" t="s">
        <v>241</v>
      </c>
      <c r="U33" s="66" t="s">
        <v>3</v>
      </c>
      <c r="V33" s="66" t="s">
        <v>4</v>
      </c>
      <c r="W33" s="208"/>
      <c r="X33" s="5"/>
    </row>
    <row r="34" spans="1:24" ht="10.5" customHeight="1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2"/>
      <c r="P34" s="73"/>
      <c r="Q34" s="6"/>
      <c r="R34" s="6"/>
      <c r="S34" s="6"/>
      <c r="T34" s="6"/>
      <c r="U34" s="6"/>
      <c r="V34" s="6"/>
      <c r="W34" s="24" t="s">
        <v>267</v>
      </c>
      <c r="X34" s="25"/>
    </row>
    <row r="35" spans="1:24" ht="6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9"/>
      <c r="P35" s="25"/>
      <c r="Q35" s="6"/>
      <c r="R35" s="6"/>
      <c r="S35" s="6"/>
      <c r="T35" s="6"/>
      <c r="U35" s="6"/>
      <c r="V35" s="6"/>
      <c r="W35" s="25"/>
      <c r="X35" s="25"/>
    </row>
    <row r="36" spans="1:24" s="12" customFormat="1" ht="10.5" customHeight="1">
      <c r="A36" s="28"/>
      <c r="B36" s="28"/>
      <c r="C36" s="134" t="s">
        <v>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"/>
      <c r="O36" s="70">
        <f aca="true" t="shared" si="0" ref="O36:W36">SUM(O39:O78)</f>
        <v>377</v>
      </c>
      <c r="P36" s="88" t="s">
        <v>396</v>
      </c>
      <c r="Q36" s="89">
        <f t="shared" si="0"/>
        <v>756</v>
      </c>
      <c r="R36" s="89">
        <f t="shared" si="0"/>
        <v>432</v>
      </c>
      <c r="S36" s="89">
        <f t="shared" si="0"/>
        <v>324</v>
      </c>
      <c r="T36" s="89">
        <f>SUM(T39:T78)</f>
        <v>13164</v>
      </c>
      <c r="U36" s="89">
        <f>SUM(U39:U78)</f>
        <v>6913</v>
      </c>
      <c r="V36" s="89">
        <f>SUM(V39:V78)</f>
        <v>6251</v>
      </c>
      <c r="W36" s="89">
        <f t="shared" si="0"/>
        <v>531979</v>
      </c>
      <c r="X36" s="29"/>
    </row>
    <row r="37" spans="1:24" ht="6" customHeight="1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1"/>
      <c r="P37" s="17"/>
      <c r="Q37" s="87"/>
      <c r="R37" s="87"/>
      <c r="S37" s="87"/>
      <c r="T37" s="87"/>
      <c r="U37" s="87"/>
      <c r="V37" s="87"/>
      <c r="W37" s="87"/>
      <c r="X37" s="25"/>
    </row>
    <row r="38" spans="1:24" ht="6" customHeight="1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1"/>
      <c r="P38" s="17"/>
      <c r="Q38" s="87"/>
      <c r="R38" s="87"/>
      <c r="S38" s="87"/>
      <c r="T38" s="87"/>
      <c r="U38" s="87"/>
      <c r="V38" s="87"/>
      <c r="W38" s="87"/>
      <c r="X38" s="25"/>
    </row>
    <row r="39" spans="1:24" ht="10.5" customHeight="1">
      <c r="A39" s="4"/>
      <c r="B39" s="4"/>
      <c r="C39" s="147" t="s">
        <v>41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2"/>
      <c r="O39" s="112">
        <v>6</v>
      </c>
      <c r="P39" s="17" t="s">
        <v>274</v>
      </c>
      <c r="Q39" s="87">
        <f>SUM(R39:S39)</f>
        <v>19</v>
      </c>
      <c r="R39" s="87">
        <v>12</v>
      </c>
      <c r="S39" s="87">
        <v>7</v>
      </c>
      <c r="T39" s="87">
        <f>SUM(U39:V39)</f>
        <v>232</v>
      </c>
      <c r="U39" s="87">
        <v>133</v>
      </c>
      <c r="V39" s="87">
        <v>99</v>
      </c>
      <c r="W39" s="87">
        <v>12900</v>
      </c>
      <c r="X39" s="6"/>
    </row>
    <row r="40" spans="1:24" ht="10.5" customHeight="1">
      <c r="A40" s="4"/>
      <c r="B40" s="4"/>
      <c r="C40" s="147" t="s">
        <v>43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82"/>
      <c r="O40" s="112">
        <v>8</v>
      </c>
      <c r="P40" s="17"/>
      <c r="Q40" s="87">
        <f>SUM(R40:S40)</f>
        <v>17</v>
      </c>
      <c r="R40" s="87">
        <v>11</v>
      </c>
      <c r="S40" s="87">
        <v>6</v>
      </c>
      <c r="T40" s="87">
        <f>SUM(U40:V40)</f>
        <v>266</v>
      </c>
      <c r="U40" s="87">
        <v>124</v>
      </c>
      <c r="V40" s="87">
        <v>142</v>
      </c>
      <c r="W40" s="87">
        <v>13769</v>
      </c>
      <c r="X40" s="6"/>
    </row>
    <row r="41" spans="1:24" ht="10.5" customHeight="1">
      <c r="A41" s="4"/>
      <c r="B41" s="4"/>
      <c r="C41" s="147" t="s">
        <v>44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82"/>
      <c r="O41" s="112">
        <v>7</v>
      </c>
      <c r="P41" s="17" t="s">
        <v>273</v>
      </c>
      <c r="Q41" s="87">
        <f>SUM(R41:S41)</f>
        <v>20</v>
      </c>
      <c r="R41" s="87">
        <v>11</v>
      </c>
      <c r="S41" s="87">
        <v>9</v>
      </c>
      <c r="T41" s="87">
        <f>SUM(U41:V41)</f>
        <v>208</v>
      </c>
      <c r="U41" s="87">
        <v>107</v>
      </c>
      <c r="V41" s="87">
        <v>101</v>
      </c>
      <c r="W41" s="87">
        <v>11164</v>
      </c>
      <c r="X41" s="6"/>
    </row>
    <row r="42" spans="1:24" ht="10.5" customHeight="1">
      <c r="A42" s="4"/>
      <c r="B42" s="4"/>
      <c r="C42" s="147" t="s">
        <v>47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82"/>
      <c r="O42" s="112">
        <v>12</v>
      </c>
      <c r="P42" s="17" t="s">
        <v>273</v>
      </c>
      <c r="Q42" s="87">
        <f>SUM(R42:S42)</f>
        <v>26</v>
      </c>
      <c r="R42" s="87">
        <v>16</v>
      </c>
      <c r="S42" s="87">
        <v>10</v>
      </c>
      <c r="T42" s="87">
        <f>SUM(U42:V42)</f>
        <v>445</v>
      </c>
      <c r="U42" s="87">
        <v>239</v>
      </c>
      <c r="V42" s="87">
        <v>206</v>
      </c>
      <c r="W42" s="87">
        <v>24378</v>
      </c>
      <c r="X42" s="6"/>
    </row>
    <row r="43" spans="1:24" ht="10.5" customHeight="1">
      <c r="A43" s="4"/>
      <c r="B43" s="4"/>
      <c r="C43" s="147" t="s">
        <v>50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82"/>
      <c r="O43" s="112">
        <v>16</v>
      </c>
      <c r="P43" s="17"/>
      <c r="Q43" s="87">
        <f>SUM(R43:S43)</f>
        <v>27</v>
      </c>
      <c r="R43" s="87">
        <v>12</v>
      </c>
      <c r="S43" s="87">
        <v>15</v>
      </c>
      <c r="T43" s="87">
        <f>SUM(U43:V43)</f>
        <v>571</v>
      </c>
      <c r="U43" s="87">
        <v>259</v>
      </c>
      <c r="V43" s="87">
        <v>312</v>
      </c>
      <c r="W43" s="87">
        <v>24229</v>
      </c>
      <c r="X43" s="6"/>
    </row>
    <row r="44" spans="1:24" ht="6" customHeight="1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82"/>
      <c r="O44" s="112"/>
      <c r="P44" s="17"/>
      <c r="Q44" s="87"/>
      <c r="R44" s="87"/>
      <c r="S44" s="87"/>
      <c r="T44" s="87"/>
      <c r="U44" s="87"/>
      <c r="V44" s="87"/>
      <c r="W44" s="87"/>
      <c r="X44" s="6"/>
    </row>
    <row r="45" spans="1:24" ht="10.5" customHeight="1">
      <c r="A45" s="4"/>
      <c r="B45" s="4"/>
      <c r="C45" s="147" t="s">
        <v>51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82"/>
      <c r="O45" s="112">
        <v>11</v>
      </c>
      <c r="P45" s="17" t="s">
        <v>272</v>
      </c>
      <c r="Q45" s="87">
        <f>SUM(R45:S45)</f>
        <v>22</v>
      </c>
      <c r="R45" s="87">
        <v>11</v>
      </c>
      <c r="S45" s="87">
        <v>11</v>
      </c>
      <c r="T45" s="87">
        <f>SUM(U45:V45)</f>
        <v>367</v>
      </c>
      <c r="U45" s="87">
        <v>204</v>
      </c>
      <c r="V45" s="87">
        <v>163</v>
      </c>
      <c r="W45" s="87">
        <v>25889</v>
      </c>
      <c r="X45" s="6"/>
    </row>
    <row r="46" spans="1:24" ht="10.5" customHeight="1">
      <c r="A46" s="4"/>
      <c r="B46" s="4"/>
      <c r="C46" s="147" t="s">
        <v>52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82"/>
      <c r="O46" s="112">
        <v>9</v>
      </c>
      <c r="P46" s="17" t="s">
        <v>272</v>
      </c>
      <c r="Q46" s="87">
        <f>SUM(R46:S46)</f>
        <v>19</v>
      </c>
      <c r="R46" s="87">
        <v>11</v>
      </c>
      <c r="S46" s="87">
        <v>8</v>
      </c>
      <c r="T46" s="87">
        <f>SUM(U46:V46)</f>
        <v>300</v>
      </c>
      <c r="U46" s="87">
        <v>162</v>
      </c>
      <c r="V46" s="87">
        <v>138</v>
      </c>
      <c r="W46" s="87">
        <v>18361</v>
      </c>
      <c r="X46" s="6"/>
    </row>
    <row r="47" spans="1:24" ht="10.5" customHeight="1">
      <c r="A47" s="4"/>
      <c r="B47" s="4"/>
      <c r="C47" s="147" t="s">
        <v>53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82"/>
      <c r="O47" s="112">
        <v>12</v>
      </c>
      <c r="P47" s="17"/>
      <c r="Q47" s="87">
        <f>SUM(R47:S47)</f>
        <v>23</v>
      </c>
      <c r="R47" s="87">
        <v>12</v>
      </c>
      <c r="S47" s="87">
        <v>11</v>
      </c>
      <c r="T47" s="87">
        <f>SUM(U47:V47)</f>
        <v>450</v>
      </c>
      <c r="U47" s="87">
        <v>238</v>
      </c>
      <c r="V47" s="87">
        <v>212</v>
      </c>
      <c r="W47" s="87">
        <v>12809</v>
      </c>
      <c r="X47" s="6"/>
    </row>
    <row r="48" spans="1:24" ht="10.5" customHeight="1">
      <c r="A48" s="4"/>
      <c r="B48" s="4"/>
      <c r="C48" s="147" t="s">
        <v>56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82"/>
      <c r="O48" s="112">
        <v>12</v>
      </c>
      <c r="P48" s="17"/>
      <c r="Q48" s="87">
        <f>SUM(R48:S48)</f>
        <v>23</v>
      </c>
      <c r="R48" s="87">
        <v>11</v>
      </c>
      <c r="S48" s="87">
        <v>12</v>
      </c>
      <c r="T48" s="87">
        <f>SUM(U48:V48)</f>
        <v>407</v>
      </c>
      <c r="U48" s="87">
        <v>222</v>
      </c>
      <c r="V48" s="87">
        <v>185</v>
      </c>
      <c r="W48" s="87">
        <v>15086</v>
      </c>
      <c r="X48" s="6"/>
    </row>
    <row r="49" spans="1:24" ht="10.5" customHeight="1">
      <c r="A49" s="4"/>
      <c r="B49" s="4"/>
      <c r="C49" s="147" t="s">
        <v>58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82"/>
      <c r="O49" s="112">
        <v>10</v>
      </c>
      <c r="P49" s="17" t="s">
        <v>273</v>
      </c>
      <c r="Q49" s="87">
        <f>SUM(R49:S49)</f>
        <v>23</v>
      </c>
      <c r="R49" s="87">
        <v>14</v>
      </c>
      <c r="S49" s="87">
        <v>9</v>
      </c>
      <c r="T49" s="87">
        <f>SUM(U49:V49)</f>
        <v>336</v>
      </c>
      <c r="U49" s="87">
        <v>180</v>
      </c>
      <c r="V49" s="87">
        <v>156</v>
      </c>
      <c r="W49" s="87">
        <v>19968</v>
      </c>
      <c r="X49" s="6"/>
    </row>
    <row r="50" spans="1:24" ht="6" customHeight="1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82"/>
      <c r="O50" s="112"/>
      <c r="P50" s="17"/>
      <c r="Q50" s="87"/>
      <c r="R50" s="87"/>
      <c r="S50" s="87"/>
      <c r="T50" s="87"/>
      <c r="U50" s="87"/>
      <c r="V50" s="87"/>
      <c r="W50" s="87"/>
      <c r="X50" s="6"/>
    </row>
    <row r="51" spans="1:24" ht="10.5" customHeight="1">
      <c r="A51" s="4"/>
      <c r="B51" s="4"/>
      <c r="C51" s="147" t="s">
        <v>61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82"/>
      <c r="O51" s="112">
        <v>10</v>
      </c>
      <c r="P51" s="17"/>
      <c r="Q51" s="87">
        <f>SUM(R51:S51)</f>
        <v>21</v>
      </c>
      <c r="R51" s="87">
        <v>13</v>
      </c>
      <c r="S51" s="87">
        <v>8</v>
      </c>
      <c r="T51" s="87">
        <f>SUM(U51:V51)</f>
        <v>359</v>
      </c>
      <c r="U51" s="87">
        <v>187</v>
      </c>
      <c r="V51" s="87">
        <v>172</v>
      </c>
      <c r="W51" s="87">
        <v>15647</v>
      </c>
      <c r="X51" s="6"/>
    </row>
    <row r="52" spans="1:24" ht="10.5" customHeight="1">
      <c r="A52" s="4"/>
      <c r="B52" s="4"/>
      <c r="C52" s="147" t="s">
        <v>116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82"/>
      <c r="O52" s="112">
        <v>13</v>
      </c>
      <c r="P52" s="17"/>
      <c r="Q52" s="87">
        <f>SUM(R52:S52)</f>
        <v>22</v>
      </c>
      <c r="R52" s="87">
        <v>12</v>
      </c>
      <c r="S52" s="87">
        <v>10</v>
      </c>
      <c r="T52" s="87">
        <f>SUM(U52:V52)</f>
        <v>432</v>
      </c>
      <c r="U52" s="87">
        <v>211</v>
      </c>
      <c r="V52" s="87">
        <v>221</v>
      </c>
      <c r="W52" s="87">
        <v>13891</v>
      </c>
      <c r="X52" s="6"/>
    </row>
    <row r="53" spans="1:24" ht="10.5" customHeight="1">
      <c r="A53" s="4"/>
      <c r="B53" s="4"/>
      <c r="C53" s="147" t="s">
        <v>62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82"/>
      <c r="O53" s="112">
        <v>14</v>
      </c>
      <c r="P53" s="17"/>
      <c r="Q53" s="87">
        <f>SUM(R53:S53)</f>
        <v>23</v>
      </c>
      <c r="R53" s="87">
        <v>15</v>
      </c>
      <c r="S53" s="87">
        <v>8</v>
      </c>
      <c r="T53" s="87">
        <f>SUM(U53:V53)</f>
        <v>462</v>
      </c>
      <c r="U53" s="87">
        <v>245</v>
      </c>
      <c r="V53" s="87">
        <v>217</v>
      </c>
      <c r="W53" s="87">
        <v>14894</v>
      </c>
      <c r="X53" s="6"/>
    </row>
    <row r="54" spans="1:24" ht="10.5" customHeight="1">
      <c r="A54" s="4"/>
      <c r="B54" s="4"/>
      <c r="C54" s="147" t="s">
        <v>66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82"/>
      <c r="O54" s="112">
        <v>6</v>
      </c>
      <c r="P54" s="17"/>
      <c r="Q54" s="87">
        <f>SUM(R54:S54)</f>
        <v>14</v>
      </c>
      <c r="R54" s="87">
        <v>10</v>
      </c>
      <c r="S54" s="87">
        <v>4</v>
      </c>
      <c r="T54" s="87">
        <f>SUM(U54:V54)</f>
        <v>198</v>
      </c>
      <c r="U54" s="87">
        <v>86</v>
      </c>
      <c r="V54" s="87">
        <v>112</v>
      </c>
      <c r="W54" s="87">
        <v>10818</v>
      </c>
      <c r="X54" s="6"/>
    </row>
    <row r="55" spans="1:24" ht="10.5" customHeight="1">
      <c r="A55" s="4"/>
      <c r="B55" s="4"/>
      <c r="C55" s="147" t="s">
        <v>70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82"/>
      <c r="O55" s="112">
        <v>9</v>
      </c>
      <c r="P55" s="17"/>
      <c r="Q55" s="87">
        <f>SUM(R55:S55)</f>
        <v>18</v>
      </c>
      <c r="R55" s="87">
        <v>10</v>
      </c>
      <c r="S55" s="87">
        <v>8</v>
      </c>
      <c r="T55" s="87">
        <f>SUM(U55:V55)</f>
        <v>289</v>
      </c>
      <c r="U55" s="87">
        <v>151</v>
      </c>
      <c r="V55" s="87">
        <v>138</v>
      </c>
      <c r="W55" s="87">
        <v>15001</v>
      </c>
      <c r="X55" s="6"/>
    </row>
    <row r="56" spans="1:24" ht="6" customHeight="1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82"/>
      <c r="O56" s="112"/>
      <c r="P56" s="17"/>
      <c r="Q56" s="87"/>
      <c r="R56" s="87"/>
      <c r="S56" s="87"/>
      <c r="T56" s="87"/>
      <c r="U56" s="87"/>
      <c r="V56" s="87"/>
      <c r="W56" s="87"/>
      <c r="X56" s="6"/>
    </row>
    <row r="57" spans="1:24" ht="10.5" customHeight="1">
      <c r="A57" s="4"/>
      <c r="B57" s="4"/>
      <c r="C57" s="147" t="s">
        <v>71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82"/>
      <c r="O57" s="112">
        <v>9</v>
      </c>
      <c r="P57" s="17"/>
      <c r="Q57" s="87">
        <f>SUM(R57:S57)</f>
        <v>19</v>
      </c>
      <c r="R57" s="87">
        <v>12</v>
      </c>
      <c r="S57" s="87">
        <v>7</v>
      </c>
      <c r="T57" s="87">
        <f>SUM(U57:V57)</f>
        <v>328</v>
      </c>
      <c r="U57" s="87">
        <v>189</v>
      </c>
      <c r="V57" s="87">
        <v>139</v>
      </c>
      <c r="W57" s="87">
        <v>14955</v>
      </c>
      <c r="X57" s="6"/>
    </row>
    <row r="58" spans="1:24" ht="10.5" customHeight="1">
      <c r="A58" s="4"/>
      <c r="B58" s="4"/>
      <c r="C58" s="147" t="s">
        <v>72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82"/>
      <c r="O58" s="112">
        <v>12</v>
      </c>
      <c r="P58" s="17" t="s">
        <v>394</v>
      </c>
      <c r="Q58" s="87">
        <f>SUM(R58:S58)</f>
        <v>28</v>
      </c>
      <c r="R58" s="87">
        <v>18</v>
      </c>
      <c r="S58" s="87">
        <v>10</v>
      </c>
      <c r="T58" s="87">
        <f>SUM(U58:V58)</f>
        <v>431</v>
      </c>
      <c r="U58" s="87">
        <v>229</v>
      </c>
      <c r="V58" s="87">
        <v>202</v>
      </c>
      <c r="W58" s="87">
        <v>14912</v>
      </c>
      <c r="X58" s="6"/>
    </row>
    <row r="59" spans="1:24" ht="10.5" customHeight="1">
      <c r="A59" s="4"/>
      <c r="B59" s="4"/>
      <c r="C59" s="147" t="s">
        <v>73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82"/>
      <c r="O59" s="112">
        <v>9</v>
      </c>
      <c r="P59" s="17"/>
      <c r="Q59" s="87">
        <f>SUM(R59:S59)</f>
        <v>20</v>
      </c>
      <c r="R59" s="87">
        <v>10</v>
      </c>
      <c r="S59" s="87">
        <v>10</v>
      </c>
      <c r="T59" s="87">
        <f>SUM(U59:V59)</f>
        <v>275</v>
      </c>
      <c r="U59" s="87">
        <v>138</v>
      </c>
      <c r="V59" s="87">
        <v>137</v>
      </c>
      <c r="W59" s="87">
        <v>15003</v>
      </c>
      <c r="X59" s="6"/>
    </row>
    <row r="60" spans="1:24" ht="10.5" customHeight="1">
      <c r="A60" s="4"/>
      <c r="B60" s="4"/>
      <c r="C60" s="147" t="s">
        <v>83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82"/>
      <c r="O60" s="112">
        <v>17</v>
      </c>
      <c r="P60" s="17" t="s">
        <v>274</v>
      </c>
      <c r="Q60" s="87">
        <f>SUM(R60:S60)</f>
        <v>32</v>
      </c>
      <c r="R60" s="87">
        <v>20</v>
      </c>
      <c r="S60" s="87">
        <v>12</v>
      </c>
      <c r="T60" s="87">
        <f>SUM(U60:V60)</f>
        <v>635</v>
      </c>
      <c r="U60" s="87">
        <v>307</v>
      </c>
      <c r="V60" s="87">
        <v>328</v>
      </c>
      <c r="W60" s="87">
        <v>16874</v>
      </c>
      <c r="X60" s="6"/>
    </row>
    <row r="61" spans="1:24" ht="10.5" customHeight="1">
      <c r="A61" s="4"/>
      <c r="B61" s="4"/>
      <c r="C61" s="147" t="s">
        <v>84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82"/>
      <c r="O61" s="112">
        <v>12</v>
      </c>
      <c r="P61" s="17"/>
      <c r="Q61" s="87">
        <f>SUM(R61:S61)</f>
        <v>21</v>
      </c>
      <c r="R61" s="87">
        <v>12</v>
      </c>
      <c r="S61" s="87">
        <v>9</v>
      </c>
      <c r="T61" s="87">
        <f>SUM(U61:V61)</f>
        <v>437</v>
      </c>
      <c r="U61" s="87">
        <v>222</v>
      </c>
      <c r="V61" s="87">
        <v>215</v>
      </c>
      <c r="W61" s="87">
        <v>11637</v>
      </c>
      <c r="X61" s="6"/>
    </row>
    <row r="62" spans="1:24" ht="6" customHeight="1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2"/>
      <c r="O62" s="112"/>
      <c r="P62" s="17"/>
      <c r="Q62" s="87"/>
      <c r="R62" s="87"/>
      <c r="S62" s="87"/>
      <c r="T62" s="87"/>
      <c r="U62" s="87"/>
      <c r="V62" s="87"/>
      <c r="W62" s="87"/>
      <c r="X62" s="6"/>
    </row>
    <row r="63" spans="1:24" ht="10.5" customHeight="1">
      <c r="A63" s="4"/>
      <c r="B63" s="4"/>
      <c r="C63" s="147" t="s">
        <v>85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82"/>
      <c r="O63" s="112">
        <v>17</v>
      </c>
      <c r="P63" s="17"/>
      <c r="Q63" s="87">
        <f>SUM(R63:S63)</f>
        <v>28</v>
      </c>
      <c r="R63" s="87">
        <v>16</v>
      </c>
      <c r="S63" s="87">
        <v>12</v>
      </c>
      <c r="T63" s="87">
        <f>SUM(U63:V63)</f>
        <v>592</v>
      </c>
      <c r="U63" s="87">
        <v>309</v>
      </c>
      <c r="V63" s="87">
        <v>283</v>
      </c>
      <c r="W63" s="87">
        <v>15920</v>
      </c>
      <c r="X63" s="6"/>
    </row>
    <row r="64" spans="1:24" ht="10.5" customHeight="1">
      <c r="A64" s="4"/>
      <c r="B64" s="4"/>
      <c r="C64" s="147" t="s">
        <v>117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82"/>
      <c r="O64" s="112">
        <v>9</v>
      </c>
      <c r="P64" s="17"/>
      <c r="Q64" s="87">
        <f>SUM(R64:S64)</f>
        <v>20</v>
      </c>
      <c r="R64" s="87">
        <v>12</v>
      </c>
      <c r="S64" s="87">
        <v>8</v>
      </c>
      <c r="T64" s="87">
        <f>SUM(U64:V64)</f>
        <v>270</v>
      </c>
      <c r="U64" s="87">
        <v>155</v>
      </c>
      <c r="V64" s="87">
        <v>115</v>
      </c>
      <c r="W64" s="87">
        <v>11312</v>
      </c>
      <c r="X64" s="6"/>
    </row>
    <row r="65" spans="1:24" ht="10.5" customHeight="1">
      <c r="A65" s="4"/>
      <c r="B65" s="4"/>
      <c r="C65" s="147" t="s">
        <v>87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82"/>
      <c r="O65" s="112">
        <v>12</v>
      </c>
      <c r="P65" s="17"/>
      <c r="Q65" s="87">
        <f>SUM(R65:S65)</f>
        <v>23</v>
      </c>
      <c r="R65" s="87">
        <v>14</v>
      </c>
      <c r="S65" s="87">
        <v>9</v>
      </c>
      <c r="T65" s="87">
        <f>SUM(U65:V65)</f>
        <v>417</v>
      </c>
      <c r="U65" s="87">
        <v>202</v>
      </c>
      <c r="V65" s="87">
        <v>215</v>
      </c>
      <c r="W65" s="87">
        <v>13570</v>
      </c>
      <c r="X65" s="6"/>
    </row>
    <row r="66" spans="1:24" ht="10.5" customHeight="1">
      <c r="A66" s="4"/>
      <c r="B66" s="4"/>
      <c r="C66" s="147" t="s">
        <v>112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82"/>
      <c r="O66" s="112">
        <v>6</v>
      </c>
      <c r="P66" s="17"/>
      <c r="Q66" s="87">
        <f>SUM(R66:S66)</f>
        <v>14</v>
      </c>
      <c r="R66" s="87">
        <v>8</v>
      </c>
      <c r="S66" s="87">
        <v>6</v>
      </c>
      <c r="T66" s="87">
        <f>SUM(U66:V66)</f>
        <v>216</v>
      </c>
      <c r="U66" s="87">
        <v>112</v>
      </c>
      <c r="V66" s="87">
        <v>104</v>
      </c>
      <c r="W66" s="87">
        <v>18915</v>
      </c>
      <c r="X66" s="6"/>
    </row>
    <row r="67" spans="1:24" ht="10.5" customHeight="1">
      <c r="A67" s="4"/>
      <c r="B67" s="4"/>
      <c r="C67" s="147" t="s">
        <v>91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82"/>
      <c r="O67" s="112">
        <v>10</v>
      </c>
      <c r="P67" s="17"/>
      <c r="Q67" s="87">
        <f>SUM(R67:S67)</f>
        <v>20</v>
      </c>
      <c r="R67" s="87">
        <v>11</v>
      </c>
      <c r="S67" s="87">
        <v>9</v>
      </c>
      <c r="T67" s="87">
        <f>SUM(U67:V67)</f>
        <v>328</v>
      </c>
      <c r="U67" s="87">
        <v>168</v>
      </c>
      <c r="V67" s="87">
        <v>160</v>
      </c>
      <c r="W67" s="87">
        <v>14608</v>
      </c>
      <c r="X67" s="6"/>
    </row>
    <row r="68" spans="1:24" ht="6" customHeight="1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2"/>
      <c r="O68" s="112"/>
      <c r="P68" s="17"/>
      <c r="Q68" s="87"/>
      <c r="R68" s="87"/>
      <c r="S68" s="87"/>
      <c r="T68" s="87"/>
      <c r="U68" s="87"/>
      <c r="V68" s="87"/>
      <c r="W68" s="87"/>
      <c r="X68" s="6"/>
    </row>
    <row r="69" spans="1:24" ht="10.5" customHeight="1">
      <c r="A69" s="4"/>
      <c r="B69" s="4"/>
      <c r="C69" s="147" t="s">
        <v>118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82"/>
      <c r="O69" s="112">
        <v>14</v>
      </c>
      <c r="P69" s="17"/>
      <c r="Q69" s="87">
        <f>SUM(R69:S69)</f>
        <v>27</v>
      </c>
      <c r="R69" s="87">
        <v>15</v>
      </c>
      <c r="S69" s="87">
        <v>12</v>
      </c>
      <c r="T69" s="87">
        <f>SUM(U69:V69)</f>
        <v>485</v>
      </c>
      <c r="U69" s="87">
        <v>260</v>
      </c>
      <c r="V69" s="87">
        <v>225</v>
      </c>
      <c r="W69" s="87">
        <v>13182</v>
      </c>
      <c r="X69" s="6"/>
    </row>
    <row r="70" spans="1:24" ht="10.5" customHeight="1">
      <c r="A70" s="4"/>
      <c r="B70" s="4"/>
      <c r="C70" s="147" t="s">
        <v>96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82"/>
      <c r="O70" s="112">
        <v>19</v>
      </c>
      <c r="P70" s="17" t="s">
        <v>275</v>
      </c>
      <c r="Q70" s="87">
        <f>SUM(R70:S70)</f>
        <v>41</v>
      </c>
      <c r="R70" s="87">
        <v>22</v>
      </c>
      <c r="S70" s="87">
        <v>19</v>
      </c>
      <c r="T70" s="87">
        <f>SUM(U70:V70)</f>
        <v>757</v>
      </c>
      <c r="U70" s="87">
        <v>402</v>
      </c>
      <c r="V70" s="87">
        <v>355</v>
      </c>
      <c r="W70" s="87">
        <v>16732</v>
      </c>
      <c r="X70" s="6"/>
    </row>
    <row r="71" spans="1:24" ht="10.5" customHeight="1">
      <c r="A71" s="4"/>
      <c r="B71" s="4"/>
      <c r="C71" s="147" t="s">
        <v>98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82"/>
      <c r="O71" s="112">
        <v>16</v>
      </c>
      <c r="P71" s="17"/>
      <c r="Q71" s="87">
        <f>SUM(R71:S71)</f>
        <v>27</v>
      </c>
      <c r="R71" s="87">
        <v>18</v>
      </c>
      <c r="S71" s="87">
        <v>9</v>
      </c>
      <c r="T71" s="87">
        <f>SUM(U71:V71)</f>
        <v>609</v>
      </c>
      <c r="U71" s="87">
        <v>310</v>
      </c>
      <c r="V71" s="87">
        <v>299</v>
      </c>
      <c r="W71" s="87">
        <v>18919</v>
      </c>
      <c r="X71" s="6"/>
    </row>
    <row r="72" spans="1:24" ht="10.5" customHeight="1">
      <c r="A72" s="4"/>
      <c r="B72" s="4"/>
      <c r="C72" s="147" t="s">
        <v>103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82"/>
      <c r="O72" s="112">
        <v>13</v>
      </c>
      <c r="P72" s="17"/>
      <c r="Q72" s="87">
        <f>SUM(R72:S72)</f>
        <v>24</v>
      </c>
      <c r="R72" s="87">
        <v>17</v>
      </c>
      <c r="S72" s="87">
        <v>7</v>
      </c>
      <c r="T72" s="87">
        <f>SUM(U72:V72)</f>
        <v>460</v>
      </c>
      <c r="U72" s="87">
        <v>262</v>
      </c>
      <c r="V72" s="87">
        <v>198</v>
      </c>
      <c r="W72" s="87">
        <v>12829</v>
      </c>
      <c r="X72" s="6"/>
    </row>
    <row r="73" spans="1:24" ht="10.5" customHeight="1">
      <c r="A73" s="4"/>
      <c r="B73" s="4"/>
      <c r="C73" s="147" t="s">
        <v>105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82"/>
      <c r="O73" s="112">
        <v>8</v>
      </c>
      <c r="P73" s="17"/>
      <c r="Q73" s="87">
        <f>SUM(R73:S73)</f>
        <v>16</v>
      </c>
      <c r="R73" s="87">
        <v>7</v>
      </c>
      <c r="S73" s="87">
        <v>9</v>
      </c>
      <c r="T73" s="87">
        <f>SUM(U73:V73)</f>
        <v>270</v>
      </c>
      <c r="U73" s="87">
        <v>127</v>
      </c>
      <c r="V73" s="87">
        <v>143</v>
      </c>
      <c r="W73" s="87">
        <v>14452</v>
      </c>
      <c r="X73" s="6"/>
    </row>
    <row r="74" spans="1:24" ht="6" customHeight="1">
      <c r="A74" s="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82"/>
      <c r="O74" s="112"/>
      <c r="P74" s="17"/>
      <c r="Q74" s="87"/>
      <c r="R74" s="87"/>
      <c r="S74" s="87"/>
      <c r="T74" s="87"/>
      <c r="U74" s="87"/>
      <c r="V74" s="87"/>
      <c r="W74" s="87"/>
      <c r="X74" s="6"/>
    </row>
    <row r="75" spans="1:24" ht="10.5" customHeight="1">
      <c r="A75" s="4"/>
      <c r="B75" s="4"/>
      <c r="C75" s="147" t="s">
        <v>119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82"/>
      <c r="O75" s="112">
        <v>12</v>
      </c>
      <c r="P75" s="17"/>
      <c r="Q75" s="87">
        <f>SUM(R75:S75)</f>
        <v>21</v>
      </c>
      <c r="R75" s="87">
        <v>12</v>
      </c>
      <c r="S75" s="87">
        <v>9</v>
      </c>
      <c r="T75" s="87">
        <f>SUM(U75:V75)</f>
        <v>417</v>
      </c>
      <c r="U75" s="87">
        <v>243</v>
      </c>
      <c r="V75" s="87">
        <v>174</v>
      </c>
      <c r="W75" s="87">
        <v>14439</v>
      </c>
      <c r="X75" s="6"/>
    </row>
    <row r="76" spans="1:24" ht="10.5" customHeight="1">
      <c r="A76" s="4"/>
      <c r="B76" s="4"/>
      <c r="C76" s="147" t="s">
        <v>120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82"/>
      <c r="O76" s="112">
        <v>7</v>
      </c>
      <c r="P76" s="17"/>
      <c r="Q76" s="87">
        <f>SUM(R76:S76)</f>
        <v>16</v>
      </c>
      <c r="R76" s="87">
        <v>6</v>
      </c>
      <c r="S76" s="87">
        <v>10</v>
      </c>
      <c r="T76" s="87">
        <f>SUM(U76:V76)</f>
        <v>205</v>
      </c>
      <c r="U76" s="87">
        <v>118</v>
      </c>
      <c r="V76" s="87">
        <v>87</v>
      </c>
      <c r="W76" s="87">
        <v>15958</v>
      </c>
      <c r="X76" s="25"/>
    </row>
    <row r="77" spans="1:24" ht="10.5" customHeight="1">
      <c r="A77" s="4"/>
      <c r="B77" s="4"/>
      <c r="C77" s="147" t="s">
        <v>121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82"/>
      <c r="O77" s="112">
        <v>13</v>
      </c>
      <c r="P77" s="17"/>
      <c r="Q77" s="87">
        <f>SUM(R77:S77)</f>
        <v>25</v>
      </c>
      <c r="R77" s="87">
        <v>12</v>
      </c>
      <c r="S77" s="87">
        <v>13</v>
      </c>
      <c r="T77" s="87">
        <f>SUM(U77:V77)</f>
        <v>506</v>
      </c>
      <c r="U77" s="87">
        <v>303</v>
      </c>
      <c r="V77" s="87">
        <v>203</v>
      </c>
      <c r="W77" s="87">
        <v>11779</v>
      </c>
      <c r="X77" s="25"/>
    </row>
    <row r="78" spans="1:24" ht="10.5" customHeight="1">
      <c r="A78" s="4"/>
      <c r="B78" s="4"/>
      <c r="C78" s="147" t="s">
        <v>114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82"/>
      <c r="O78" s="112">
        <v>7</v>
      </c>
      <c r="P78" s="17"/>
      <c r="Q78" s="87">
        <f>SUM(R78:S78)</f>
        <v>17</v>
      </c>
      <c r="R78" s="87">
        <v>9</v>
      </c>
      <c r="S78" s="87">
        <v>8</v>
      </c>
      <c r="T78" s="87">
        <f>SUM(U78:V78)</f>
        <v>204</v>
      </c>
      <c r="U78" s="87">
        <v>109</v>
      </c>
      <c r="V78" s="87">
        <v>95</v>
      </c>
      <c r="W78" s="87">
        <v>17179</v>
      </c>
      <c r="X78" s="6"/>
    </row>
    <row r="79" spans="1:24" ht="10.5" customHeight="1">
      <c r="A79" s="4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54"/>
      <c r="P79" s="10"/>
      <c r="Q79" s="90"/>
      <c r="R79" s="10"/>
      <c r="S79" s="10"/>
      <c r="T79" s="10"/>
      <c r="U79" s="10"/>
      <c r="V79" s="10"/>
      <c r="W79" s="10"/>
      <c r="X79" s="6"/>
    </row>
    <row r="80" spans="1:24" ht="10.5" customHeight="1">
      <c r="A80" s="4"/>
      <c r="B80" s="5"/>
      <c r="C80" s="172" t="s">
        <v>19</v>
      </c>
      <c r="D80" s="172"/>
      <c r="E80" s="6" t="s">
        <v>184</v>
      </c>
      <c r="F80" s="4" t="s">
        <v>78</v>
      </c>
      <c r="G80" s="4"/>
      <c r="J80" s="5"/>
      <c r="K80" s="5"/>
      <c r="L80" s="5"/>
      <c r="M80" s="5"/>
      <c r="N80" s="5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0.5" customHeight="1">
      <c r="A81" s="4"/>
      <c r="B81" s="147" t="s">
        <v>25</v>
      </c>
      <c r="C81" s="147"/>
      <c r="D81" s="147"/>
      <c r="E81" s="6" t="s">
        <v>186</v>
      </c>
      <c r="F81" s="4" t="s">
        <v>79</v>
      </c>
      <c r="G81" s="4"/>
      <c r="J81" s="5"/>
      <c r="K81" s="5"/>
      <c r="L81" s="5"/>
      <c r="M81" s="5"/>
      <c r="N81" s="5"/>
      <c r="O81" s="6"/>
      <c r="P81" s="6"/>
      <c r="Q81" s="6"/>
      <c r="R81" s="6"/>
      <c r="S81" s="6"/>
      <c r="T81" s="6"/>
      <c r="U81" s="6"/>
      <c r="V81" s="6"/>
      <c r="W81" s="6"/>
      <c r="X81" s="6"/>
    </row>
    <row r="88" spans="1:23" ht="10.5" customHeight="1">
      <c r="A88" s="6"/>
      <c r="B88" s="6"/>
      <c r="C88" s="147" t="s">
        <v>80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87">
        <f aca="true" t="shared" si="1" ref="O88:W88">SUM(O9:O25)</f>
        <v>216</v>
      </c>
      <c r="P88" s="87">
        <f t="shared" si="1"/>
        <v>0</v>
      </c>
      <c r="Q88" s="87">
        <f t="shared" si="1"/>
        <v>318</v>
      </c>
      <c r="R88" s="87">
        <f t="shared" si="1"/>
        <v>99</v>
      </c>
      <c r="S88" s="87">
        <f t="shared" si="1"/>
        <v>219</v>
      </c>
      <c r="T88" s="87">
        <f t="shared" si="1"/>
        <v>6848</v>
      </c>
      <c r="U88" s="87">
        <f t="shared" si="1"/>
        <v>3459</v>
      </c>
      <c r="V88" s="87">
        <f t="shared" si="1"/>
        <v>3389</v>
      </c>
      <c r="W88" s="87">
        <f t="shared" si="1"/>
        <v>160106</v>
      </c>
    </row>
  </sheetData>
  <mergeCells count="66">
    <mergeCell ref="C76:M76"/>
    <mergeCell ref="B81:D81"/>
    <mergeCell ref="C78:M78"/>
    <mergeCell ref="B3:W3"/>
    <mergeCell ref="B30:W30"/>
    <mergeCell ref="C80:D80"/>
    <mergeCell ref="C77:M77"/>
    <mergeCell ref="C71:M71"/>
    <mergeCell ref="C72:M72"/>
    <mergeCell ref="C73:M73"/>
    <mergeCell ref="C75:M75"/>
    <mergeCell ref="C66:M66"/>
    <mergeCell ref="C67:M67"/>
    <mergeCell ref="C69:M69"/>
    <mergeCell ref="C70:M70"/>
    <mergeCell ref="C61:M61"/>
    <mergeCell ref="C63:M63"/>
    <mergeCell ref="C64:M64"/>
    <mergeCell ref="C65:M65"/>
    <mergeCell ref="C57:M57"/>
    <mergeCell ref="C58:M58"/>
    <mergeCell ref="C59:M59"/>
    <mergeCell ref="C60:M60"/>
    <mergeCell ref="C52:M52"/>
    <mergeCell ref="C53:M53"/>
    <mergeCell ref="C54:M54"/>
    <mergeCell ref="C55:M55"/>
    <mergeCell ref="C47:M47"/>
    <mergeCell ref="C48:M48"/>
    <mergeCell ref="C49:M49"/>
    <mergeCell ref="C51:M51"/>
    <mergeCell ref="W5:W6"/>
    <mergeCell ref="C36:M36"/>
    <mergeCell ref="C39:M39"/>
    <mergeCell ref="C40:M40"/>
    <mergeCell ref="C9:M9"/>
    <mergeCell ref="O5:P6"/>
    <mergeCell ref="Q5:S5"/>
    <mergeCell ref="T5:V5"/>
    <mergeCell ref="C13:M13"/>
    <mergeCell ref="C12:M12"/>
    <mergeCell ref="C10:M10"/>
    <mergeCell ref="C18:M18"/>
    <mergeCell ref="C17:M17"/>
    <mergeCell ref="C16:M16"/>
    <mergeCell ref="C15:M15"/>
    <mergeCell ref="C88:N88"/>
    <mergeCell ref="O32:P33"/>
    <mergeCell ref="Q32:S32"/>
    <mergeCell ref="T32:V32"/>
    <mergeCell ref="B32:N33"/>
    <mergeCell ref="C41:M41"/>
    <mergeCell ref="C42:M42"/>
    <mergeCell ref="C43:M43"/>
    <mergeCell ref="C45:M45"/>
    <mergeCell ref="C46:M46"/>
    <mergeCell ref="C27:D27"/>
    <mergeCell ref="B28:D28"/>
    <mergeCell ref="B5:N6"/>
    <mergeCell ref="W32:W33"/>
    <mergeCell ref="C24:M24"/>
    <mergeCell ref="C23:M23"/>
    <mergeCell ref="C22:M22"/>
    <mergeCell ref="C21:M21"/>
    <mergeCell ref="C19:M19"/>
    <mergeCell ref="C11:M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25">
      <selection activeCell="B36" sqref="B36:BJ36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22:63" ht="10.5" customHeight="1">
      <c r="V1" s="27"/>
      <c r="W1" s="27"/>
      <c r="BK1" s="109" t="s">
        <v>292</v>
      </c>
    </row>
    <row r="3" spans="2:62" s="1" customFormat="1" ht="18" customHeight="1">
      <c r="B3" s="219" t="s">
        <v>254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</row>
    <row r="4" spans="2:62" ht="12.75" customHeight="1">
      <c r="B4" s="205" t="s">
        <v>122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</row>
    <row r="5" spans="2:62" ht="12.75" customHeight="1">
      <c r="B5" s="9"/>
      <c r="C5" s="7"/>
      <c r="D5" s="7"/>
      <c r="E5" s="7"/>
      <c r="F5" s="7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52" t="s">
        <v>26</v>
      </c>
    </row>
    <row r="6" spans="2:62" ht="15.75" customHeight="1">
      <c r="B6" s="222" t="s">
        <v>226</v>
      </c>
      <c r="C6" s="184"/>
      <c r="D6" s="184"/>
      <c r="E6" s="184"/>
      <c r="F6" s="184"/>
      <c r="G6" s="184"/>
      <c r="H6" s="184"/>
      <c r="I6" s="184"/>
      <c r="J6" s="184"/>
      <c r="K6" s="184"/>
      <c r="L6" s="221"/>
      <c r="M6" s="234" t="s">
        <v>222</v>
      </c>
      <c r="N6" s="234"/>
      <c r="O6" s="234"/>
      <c r="P6" s="234"/>
      <c r="Q6" s="234"/>
      <c r="R6" s="234"/>
      <c r="S6" s="234"/>
      <c r="T6" s="234"/>
      <c r="U6" s="184" t="s">
        <v>212</v>
      </c>
      <c r="V6" s="184"/>
      <c r="W6" s="184"/>
      <c r="X6" s="184"/>
      <c r="Y6" s="184"/>
      <c r="Z6" s="184"/>
      <c r="AA6" s="184"/>
      <c r="AB6" s="184" t="s">
        <v>213</v>
      </c>
      <c r="AC6" s="184"/>
      <c r="AD6" s="184"/>
      <c r="AE6" s="184"/>
      <c r="AF6" s="184"/>
      <c r="AG6" s="184"/>
      <c r="AH6" s="184"/>
      <c r="AI6" s="184" t="s">
        <v>214</v>
      </c>
      <c r="AJ6" s="184"/>
      <c r="AK6" s="184"/>
      <c r="AL6" s="184"/>
      <c r="AM6" s="184"/>
      <c r="AN6" s="184"/>
      <c r="AO6" s="184"/>
      <c r="AP6" s="184" t="s">
        <v>215</v>
      </c>
      <c r="AQ6" s="184"/>
      <c r="AR6" s="184"/>
      <c r="AS6" s="184"/>
      <c r="AT6" s="184"/>
      <c r="AU6" s="184"/>
      <c r="AV6" s="184"/>
      <c r="AW6" s="184" t="s">
        <v>216</v>
      </c>
      <c r="AX6" s="184"/>
      <c r="AY6" s="184"/>
      <c r="AZ6" s="184"/>
      <c r="BA6" s="184"/>
      <c r="BB6" s="184"/>
      <c r="BC6" s="184"/>
      <c r="BD6" s="184" t="s">
        <v>217</v>
      </c>
      <c r="BE6" s="184"/>
      <c r="BF6" s="184"/>
      <c r="BG6" s="184"/>
      <c r="BH6" s="184"/>
      <c r="BI6" s="184"/>
      <c r="BJ6" s="221"/>
    </row>
    <row r="7" spans="2:20" ht="12.75" customHeight="1">
      <c r="B7" s="19"/>
      <c r="C7" s="19"/>
      <c r="D7" s="19"/>
      <c r="E7" s="19"/>
      <c r="F7" s="3"/>
      <c r="M7" s="74"/>
      <c r="N7" s="28"/>
      <c r="O7" s="28"/>
      <c r="P7" s="28"/>
      <c r="Q7" s="28"/>
      <c r="R7" s="28"/>
      <c r="S7" s="28"/>
      <c r="T7" s="28"/>
    </row>
    <row r="8" spans="2:62" ht="12.75" customHeight="1">
      <c r="B8" s="19"/>
      <c r="C8" s="191" t="s">
        <v>30</v>
      </c>
      <c r="D8" s="191"/>
      <c r="E8" s="191"/>
      <c r="F8" s="173">
        <v>17</v>
      </c>
      <c r="G8" s="173"/>
      <c r="H8" s="173"/>
      <c r="I8" s="173" t="s">
        <v>35</v>
      </c>
      <c r="J8" s="173"/>
      <c r="K8" s="173"/>
      <c r="M8" s="235">
        <f aca="true" t="shared" si="0" ref="M8:M13">SUM(U8:BJ8)</f>
        <v>33463</v>
      </c>
      <c r="N8" s="236"/>
      <c r="O8" s="236"/>
      <c r="P8" s="236"/>
      <c r="Q8" s="236"/>
      <c r="R8" s="236"/>
      <c r="S8" s="236"/>
      <c r="T8" s="236"/>
      <c r="U8" s="228">
        <v>5703</v>
      </c>
      <c r="V8" s="228"/>
      <c r="W8" s="228"/>
      <c r="X8" s="228"/>
      <c r="Y8" s="228"/>
      <c r="Z8" s="228"/>
      <c r="AA8" s="228"/>
      <c r="AB8" s="228">
        <v>5645</v>
      </c>
      <c r="AC8" s="228"/>
      <c r="AD8" s="228"/>
      <c r="AE8" s="228"/>
      <c r="AF8" s="228"/>
      <c r="AG8" s="228"/>
      <c r="AH8" s="228"/>
      <c r="AI8" s="228">
        <v>5593</v>
      </c>
      <c r="AJ8" s="228"/>
      <c r="AK8" s="228"/>
      <c r="AL8" s="228"/>
      <c r="AM8" s="228"/>
      <c r="AN8" s="228"/>
      <c r="AO8" s="228"/>
      <c r="AP8" s="228">
        <v>5445</v>
      </c>
      <c r="AQ8" s="228"/>
      <c r="AR8" s="228"/>
      <c r="AS8" s="228"/>
      <c r="AT8" s="228"/>
      <c r="AU8" s="228"/>
      <c r="AV8" s="228"/>
      <c r="AW8" s="228">
        <v>5673</v>
      </c>
      <c r="AX8" s="228"/>
      <c r="AY8" s="228"/>
      <c r="AZ8" s="228"/>
      <c r="BA8" s="228"/>
      <c r="BB8" s="228"/>
      <c r="BC8" s="228"/>
      <c r="BD8" s="228">
        <v>5404</v>
      </c>
      <c r="BE8" s="228"/>
      <c r="BF8" s="228"/>
      <c r="BG8" s="228"/>
      <c r="BH8" s="228"/>
      <c r="BI8" s="228"/>
      <c r="BJ8" s="228"/>
    </row>
    <row r="9" spans="2:62" ht="12.75" customHeight="1">
      <c r="B9" s="19"/>
      <c r="C9" s="19"/>
      <c r="D9" s="19"/>
      <c r="E9" s="19"/>
      <c r="F9" s="173">
        <v>18</v>
      </c>
      <c r="G9" s="173"/>
      <c r="H9" s="173"/>
      <c r="M9" s="235">
        <f t="shared" si="0"/>
        <v>33569</v>
      </c>
      <c r="N9" s="236"/>
      <c r="O9" s="236"/>
      <c r="P9" s="236"/>
      <c r="Q9" s="236"/>
      <c r="R9" s="236"/>
      <c r="S9" s="236"/>
      <c r="T9" s="236"/>
      <c r="U9" s="228">
        <v>5615</v>
      </c>
      <c r="V9" s="228"/>
      <c r="W9" s="228"/>
      <c r="X9" s="228"/>
      <c r="Y9" s="228"/>
      <c r="Z9" s="228"/>
      <c r="AA9" s="228"/>
      <c r="AB9" s="228">
        <v>5675</v>
      </c>
      <c r="AC9" s="228"/>
      <c r="AD9" s="228"/>
      <c r="AE9" s="228"/>
      <c r="AF9" s="228"/>
      <c r="AG9" s="228"/>
      <c r="AH9" s="228"/>
      <c r="AI9" s="228">
        <v>5611</v>
      </c>
      <c r="AJ9" s="228"/>
      <c r="AK9" s="228"/>
      <c r="AL9" s="228"/>
      <c r="AM9" s="228"/>
      <c r="AN9" s="228"/>
      <c r="AO9" s="228"/>
      <c r="AP9" s="228">
        <v>5561</v>
      </c>
      <c r="AQ9" s="228"/>
      <c r="AR9" s="228"/>
      <c r="AS9" s="228"/>
      <c r="AT9" s="228"/>
      <c r="AU9" s="228"/>
      <c r="AV9" s="228"/>
      <c r="AW9" s="228">
        <v>5436</v>
      </c>
      <c r="AX9" s="228"/>
      <c r="AY9" s="228"/>
      <c r="AZ9" s="228"/>
      <c r="BA9" s="228"/>
      <c r="BB9" s="228"/>
      <c r="BC9" s="228"/>
      <c r="BD9" s="228">
        <v>5671</v>
      </c>
      <c r="BE9" s="228"/>
      <c r="BF9" s="228"/>
      <c r="BG9" s="228"/>
      <c r="BH9" s="228"/>
      <c r="BI9" s="228"/>
      <c r="BJ9" s="228"/>
    </row>
    <row r="10" spans="2:62" ht="12.75" customHeight="1">
      <c r="B10" s="19"/>
      <c r="C10" s="19"/>
      <c r="D10" s="19"/>
      <c r="E10" s="19"/>
      <c r="F10" s="173">
        <v>19</v>
      </c>
      <c r="G10" s="173"/>
      <c r="H10" s="173"/>
      <c r="M10" s="235">
        <f t="shared" si="0"/>
        <v>33462</v>
      </c>
      <c r="N10" s="236"/>
      <c r="O10" s="236"/>
      <c r="P10" s="236"/>
      <c r="Q10" s="236"/>
      <c r="R10" s="236"/>
      <c r="S10" s="236"/>
      <c r="T10" s="236"/>
      <c r="U10" s="228">
        <v>5621</v>
      </c>
      <c r="V10" s="228"/>
      <c r="W10" s="228"/>
      <c r="X10" s="228"/>
      <c r="Y10" s="228"/>
      <c r="Z10" s="228"/>
      <c r="AA10" s="228"/>
      <c r="AB10" s="228">
        <v>5596</v>
      </c>
      <c r="AC10" s="228"/>
      <c r="AD10" s="228"/>
      <c r="AE10" s="228"/>
      <c r="AF10" s="228"/>
      <c r="AG10" s="228"/>
      <c r="AH10" s="228"/>
      <c r="AI10" s="228">
        <v>5651</v>
      </c>
      <c r="AJ10" s="228"/>
      <c r="AK10" s="228"/>
      <c r="AL10" s="228"/>
      <c r="AM10" s="228"/>
      <c r="AN10" s="228"/>
      <c r="AO10" s="228"/>
      <c r="AP10" s="228">
        <v>5588</v>
      </c>
      <c r="AQ10" s="228"/>
      <c r="AR10" s="228"/>
      <c r="AS10" s="228"/>
      <c r="AT10" s="228"/>
      <c r="AU10" s="228"/>
      <c r="AV10" s="228"/>
      <c r="AW10" s="228">
        <v>5568</v>
      </c>
      <c r="AX10" s="228"/>
      <c r="AY10" s="228"/>
      <c r="AZ10" s="228"/>
      <c r="BA10" s="228"/>
      <c r="BB10" s="228"/>
      <c r="BC10" s="228"/>
      <c r="BD10" s="228">
        <v>5438</v>
      </c>
      <c r="BE10" s="228"/>
      <c r="BF10" s="228"/>
      <c r="BG10" s="228"/>
      <c r="BH10" s="228"/>
      <c r="BI10" s="228"/>
      <c r="BJ10" s="228"/>
    </row>
    <row r="11" spans="2:62" ht="12.75" customHeight="1">
      <c r="B11" s="19"/>
      <c r="C11" s="19"/>
      <c r="D11" s="19"/>
      <c r="E11" s="19"/>
      <c r="F11" s="173">
        <v>20</v>
      </c>
      <c r="G11" s="173"/>
      <c r="H11" s="173"/>
      <c r="M11" s="235">
        <f t="shared" si="0"/>
        <v>33520</v>
      </c>
      <c r="N11" s="236"/>
      <c r="O11" s="236"/>
      <c r="P11" s="236"/>
      <c r="Q11" s="236"/>
      <c r="R11" s="236"/>
      <c r="S11" s="236"/>
      <c r="T11" s="236"/>
      <c r="U11" s="228">
        <v>5509</v>
      </c>
      <c r="V11" s="228"/>
      <c r="W11" s="228"/>
      <c r="X11" s="228"/>
      <c r="Y11" s="228"/>
      <c r="Z11" s="228"/>
      <c r="AA11" s="228"/>
      <c r="AB11" s="228">
        <v>5610</v>
      </c>
      <c r="AC11" s="228"/>
      <c r="AD11" s="228"/>
      <c r="AE11" s="228"/>
      <c r="AF11" s="228"/>
      <c r="AG11" s="228"/>
      <c r="AH11" s="228"/>
      <c r="AI11" s="228">
        <v>5581</v>
      </c>
      <c r="AJ11" s="228"/>
      <c r="AK11" s="228"/>
      <c r="AL11" s="228"/>
      <c r="AM11" s="228"/>
      <c r="AN11" s="228"/>
      <c r="AO11" s="228"/>
      <c r="AP11" s="228">
        <v>5638</v>
      </c>
      <c r="AQ11" s="228"/>
      <c r="AR11" s="228"/>
      <c r="AS11" s="228"/>
      <c r="AT11" s="228"/>
      <c r="AU11" s="228"/>
      <c r="AV11" s="228"/>
      <c r="AW11" s="228">
        <v>5603</v>
      </c>
      <c r="AX11" s="228"/>
      <c r="AY11" s="228"/>
      <c r="AZ11" s="228"/>
      <c r="BA11" s="228"/>
      <c r="BB11" s="228"/>
      <c r="BC11" s="228"/>
      <c r="BD11" s="228">
        <v>5579</v>
      </c>
      <c r="BE11" s="228"/>
      <c r="BF11" s="228"/>
      <c r="BG11" s="228"/>
      <c r="BH11" s="228"/>
      <c r="BI11" s="228"/>
      <c r="BJ11" s="228"/>
    </row>
    <row r="12" spans="2:62" ht="12.75" customHeight="1">
      <c r="B12" s="19"/>
      <c r="C12" s="19"/>
      <c r="D12" s="19"/>
      <c r="E12" s="19"/>
      <c r="F12" s="173">
        <v>21</v>
      </c>
      <c r="G12" s="173"/>
      <c r="H12" s="173"/>
      <c r="M12" s="235">
        <f t="shared" si="0"/>
        <v>33279</v>
      </c>
      <c r="N12" s="236"/>
      <c r="O12" s="236"/>
      <c r="P12" s="236"/>
      <c r="Q12" s="236"/>
      <c r="R12" s="236"/>
      <c r="S12" s="236"/>
      <c r="T12" s="236"/>
      <c r="U12" s="228">
        <v>5344</v>
      </c>
      <c r="V12" s="228"/>
      <c r="W12" s="228"/>
      <c r="X12" s="228"/>
      <c r="Y12" s="228"/>
      <c r="Z12" s="228"/>
      <c r="AA12" s="228"/>
      <c r="AB12" s="228">
        <v>5499</v>
      </c>
      <c r="AC12" s="228"/>
      <c r="AD12" s="228"/>
      <c r="AE12" s="228"/>
      <c r="AF12" s="228"/>
      <c r="AG12" s="228"/>
      <c r="AH12" s="228"/>
      <c r="AI12" s="228">
        <v>5596</v>
      </c>
      <c r="AJ12" s="228"/>
      <c r="AK12" s="228"/>
      <c r="AL12" s="228"/>
      <c r="AM12" s="228"/>
      <c r="AN12" s="228"/>
      <c r="AO12" s="228"/>
      <c r="AP12" s="228">
        <v>5570</v>
      </c>
      <c r="AQ12" s="228"/>
      <c r="AR12" s="228"/>
      <c r="AS12" s="228"/>
      <c r="AT12" s="228"/>
      <c r="AU12" s="228"/>
      <c r="AV12" s="228"/>
      <c r="AW12" s="228">
        <v>5654</v>
      </c>
      <c r="AX12" s="228"/>
      <c r="AY12" s="228"/>
      <c r="AZ12" s="228"/>
      <c r="BA12" s="228"/>
      <c r="BB12" s="228"/>
      <c r="BC12" s="228"/>
      <c r="BD12" s="228">
        <v>5616</v>
      </c>
      <c r="BE12" s="228"/>
      <c r="BF12" s="228"/>
      <c r="BG12" s="228"/>
      <c r="BH12" s="228"/>
      <c r="BI12" s="228"/>
      <c r="BJ12" s="228"/>
    </row>
    <row r="13" spans="2:62" ht="12.75" customHeight="1">
      <c r="B13" s="5"/>
      <c r="C13" s="5"/>
      <c r="D13" s="5"/>
      <c r="E13" s="5"/>
      <c r="F13" s="173">
        <v>22</v>
      </c>
      <c r="G13" s="173"/>
      <c r="H13" s="173"/>
      <c r="I13" s="4"/>
      <c r="J13" s="4"/>
      <c r="K13" s="4"/>
      <c r="L13" s="4"/>
      <c r="M13" s="235">
        <f t="shared" si="0"/>
        <v>33034</v>
      </c>
      <c r="N13" s="236"/>
      <c r="O13" s="236"/>
      <c r="P13" s="236"/>
      <c r="Q13" s="236"/>
      <c r="R13" s="236"/>
      <c r="S13" s="236"/>
      <c r="T13" s="236"/>
      <c r="U13" s="228">
        <v>5297</v>
      </c>
      <c r="V13" s="228"/>
      <c r="W13" s="228"/>
      <c r="X13" s="228"/>
      <c r="Y13" s="228"/>
      <c r="Z13" s="228"/>
      <c r="AA13" s="228"/>
      <c r="AB13" s="228">
        <v>5355</v>
      </c>
      <c r="AC13" s="228"/>
      <c r="AD13" s="228"/>
      <c r="AE13" s="228"/>
      <c r="AF13" s="228"/>
      <c r="AG13" s="228"/>
      <c r="AH13" s="228"/>
      <c r="AI13" s="228">
        <v>5502</v>
      </c>
      <c r="AJ13" s="228"/>
      <c r="AK13" s="228"/>
      <c r="AL13" s="228"/>
      <c r="AM13" s="228"/>
      <c r="AN13" s="228"/>
      <c r="AO13" s="228"/>
      <c r="AP13" s="228">
        <v>5599</v>
      </c>
      <c r="AQ13" s="228"/>
      <c r="AR13" s="228"/>
      <c r="AS13" s="228"/>
      <c r="AT13" s="228"/>
      <c r="AU13" s="228"/>
      <c r="AV13" s="228"/>
      <c r="AW13" s="228">
        <v>5601</v>
      </c>
      <c r="AX13" s="228"/>
      <c r="AY13" s="228"/>
      <c r="AZ13" s="228"/>
      <c r="BA13" s="228"/>
      <c r="BB13" s="228"/>
      <c r="BC13" s="228"/>
      <c r="BD13" s="228">
        <v>5680</v>
      </c>
      <c r="BE13" s="228"/>
      <c r="BF13" s="228"/>
      <c r="BG13" s="228"/>
      <c r="BH13" s="228"/>
      <c r="BI13" s="228"/>
      <c r="BJ13" s="228"/>
    </row>
    <row r="14" spans="2:62" ht="12.75" customHeight="1">
      <c r="B14" s="7"/>
      <c r="C14" s="7"/>
      <c r="D14" s="7"/>
      <c r="E14" s="7"/>
      <c r="F14" s="10"/>
      <c r="G14" s="9"/>
      <c r="H14" s="9"/>
      <c r="I14" s="9"/>
      <c r="J14" s="9"/>
      <c r="K14" s="9"/>
      <c r="L14" s="9"/>
      <c r="M14" s="75"/>
      <c r="N14" s="49"/>
      <c r="O14" s="49"/>
      <c r="P14" s="49"/>
      <c r="Q14" s="49"/>
      <c r="R14" s="49"/>
      <c r="S14" s="49"/>
      <c r="T14" s="4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3:6" ht="12" customHeight="1">
      <c r="C15" s="172" t="s">
        <v>19</v>
      </c>
      <c r="D15" s="172"/>
      <c r="E15" s="3" t="s">
        <v>184</v>
      </c>
      <c r="F15" s="2" t="s">
        <v>398</v>
      </c>
    </row>
    <row r="16" spans="2:6" ht="12" customHeight="1">
      <c r="B16" s="182" t="s">
        <v>25</v>
      </c>
      <c r="C16" s="182"/>
      <c r="D16" s="182"/>
      <c r="E16" s="3" t="s">
        <v>186</v>
      </c>
      <c r="F16" s="2" t="s">
        <v>123</v>
      </c>
    </row>
    <row r="17" spans="2:5" ht="12" customHeight="1">
      <c r="B17" s="19"/>
      <c r="C17" s="19"/>
      <c r="D17" s="19"/>
      <c r="E17" s="3"/>
    </row>
    <row r="18" ht="12" customHeight="1">
      <c r="H18" s="3"/>
    </row>
    <row r="19" ht="12" customHeight="1"/>
    <row r="20" spans="2:62" ht="12.75" customHeight="1">
      <c r="B20" s="205" t="s">
        <v>124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</row>
    <row r="21" spans="2:62" ht="12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52" t="s">
        <v>26</v>
      </c>
    </row>
    <row r="22" spans="2:62" ht="15.75" customHeight="1">
      <c r="B22" s="222" t="s">
        <v>226</v>
      </c>
      <c r="C22" s="184"/>
      <c r="D22" s="184"/>
      <c r="E22" s="184"/>
      <c r="F22" s="184"/>
      <c r="G22" s="184"/>
      <c r="H22" s="184"/>
      <c r="I22" s="184"/>
      <c r="J22" s="184"/>
      <c r="K22" s="184"/>
      <c r="L22" s="221"/>
      <c r="M22" s="234" t="s">
        <v>222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184" t="s">
        <v>212</v>
      </c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 t="s">
        <v>213</v>
      </c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 t="s">
        <v>214</v>
      </c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221"/>
    </row>
    <row r="23" spans="2:26" ht="12.75" customHeight="1">
      <c r="B23" s="19"/>
      <c r="C23" s="19"/>
      <c r="D23" s="19"/>
      <c r="E23" s="19"/>
      <c r="F23" s="3"/>
      <c r="M23" s="7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62" ht="12.75" customHeight="1">
      <c r="B24" s="19"/>
      <c r="C24" s="191" t="s">
        <v>30</v>
      </c>
      <c r="D24" s="191"/>
      <c r="E24" s="191"/>
      <c r="F24" s="173">
        <v>17</v>
      </c>
      <c r="G24" s="173"/>
      <c r="H24" s="173"/>
      <c r="I24" s="173" t="s">
        <v>35</v>
      </c>
      <c r="J24" s="173"/>
      <c r="K24" s="173"/>
      <c r="M24" s="235">
        <f aca="true" t="shared" si="1" ref="M24:M29">SUM(AA24:BJ24)</f>
        <v>13047</v>
      </c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7">
        <v>4505</v>
      </c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>
        <v>4248</v>
      </c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>
        <v>4294</v>
      </c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</row>
    <row r="25" spans="2:62" ht="12.75" customHeight="1">
      <c r="B25" s="19"/>
      <c r="C25" s="19"/>
      <c r="D25" s="19"/>
      <c r="E25" s="19"/>
      <c r="F25" s="173">
        <v>18</v>
      </c>
      <c r="G25" s="173"/>
      <c r="H25" s="173"/>
      <c r="M25" s="235">
        <f t="shared" si="1"/>
        <v>13089</v>
      </c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>
        <v>4340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>
        <v>4493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>
        <v>4256</v>
      </c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</row>
    <row r="26" spans="2:62" ht="12.75" customHeight="1">
      <c r="B26" s="19"/>
      <c r="C26" s="19"/>
      <c r="D26" s="19"/>
      <c r="E26" s="19"/>
      <c r="F26" s="173">
        <v>19</v>
      </c>
      <c r="G26" s="173"/>
      <c r="H26" s="173"/>
      <c r="M26" s="235">
        <f t="shared" si="1"/>
        <v>13479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7">
        <v>4623</v>
      </c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>
        <v>4346</v>
      </c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>
        <v>4510</v>
      </c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</row>
    <row r="27" spans="2:62" ht="12.75" customHeight="1">
      <c r="B27" s="19"/>
      <c r="C27" s="19"/>
      <c r="D27" s="19"/>
      <c r="E27" s="19"/>
      <c r="F27" s="173">
        <v>20</v>
      </c>
      <c r="G27" s="173"/>
      <c r="H27" s="173"/>
      <c r="M27" s="235">
        <f t="shared" si="1"/>
        <v>13368</v>
      </c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28">
        <v>4358</v>
      </c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>
        <v>4640</v>
      </c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>
        <v>4370</v>
      </c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</row>
    <row r="28" spans="2:62" ht="12.75" customHeight="1">
      <c r="B28" s="19"/>
      <c r="C28" s="19"/>
      <c r="D28" s="19"/>
      <c r="E28" s="19"/>
      <c r="F28" s="173">
        <v>21</v>
      </c>
      <c r="G28" s="173"/>
      <c r="H28" s="173"/>
      <c r="M28" s="235">
        <f t="shared" si="1"/>
        <v>13602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28">
        <v>4561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>
        <v>4372</v>
      </c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>
        <v>4669</v>
      </c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</row>
    <row r="29" spans="2:62" ht="12.75" customHeight="1">
      <c r="B29" s="5"/>
      <c r="C29" s="5"/>
      <c r="D29" s="5"/>
      <c r="E29" s="5"/>
      <c r="F29" s="173">
        <v>22</v>
      </c>
      <c r="G29" s="173"/>
      <c r="H29" s="173"/>
      <c r="I29" s="4"/>
      <c r="J29" s="4"/>
      <c r="K29" s="4"/>
      <c r="L29" s="4"/>
      <c r="M29" s="235">
        <f t="shared" si="1"/>
        <v>13528</v>
      </c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28">
        <v>4526</v>
      </c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>
        <v>4591</v>
      </c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>
        <v>4411</v>
      </c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</row>
    <row r="30" spans="2:62" ht="12.75" customHeight="1">
      <c r="B30" s="7"/>
      <c r="C30" s="7"/>
      <c r="D30" s="7"/>
      <c r="E30" s="7"/>
      <c r="F30" s="10"/>
      <c r="G30" s="9"/>
      <c r="H30" s="9"/>
      <c r="I30" s="9"/>
      <c r="J30" s="9"/>
      <c r="K30" s="9"/>
      <c r="L30" s="9"/>
      <c r="M30" s="75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3:6" ht="12" customHeight="1">
      <c r="C31" s="172" t="s">
        <v>19</v>
      </c>
      <c r="D31" s="172"/>
      <c r="E31" s="3" t="s">
        <v>184</v>
      </c>
      <c r="F31" s="2" t="s">
        <v>398</v>
      </c>
    </row>
    <row r="32" spans="2:6" ht="12" customHeight="1">
      <c r="B32" s="182" t="s">
        <v>25</v>
      </c>
      <c r="C32" s="182"/>
      <c r="D32" s="182"/>
      <c r="E32" s="3" t="s">
        <v>186</v>
      </c>
      <c r="F32" s="2" t="s">
        <v>123</v>
      </c>
    </row>
    <row r="33" ht="12" customHeight="1"/>
    <row r="34" ht="12" customHeight="1"/>
    <row r="35" ht="12" customHeight="1"/>
    <row r="36" spans="2:63" s="1" customFormat="1" ht="18" customHeight="1">
      <c r="B36" s="155" t="s">
        <v>255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21"/>
    </row>
    <row r="37" spans="2:62" ht="12.75" customHeight="1">
      <c r="B37" s="205" t="s">
        <v>39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</row>
    <row r="38" spans="2:62" ht="12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52" t="s">
        <v>125</v>
      </c>
    </row>
    <row r="39" spans="2:63" ht="15.75" customHeight="1">
      <c r="B39" s="222" t="s">
        <v>226</v>
      </c>
      <c r="C39" s="184"/>
      <c r="D39" s="184"/>
      <c r="E39" s="184"/>
      <c r="F39" s="184"/>
      <c r="G39" s="184"/>
      <c r="H39" s="184"/>
      <c r="I39" s="184"/>
      <c r="J39" s="184"/>
      <c r="K39" s="184"/>
      <c r="L39" s="221"/>
      <c r="M39" s="184" t="s">
        <v>1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 t="s">
        <v>126</v>
      </c>
      <c r="X39" s="184"/>
      <c r="Y39" s="184"/>
      <c r="Z39" s="184"/>
      <c r="AA39" s="184"/>
      <c r="AB39" s="184"/>
      <c r="AC39" s="184"/>
      <c r="AD39" s="184"/>
      <c r="AE39" s="184"/>
      <c r="AF39" s="184"/>
      <c r="AG39" s="184" t="s">
        <v>127</v>
      </c>
      <c r="AH39" s="184"/>
      <c r="AI39" s="184"/>
      <c r="AJ39" s="184"/>
      <c r="AK39" s="184"/>
      <c r="AL39" s="184"/>
      <c r="AM39" s="184"/>
      <c r="AN39" s="184"/>
      <c r="AO39" s="184"/>
      <c r="AP39" s="184"/>
      <c r="AQ39" s="184" t="s">
        <v>128</v>
      </c>
      <c r="AR39" s="184"/>
      <c r="AS39" s="184"/>
      <c r="AT39" s="184"/>
      <c r="AU39" s="184"/>
      <c r="AV39" s="184"/>
      <c r="AW39" s="184"/>
      <c r="AX39" s="184"/>
      <c r="AY39" s="184"/>
      <c r="AZ39" s="184"/>
      <c r="BA39" s="184" t="s">
        <v>129</v>
      </c>
      <c r="BB39" s="184"/>
      <c r="BC39" s="184"/>
      <c r="BD39" s="184"/>
      <c r="BE39" s="184"/>
      <c r="BF39" s="184"/>
      <c r="BG39" s="184"/>
      <c r="BH39" s="184"/>
      <c r="BI39" s="184"/>
      <c r="BJ39" s="221"/>
      <c r="BK39" s="4"/>
    </row>
    <row r="40" spans="13:63" ht="12.75" customHeight="1">
      <c r="M40" s="65"/>
      <c r="N40" s="4"/>
      <c r="O40" s="4"/>
      <c r="P40" s="4"/>
      <c r="Q40" s="4"/>
      <c r="R40" s="4"/>
      <c r="S40" s="4"/>
      <c r="T40" s="4"/>
      <c r="U40" s="4"/>
      <c r="V40" s="4"/>
      <c r="AE40" s="205" t="s">
        <v>266</v>
      </c>
      <c r="AF40" s="205"/>
      <c r="AO40" s="205" t="s">
        <v>191</v>
      </c>
      <c r="AP40" s="205"/>
      <c r="AY40" s="205" t="s">
        <v>191</v>
      </c>
      <c r="AZ40" s="205"/>
      <c r="BI40" s="205" t="s">
        <v>191</v>
      </c>
      <c r="BJ40" s="205"/>
      <c r="BK40" s="6"/>
    </row>
    <row r="41" spans="13:63" ht="12.75" customHeight="1">
      <c r="M41" s="65"/>
      <c r="N41" s="4"/>
      <c r="O41" s="4"/>
      <c r="P41" s="4"/>
      <c r="Q41" s="4"/>
      <c r="R41" s="4"/>
      <c r="S41" s="4"/>
      <c r="T41" s="4"/>
      <c r="U41" s="4"/>
      <c r="V41" s="4"/>
      <c r="AE41" s="25"/>
      <c r="AF41" s="25"/>
      <c r="AO41" s="25"/>
      <c r="AP41" s="25"/>
      <c r="AY41" s="25"/>
      <c r="AZ41" s="25"/>
      <c r="BI41" s="25"/>
      <c r="BJ41" s="25"/>
      <c r="BK41" s="6"/>
    </row>
    <row r="42" spans="3:62" ht="12.75" customHeight="1">
      <c r="C42" s="191" t="s">
        <v>30</v>
      </c>
      <c r="D42" s="191"/>
      <c r="E42" s="191"/>
      <c r="F42" s="174" t="s">
        <v>277</v>
      </c>
      <c r="G42" s="174"/>
      <c r="H42" s="174"/>
      <c r="I42" s="173" t="s">
        <v>35</v>
      </c>
      <c r="J42" s="173"/>
      <c r="K42" s="173"/>
      <c r="M42" s="225">
        <v>69</v>
      </c>
      <c r="N42" s="224"/>
      <c r="O42" s="224"/>
      <c r="P42" s="224"/>
      <c r="Q42" s="224"/>
      <c r="R42" s="224"/>
      <c r="S42" s="224"/>
      <c r="T42" s="224"/>
      <c r="U42" s="224"/>
      <c r="V42" s="224"/>
      <c r="W42" s="224">
        <v>849208</v>
      </c>
      <c r="X42" s="224"/>
      <c r="Y42" s="224"/>
      <c r="Z42" s="224"/>
      <c r="AA42" s="224"/>
      <c r="AB42" s="224"/>
      <c r="AC42" s="224"/>
      <c r="AD42" s="224"/>
      <c r="AE42" s="224"/>
      <c r="AF42" s="224"/>
      <c r="AG42" s="224">
        <v>342709</v>
      </c>
      <c r="AH42" s="224"/>
      <c r="AI42" s="224"/>
      <c r="AJ42" s="224"/>
      <c r="AK42" s="224"/>
      <c r="AL42" s="224"/>
      <c r="AM42" s="224"/>
      <c r="AN42" s="224"/>
      <c r="AO42" s="224"/>
      <c r="AP42" s="224"/>
      <c r="AQ42" s="224">
        <v>463463</v>
      </c>
      <c r="AR42" s="224"/>
      <c r="AS42" s="224"/>
      <c r="AT42" s="224"/>
      <c r="AU42" s="224"/>
      <c r="AV42" s="224"/>
      <c r="AW42" s="224"/>
      <c r="AX42" s="224"/>
      <c r="AY42" s="224"/>
      <c r="AZ42" s="224"/>
      <c r="BA42" s="224">
        <v>55112</v>
      </c>
      <c r="BB42" s="224"/>
      <c r="BC42" s="224"/>
      <c r="BD42" s="224"/>
      <c r="BE42" s="224"/>
      <c r="BF42" s="224"/>
      <c r="BG42" s="224"/>
      <c r="BH42" s="224"/>
      <c r="BI42" s="224"/>
      <c r="BJ42" s="224"/>
    </row>
    <row r="43" spans="6:62" ht="12.75" customHeight="1">
      <c r="F43" s="174" t="s">
        <v>278</v>
      </c>
      <c r="G43" s="174"/>
      <c r="H43" s="174"/>
      <c r="M43" s="227">
        <v>69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>
        <v>851811</v>
      </c>
      <c r="X43" s="226"/>
      <c r="Y43" s="226"/>
      <c r="Z43" s="226"/>
      <c r="AA43" s="226"/>
      <c r="AB43" s="226"/>
      <c r="AC43" s="226"/>
      <c r="AD43" s="226"/>
      <c r="AE43" s="226"/>
      <c r="AF43" s="226"/>
      <c r="AG43" s="226">
        <v>342970</v>
      </c>
      <c r="AH43" s="226"/>
      <c r="AI43" s="226"/>
      <c r="AJ43" s="226"/>
      <c r="AK43" s="226"/>
      <c r="AL43" s="226"/>
      <c r="AM43" s="226"/>
      <c r="AN43" s="226"/>
      <c r="AO43" s="226"/>
      <c r="AP43" s="226"/>
      <c r="AQ43" s="226">
        <v>465733</v>
      </c>
      <c r="AR43" s="226"/>
      <c r="AS43" s="226"/>
      <c r="AT43" s="226"/>
      <c r="AU43" s="226"/>
      <c r="AV43" s="226"/>
      <c r="AW43" s="226"/>
      <c r="AX43" s="226"/>
      <c r="AY43" s="226"/>
      <c r="AZ43" s="226"/>
      <c r="BA43" s="226">
        <v>55112</v>
      </c>
      <c r="BB43" s="226"/>
      <c r="BC43" s="226"/>
      <c r="BD43" s="226"/>
      <c r="BE43" s="226"/>
      <c r="BF43" s="226"/>
      <c r="BG43" s="226"/>
      <c r="BH43" s="226"/>
      <c r="BI43" s="226"/>
      <c r="BJ43" s="226"/>
    </row>
    <row r="44" spans="2:63" ht="12.75" customHeight="1">
      <c r="B44" s="4"/>
      <c r="C44" s="4"/>
      <c r="D44" s="4"/>
      <c r="E44" s="4"/>
      <c r="F44" s="174" t="s">
        <v>279</v>
      </c>
      <c r="G44" s="174"/>
      <c r="H44" s="174"/>
      <c r="I44" s="4"/>
      <c r="J44" s="4"/>
      <c r="K44" s="4"/>
      <c r="L44" s="4"/>
      <c r="M44" s="227">
        <v>69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>
        <v>851695</v>
      </c>
      <c r="X44" s="226"/>
      <c r="Y44" s="226"/>
      <c r="Z44" s="226"/>
      <c r="AA44" s="226"/>
      <c r="AB44" s="226"/>
      <c r="AC44" s="226"/>
      <c r="AD44" s="226"/>
      <c r="AE44" s="226"/>
      <c r="AF44" s="226"/>
      <c r="AG44" s="226">
        <v>337170</v>
      </c>
      <c r="AH44" s="226"/>
      <c r="AI44" s="226"/>
      <c r="AJ44" s="226"/>
      <c r="AK44" s="226"/>
      <c r="AL44" s="226"/>
      <c r="AM44" s="226"/>
      <c r="AN44" s="226"/>
      <c r="AO44" s="226"/>
      <c r="AP44" s="226"/>
      <c r="AQ44" s="226">
        <v>457014</v>
      </c>
      <c r="AR44" s="226"/>
      <c r="AS44" s="226"/>
      <c r="AT44" s="226"/>
      <c r="AU44" s="226"/>
      <c r="AV44" s="226"/>
      <c r="AW44" s="226"/>
      <c r="AX44" s="226"/>
      <c r="AY44" s="226"/>
      <c r="AZ44" s="226"/>
      <c r="BA44" s="226">
        <v>55009</v>
      </c>
      <c r="BB44" s="226"/>
      <c r="BC44" s="226"/>
      <c r="BD44" s="226"/>
      <c r="BE44" s="226"/>
      <c r="BF44" s="226"/>
      <c r="BG44" s="226"/>
      <c r="BH44" s="226"/>
      <c r="BI44" s="226"/>
      <c r="BJ44" s="226"/>
      <c r="BK44" s="4"/>
    </row>
    <row r="45" spans="2:63" ht="12.75" customHeight="1">
      <c r="B45" s="4"/>
      <c r="C45" s="4"/>
      <c r="D45" s="4"/>
      <c r="E45" s="4"/>
      <c r="F45" s="174" t="s">
        <v>269</v>
      </c>
      <c r="G45" s="174"/>
      <c r="H45" s="174"/>
      <c r="I45" s="4"/>
      <c r="J45" s="4"/>
      <c r="K45" s="4"/>
      <c r="L45" s="4"/>
      <c r="M45" s="227">
        <v>69</v>
      </c>
      <c r="N45" s="226"/>
      <c r="O45" s="226"/>
      <c r="P45" s="226"/>
      <c r="Q45" s="226"/>
      <c r="R45" s="226"/>
      <c r="S45" s="226"/>
      <c r="T45" s="226"/>
      <c r="U45" s="226"/>
      <c r="V45" s="226"/>
      <c r="W45" s="226">
        <v>849284</v>
      </c>
      <c r="X45" s="226"/>
      <c r="Y45" s="226"/>
      <c r="Z45" s="226"/>
      <c r="AA45" s="226"/>
      <c r="AB45" s="226"/>
      <c r="AC45" s="226"/>
      <c r="AD45" s="226"/>
      <c r="AE45" s="226"/>
      <c r="AF45" s="226"/>
      <c r="AG45" s="226">
        <v>338934</v>
      </c>
      <c r="AH45" s="226"/>
      <c r="AI45" s="226"/>
      <c r="AJ45" s="226"/>
      <c r="AK45" s="226"/>
      <c r="AL45" s="226"/>
      <c r="AM45" s="226"/>
      <c r="AN45" s="226"/>
      <c r="AO45" s="226"/>
      <c r="AP45" s="226"/>
      <c r="AQ45" s="226">
        <v>456146</v>
      </c>
      <c r="AR45" s="226"/>
      <c r="AS45" s="226"/>
      <c r="AT45" s="226"/>
      <c r="AU45" s="226"/>
      <c r="AV45" s="226"/>
      <c r="AW45" s="226"/>
      <c r="AX45" s="226"/>
      <c r="AY45" s="226"/>
      <c r="AZ45" s="226"/>
      <c r="BA45" s="226">
        <v>53904</v>
      </c>
      <c r="BB45" s="226"/>
      <c r="BC45" s="226"/>
      <c r="BD45" s="226"/>
      <c r="BE45" s="226"/>
      <c r="BF45" s="226"/>
      <c r="BG45" s="226"/>
      <c r="BH45" s="226"/>
      <c r="BI45" s="226"/>
      <c r="BJ45" s="226"/>
      <c r="BK45" s="4"/>
    </row>
    <row r="46" spans="2:63" s="12" customFormat="1" ht="12.75" customHeight="1">
      <c r="B46" s="28"/>
      <c r="C46" s="28"/>
      <c r="D46" s="28"/>
      <c r="E46" s="28"/>
      <c r="F46" s="229" t="s">
        <v>397</v>
      </c>
      <c r="G46" s="229"/>
      <c r="H46" s="229"/>
      <c r="I46" s="28"/>
      <c r="J46" s="28"/>
      <c r="K46" s="28"/>
      <c r="L46" s="28"/>
      <c r="M46" s="233">
        <v>69</v>
      </c>
      <c r="N46" s="232"/>
      <c r="O46" s="232"/>
      <c r="P46" s="232"/>
      <c r="Q46" s="232"/>
      <c r="R46" s="232"/>
      <c r="S46" s="232"/>
      <c r="T46" s="232"/>
      <c r="U46" s="232"/>
      <c r="V46" s="232"/>
      <c r="W46" s="232">
        <v>834125</v>
      </c>
      <c r="X46" s="232"/>
      <c r="Y46" s="232"/>
      <c r="Z46" s="232"/>
      <c r="AA46" s="232"/>
      <c r="AB46" s="232"/>
      <c r="AC46" s="232"/>
      <c r="AD46" s="232"/>
      <c r="AE46" s="232"/>
      <c r="AF46" s="232"/>
      <c r="AG46" s="232">
        <v>343810</v>
      </c>
      <c r="AH46" s="232"/>
      <c r="AI46" s="232"/>
      <c r="AJ46" s="232"/>
      <c r="AK46" s="232"/>
      <c r="AL46" s="232"/>
      <c r="AM46" s="232"/>
      <c r="AN46" s="232"/>
      <c r="AO46" s="232"/>
      <c r="AP46" s="232"/>
      <c r="AQ46" s="232">
        <v>456137</v>
      </c>
      <c r="AR46" s="232"/>
      <c r="AS46" s="232"/>
      <c r="AT46" s="232"/>
      <c r="AU46" s="232"/>
      <c r="AV46" s="232"/>
      <c r="AW46" s="232"/>
      <c r="AX46" s="232"/>
      <c r="AY46" s="232"/>
      <c r="AZ46" s="232"/>
      <c r="BA46" s="232">
        <v>54558</v>
      </c>
      <c r="BB46" s="232"/>
      <c r="BC46" s="232"/>
      <c r="BD46" s="232"/>
      <c r="BE46" s="232"/>
      <c r="BF46" s="232"/>
      <c r="BG46" s="232"/>
      <c r="BH46" s="232"/>
      <c r="BI46" s="232"/>
      <c r="BJ46" s="232"/>
      <c r="BK46" s="28"/>
    </row>
    <row r="47" spans="2:63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6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4"/>
    </row>
    <row r="48" spans="2:6" ht="12" customHeight="1">
      <c r="B48" s="204" t="s">
        <v>25</v>
      </c>
      <c r="C48" s="204"/>
      <c r="D48" s="204"/>
      <c r="E48" s="3" t="s">
        <v>186</v>
      </c>
      <c r="F48" s="2" t="s">
        <v>130</v>
      </c>
    </row>
    <row r="49" spans="2:5" ht="12" customHeight="1">
      <c r="B49" s="5"/>
      <c r="C49" s="5"/>
      <c r="D49" s="5"/>
      <c r="E49" s="3"/>
    </row>
    <row r="50" spans="2:5" ht="12" customHeight="1">
      <c r="B50" s="5"/>
      <c r="C50" s="5"/>
      <c r="D50" s="5"/>
      <c r="E50" s="3"/>
    </row>
    <row r="51" ht="12" customHeight="1"/>
    <row r="52" spans="2:63" ht="12.75" customHeight="1">
      <c r="B52" s="205" t="s">
        <v>131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4"/>
    </row>
    <row r="53" spans="2:6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52" t="s">
        <v>125</v>
      </c>
      <c r="BK53" s="4"/>
    </row>
    <row r="54" spans="2:63" ht="15.75" customHeight="1">
      <c r="B54" s="222" t="s">
        <v>226</v>
      </c>
      <c r="C54" s="184"/>
      <c r="D54" s="184"/>
      <c r="E54" s="184"/>
      <c r="F54" s="184"/>
      <c r="G54" s="184"/>
      <c r="H54" s="184"/>
      <c r="I54" s="184"/>
      <c r="J54" s="184"/>
      <c r="K54" s="184"/>
      <c r="L54" s="221"/>
      <c r="M54" s="184" t="s">
        <v>1</v>
      </c>
      <c r="N54" s="184"/>
      <c r="O54" s="184"/>
      <c r="P54" s="184"/>
      <c r="Q54" s="184"/>
      <c r="R54" s="184"/>
      <c r="S54" s="184"/>
      <c r="T54" s="184"/>
      <c r="U54" s="184"/>
      <c r="V54" s="184"/>
      <c r="W54" s="184" t="s">
        <v>126</v>
      </c>
      <c r="X54" s="184"/>
      <c r="Y54" s="184"/>
      <c r="Z54" s="184"/>
      <c r="AA54" s="184"/>
      <c r="AB54" s="184"/>
      <c r="AC54" s="184"/>
      <c r="AD54" s="184"/>
      <c r="AE54" s="184"/>
      <c r="AF54" s="184"/>
      <c r="AG54" s="184" t="s">
        <v>127</v>
      </c>
      <c r="AH54" s="184"/>
      <c r="AI54" s="184"/>
      <c r="AJ54" s="184"/>
      <c r="AK54" s="184"/>
      <c r="AL54" s="184"/>
      <c r="AM54" s="184"/>
      <c r="AN54" s="184"/>
      <c r="AO54" s="184"/>
      <c r="AP54" s="184"/>
      <c r="AQ54" s="184" t="s">
        <v>128</v>
      </c>
      <c r="AR54" s="184"/>
      <c r="AS54" s="184"/>
      <c r="AT54" s="184"/>
      <c r="AU54" s="184"/>
      <c r="AV54" s="184"/>
      <c r="AW54" s="184"/>
      <c r="AX54" s="184"/>
      <c r="AY54" s="184"/>
      <c r="AZ54" s="184"/>
      <c r="BA54" s="184" t="s">
        <v>129</v>
      </c>
      <c r="BB54" s="184"/>
      <c r="BC54" s="184"/>
      <c r="BD54" s="184"/>
      <c r="BE54" s="184"/>
      <c r="BF54" s="184"/>
      <c r="BG54" s="184"/>
      <c r="BH54" s="184"/>
      <c r="BI54" s="184"/>
      <c r="BJ54" s="221"/>
      <c r="BK54" s="4"/>
    </row>
    <row r="55" spans="13:63" ht="12.75" customHeight="1">
      <c r="M55" s="65"/>
      <c r="N55" s="4"/>
      <c r="O55" s="4"/>
      <c r="P55" s="4"/>
      <c r="Q55" s="4"/>
      <c r="R55" s="4"/>
      <c r="S55" s="4"/>
      <c r="T55" s="4"/>
      <c r="U55" s="4"/>
      <c r="V55" s="4"/>
      <c r="AE55" s="205" t="s">
        <v>191</v>
      </c>
      <c r="AF55" s="205"/>
      <c r="AO55" s="205" t="s">
        <v>191</v>
      </c>
      <c r="AP55" s="205"/>
      <c r="AX55" s="3"/>
      <c r="AY55" s="205" t="s">
        <v>191</v>
      </c>
      <c r="AZ55" s="205"/>
      <c r="BI55" s="205" t="s">
        <v>191</v>
      </c>
      <c r="BJ55" s="205"/>
      <c r="BK55" s="6"/>
    </row>
    <row r="56" spans="13:63" ht="12.75" customHeight="1">
      <c r="M56" s="65"/>
      <c r="N56" s="4"/>
      <c r="O56" s="4"/>
      <c r="P56" s="4"/>
      <c r="Q56" s="4"/>
      <c r="R56" s="4"/>
      <c r="S56" s="4"/>
      <c r="T56" s="4"/>
      <c r="U56" s="4"/>
      <c r="V56" s="4"/>
      <c r="AE56" s="25"/>
      <c r="AF56" s="25"/>
      <c r="AO56" s="25"/>
      <c r="AP56" s="25"/>
      <c r="AY56" s="25"/>
      <c r="AZ56" s="25"/>
      <c r="BI56" s="25"/>
      <c r="BJ56" s="25"/>
      <c r="BK56" s="6"/>
    </row>
    <row r="57" spans="3:62" ht="12.75" customHeight="1">
      <c r="C57" s="191" t="s">
        <v>30</v>
      </c>
      <c r="D57" s="191"/>
      <c r="E57" s="191"/>
      <c r="F57" s="174" t="s">
        <v>277</v>
      </c>
      <c r="G57" s="174"/>
      <c r="H57" s="174"/>
      <c r="I57" s="173" t="s">
        <v>35</v>
      </c>
      <c r="J57" s="173"/>
      <c r="K57" s="173"/>
      <c r="M57" s="225">
        <v>34</v>
      </c>
      <c r="N57" s="224"/>
      <c r="O57" s="224"/>
      <c r="P57" s="224"/>
      <c r="Q57" s="224"/>
      <c r="R57" s="224"/>
      <c r="S57" s="224"/>
      <c r="T57" s="224"/>
      <c r="U57" s="224"/>
      <c r="V57" s="224"/>
      <c r="W57" s="224">
        <v>534590</v>
      </c>
      <c r="X57" s="224"/>
      <c r="Y57" s="224"/>
      <c r="Z57" s="224"/>
      <c r="AA57" s="224"/>
      <c r="AB57" s="224"/>
      <c r="AC57" s="224"/>
      <c r="AD57" s="224"/>
      <c r="AE57" s="224"/>
      <c r="AF57" s="224"/>
      <c r="AG57" s="224">
        <v>188611</v>
      </c>
      <c r="AH57" s="224"/>
      <c r="AI57" s="224"/>
      <c r="AJ57" s="224"/>
      <c r="AK57" s="224"/>
      <c r="AL57" s="224"/>
      <c r="AM57" s="224"/>
      <c r="AN57" s="224"/>
      <c r="AO57" s="224"/>
      <c r="AP57" s="224"/>
      <c r="AQ57" s="224">
        <v>308045</v>
      </c>
      <c r="AR57" s="224"/>
      <c r="AS57" s="224"/>
      <c r="AT57" s="224"/>
      <c r="AU57" s="224"/>
      <c r="AV57" s="224"/>
      <c r="AW57" s="224"/>
      <c r="AX57" s="224"/>
      <c r="AY57" s="224"/>
      <c r="AZ57" s="224"/>
      <c r="BA57" s="224">
        <v>32934</v>
      </c>
      <c r="BB57" s="224"/>
      <c r="BC57" s="224"/>
      <c r="BD57" s="224"/>
      <c r="BE57" s="224"/>
      <c r="BF57" s="224"/>
      <c r="BG57" s="224"/>
      <c r="BH57" s="224"/>
      <c r="BI57" s="224"/>
      <c r="BJ57" s="224"/>
    </row>
    <row r="58" spans="6:62" ht="12.75" customHeight="1">
      <c r="F58" s="174" t="s">
        <v>278</v>
      </c>
      <c r="G58" s="174"/>
      <c r="H58" s="174"/>
      <c r="M58" s="225">
        <v>34</v>
      </c>
      <c r="N58" s="224"/>
      <c r="O58" s="224"/>
      <c r="P58" s="224"/>
      <c r="Q58" s="224"/>
      <c r="R58" s="224"/>
      <c r="S58" s="224"/>
      <c r="T58" s="224"/>
      <c r="U58" s="224"/>
      <c r="V58" s="224"/>
      <c r="W58" s="224">
        <v>534590</v>
      </c>
      <c r="X58" s="224"/>
      <c r="Y58" s="224"/>
      <c r="Z58" s="224"/>
      <c r="AA58" s="224"/>
      <c r="AB58" s="224"/>
      <c r="AC58" s="224"/>
      <c r="AD58" s="224"/>
      <c r="AE58" s="224"/>
      <c r="AF58" s="224"/>
      <c r="AG58" s="224">
        <v>188539</v>
      </c>
      <c r="AH58" s="224"/>
      <c r="AI58" s="224"/>
      <c r="AJ58" s="224"/>
      <c r="AK58" s="224"/>
      <c r="AL58" s="224"/>
      <c r="AM58" s="224"/>
      <c r="AN58" s="224"/>
      <c r="AO58" s="224"/>
      <c r="AP58" s="224"/>
      <c r="AQ58" s="224">
        <v>308045</v>
      </c>
      <c r="AR58" s="224"/>
      <c r="AS58" s="224"/>
      <c r="AT58" s="224"/>
      <c r="AU58" s="224"/>
      <c r="AV58" s="224"/>
      <c r="AW58" s="224"/>
      <c r="AX58" s="224"/>
      <c r="AY58" s="224"/>
      <c r="AZ58" s="224"/>
      <c r="BA58" s="224">
        <v>32934</v>
      </c>
      <c r="BB58" s="224"/>
      <c r="BC58" s="224"/>
      <c r="BD58" s="224"/>
      <c r="BE58" s="224"/>
      <c r="BF58" s="224"/>
      <c r="BG58" s="224"/>
      <c r="BH58" s="224"/>
      <c r="BI58" s="224"/>
      <c r="BJ58" s="224"/>
    </row>
    <row r="59" spans="2:63" ht="12.75" customHeight="1">
      <c r="B59" s="4"/>
      <c r="C59" s="4"/>
      <c r="D59" s="4"/>
      <c r="E59" s="4"/>
      <c r="F59" s="174" t="s">
        <v>280</v>
      </c>
      <c r="G59" s="174"/>
      <c r="H59" s="174"/>
      <c r="I59" s="4"/>
      <c r="J59" s="4"/>
      <c r="K59" s="4"/>
      <c r="L59" s="4"/>
      <c r="M59" s="225">
        <v>34</v>
      </c>
      <c r="N59" s="224"/>
      <c r="O59" s="224"/>
      <c r="P59" s="224"/>
      <c r="Q59" s="224"/>
      <c r="R59" s="224"/>
      <c r="S59" s="224"/>
      <c r="T59" s="224"/>
      <c r="U59" s="224"/>
      <c r="V59" s="224"/>
      <c r="W59" s="224">
        <v>534220</v>
      </c>
      <c r="X59" s="224"/>
      <c r="Y59" s="224"/>
      <c r="Z59" s="224"/>
      <c r="AA59" s="224"/>
      <c r="AB59" s="224"/>
      <c r="AC59" s="224"/>
      <c r="AD59" s="224"/>
      <c r="AE59" s="224"/>
      <c r="AF59" s="224"/>
      <c r="AG59" s="224">
        <v>188665</v>
      </c>
      <c r="AH59" s="224"/>
      <c r="AI59" s="224"/>
      <c r="AJ59" s="224"/>
      <c r="AK59" s="224"/>
      <c r="AL59" s="224"/>
      <c r="AM59" s="224"/>
      <c r="AN59" s="224"/>
      <c r="AO59" s="224"/>
      <c r="AP59" s="224"/>
      <c r="AQ59" s="224">
        <v>307661</v>
      </c>
      <c r="AR59" s="224"/>
      <c r="AS59" s="224"/>
      <c r="AT59" s="224"/>
      <c r="AU59" s="224"/>
      <c r="AV59" s="224"/>
      <c r="AW59" s="224"/>
      <c r="AX59" s="224"/>
      <c r="AY59" s="224"/>
      <c r="AZ59" s="224"/>
      <c r="BA59" s="224">
        <v>32953</v>
      </c>
      <c r="BB59" s="224"/>
      <c r="BC59" s="224"/>
      <c r="BD59" s="224"/>
      <c r="BE59" s="224"/>
      <c r="BF59" s="224"/>
      <c r="BG59" s="224"/>
      <c r="BH59" s="224"/>
      <c r="BI59" s="224"/>
      <c r="BJ59" s="224"/>
      <c r="BK59" s="4"/>
    </row>
    <row r="60" spans="2:63" ht="12.75" customHeight="1">
      <c r="B60" s="4"/>
      <c r="C60" s="4"/>
      <c r="D60" s="4"/>
      <c r="E60" s="4"/>
      <c r="F60" s="174" t="s">
        <v>269</v>
      </c>
      <c r="G60" s="174"/>
      <c r="H60" s="174"/>
      <c r="I60" s="4"/>
      <c r="J60" s="4"/>
      <c r="K60" s="4"/>
      <c r="L60" s="4"/>
      <c r="M60" s="225">
        <v>34</v>
      </c>
      <c r="N60" s="224"/>
      <c r="O60" s="224"/>
      <c r="P60" s="224"/>
      <c r="Q60" s="224"/>
      <c r="R60" s="224"/>
      <c r="S60" s="224"/>
      <c r="T60" s="224"/>
      <c r="U60" s="224"/>
      <c r="V60" s="224"/>
      <c r="W60" s="224">
        <v>531573</v>
      </c>
      <c r="X60" s="224"/>
      <c r="Y60" s="224"/>
      <c r="Z60" s="224"/>
      <c r="AA60" s="224"/>
      <c r="AB60" s="224"/>
      <c r="AC60" s="224"/>
      <c r="AD60" s="224"/>
      <c r="AE60" s="224"/>
      <c r="AF60" s="224"/>
      <c r="AG60" s="224">
        <v>188947</v>
      </c>
      <c r="AH60" s="224"/>
      <c r="AI60" s="224"/>
      <c r="AJ60" s="224"/>
      <c r="AK60" s="224"/>
      <c r="AL60" s="224"/>
      <c r="AM60" s="224"/>
      <c r="AN60" s="224"/>
      <c r="AO60" s="224"/>
      <c r="AP60" s="224"/>
      <c r="AQ60" s="224">
        <v>305840</v>
      </c>
      <c r="AR60" s="224"/>
      <c r="AS60" s="224"/>
      <c r="AT60" s="224"/>
      <c r="AU60" s="224"/>
      <c r="AV60" s="224"/>
      <c r="AW60" s="224"/>
      <c r="AX60" s="224"/>
      <c r="AY60" s="224"/>
      <c r="AZ60" s="224"/>
      <c r="BA60" s="224">
        <v>33649</v>
      </c>
      <c r="BB60" s="224"/>
      <c r="BC60" s="224"/>
      <c r="BD60" s="224"/>
      <c r="BE60" s="224"/>
      <c r="BF60" s="224"/>
      <c r="BG60" s="224"/>
      <c r="BH60" s="224"/>
      <c r="BI60" s="224"/>
      <c r="BJ60" s="224"/>
      <c r="BK60" s="4"/>
    </row>
    <row r="61" spans="2:63" s="12" customFormat="1" ht="12.75" customHeight="1">
      <c r="B61" s="28"/>
      <c r="C61" s="28"/>
      <c r="D61" s="28"/>
      <c r="E61" s="28"/>
      <c r="F61" s="229" t="s">
        <v>397</v>
      </c>
      <c r="G61" s="229"/>
      <c r="H61" s="229"/>
      <c r="I61" s="28"/>
      <c r="J61" s="28"/>
      <c r="K61" s="28"/>
      <c r="L61" s="28"/>
      <c r="M61" s="230">
        <v>34</v>
      </c>
      <c r="N61" s="231"/>
      <c r="O61" s="231"/>
      <c r="P61" s="231"/>
      <c r="Q61" s="231"/>
      <c r="R61" s="231"/>
      <c r="S61" s="231"/>
      <c r="T61" s="231"/>
      <c r="U61" s="231"/>
      <c r="V61" s="231"/>
      <c r="W61" s="231">
        <v>531979</v>
      </c>
      <c r="X61" s="231"/>
      <c r="Y61" s="231"/>
      <c r="Z61" s="231"/>
      <c r="AA61" s="231"/>
      <c r="AB61" s="231"/>
      <c r="AC61" s="231"/>
      <c r="AD61" s="231"/>
      <c r="AE61" s="231"/>
      <c r="AF61" s="231"/>
      <c r="AG61" s="231">
        <v>188946</v>
      </c>
      <c r="AH61" s="231"/>
      <c r="AI61" s="231"/>
      <c r="AJ61" s="231"/>
      <c r="AK61" s="231"/>
      <c r="AL61" s="231"/>
      <c r="AM61" s="231"/>
      <c r="AN61" s="231"/>
      <c r="AO61" s="231"/>
      <c r="AP61" s="231"/>
      <c r="AQ61" s="231">
        <v>306246</v>
      </c>
      <c r="AR61" s="231"/>
      <c r="AS61" s="231"/>
      <c r="AT61" s="231"/>
      <c r="AU61" s="231"/>
      <c r="AV61" s="231"/>
      <c r="AW61" s="231"/>
      <c r="AX61" s="231"/>
      <c r="AY61" s="231"/>
      <c r="AZ61" s="231"/>
      <c r="BA61" s="231">
        <v>33649</v>
      </c>
      <c r="BB61" s="231"/>
      <c r="BC61" s="231"/>
      <c r="BD61" s="231"/>
      <c r="BE61" s="231"/>
      <c r="BF61" s="231"/>
      <c r="BG61" s="231"/>
      <c r="BH61" s="231"/>
      <c r="BI61" s="231"/>
      <c r="BJ61" s="231"/>
      <c r="BK61" s="28"/>
    </row>
    <row r="62" spans="2:63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6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</row>
    <row r="63" spans="2:6" ht="12" customHeight="1">
      <c r="B63" s="204" t="s">
        <v>25</v>
      </c>
      <c r="C63" s="204"/>
      <c r="D63" s="204"/>
      <c r="E63" s="3" t="s">
        <v>186</v>
      </c>
      <c r="F63" s="2" t="s">
        <v>130</v>
      </c>
    </row>
  </sheetData>
  <mergeCells count="191">
    <mergeCell ref="M24:Z24"/>
    <mergeCell ref="M22:Z22"/>
    <mergeCell ref="AA22:AL22"/>
    <mergeCell ref="AM22:AX22"/>
    <mergeCell ref="AY24:BJ24"/>
    <mergeCell ref="AY25:BJ25"/>
    <mergeCell ref="AY26:BJ26"/>
    <mergeCell ref="AA24:AL24"/>
    <mergeCell ref="AM24:AX24"/>
    <mergeCell ref="AM25:AX25"/>
    <mergeCell ref="B36:BJ36"/>
    <mergeCell ref="M29:Z29"/>
    <mergeCell ref="AM26:AX26"/>
    <mergeCell ref="AA25:AL25"/>
    <mergeCell ref="AA26:AL26"/>
    <mergeCell ref="M25:Z25"/>
    <mergeCell ref="AY27:BJ27"/>
    <mergeCell ref="M28:Z28"/>
    <mergeCell ref="M27:Z27"/>
    <mergeCell ref="C31:D31"/>
    <mergeCell ref="AI12:AO12"/>
    <mergeCell ref="M26:Z26"/>
    <mergeCell ref="B37:BJ37"/>
    <mergeCell ref="AM27:AX27"/>
    <mergeCell ref="AM28:AX28"/>
    <mergeCell ref="AY28:BJ28"/>
    <mergeCell ref="AA27:AL27"/>
    <mergeCell ref="AA28:AL28"/>
    <mergeCell ref="F26:H26"/>
    <mergeCell ref="F28:H28"/>
    <mergeCell ref="AY22:BJ22"/>
    <mergeCell ref="BD12:BJ12"/>
    <mergeCell ref="M13:T13"/>
    <mergeCell ref="U13:AA13"/>
    <mergeCell ref="AB13:AH13"/>
    <mergeCell ref="AI13:AO13"/>
    <mergeCell ref="AP13:AV13"/>
    <mergeCell ref="AW13:BC13"/>
    <mergeCell ref="BD13:BJ13"/>
    <mergeCell ref="M12:T12"/>
    <mergeCell ref="U12:AA12"/>
    <mergeCell ref="AP10:AV10"/>
    <mergeCell ref="AW10:BC10"/>
    <mergeCell ref="BD10:BJ10"/>
    <mergeCell ref="AP11:AV11"/>
    <mergeCell ref="AW11:BC11"/>
    <mergeCell ref="BD11:BJ11"/>
    <mergeCell ref="AP12:AV12"/>
    <mergeCell ref="AW12:BC12"/>
    <mergeCell ref="AB12:AH12"/>
    <mergeCell ref="M11:T11"/>
    <mergeCell ref="U11:AA11"/>
    <mergeCell ref="AB11:AH11"/>
    <mergeCell ref="AI11:AO11"/>
    <mergeCell ref="M10:T10"/>
    <mergeCell ref="U10:AA10"/>
    <mergeCell ref="AB10:AH10"/>
    <mergeCell ref="AI10:AO10"/>
    <mergeCell ref="AP9:AV9"/>
    <mergeCell ref="AW9:BC9"/>
    <mergeCell ref="BD9:BJ9"/>
    <mergeCell ref="U8:AA8"/>
    <mergeCell ref="AP8:AV8"/>
    <mergeCell ref="AW8:BC8"/>
    <mergeCell ref="BD8:BJ8"/>
    <mergeCell ref="AB8:AH8"/>
    <mergeCell ref="AI8:AO8"/>
    <mergeCell ref="M9:T9"/>
    <mergeCell ref="U9:AA9"/>
    <mergeCell ref="AB9:AH9"/>
    <mergeCell ref="AI9:AO9"/>
    <mergeCell ref="B3:BJ3"/>
    <mergeCell ref="B4:BJ4"/>
    <mergeCell ref="AP6:AV6"/>
    <mergeCell ref="AW6:BC6"/>
    <mergeCell ref="BD6:BJ6"/>
    <mergeCell ref="U6:AA6"/>
    <mergeCell ref="AB6:AH6"/>
    <mergeCell ref="AI6:AO6"/>
    <mergeCell ref="C8:E8"/>
    <mergeCell ref="F8:H8"/>
    <mergeCell ref="I8:K8"/>
    <mergeCell ref="M6:T6"/>
    <mergeCell ref="M8:T8"/>
    <mergeCell ref="B6:L6"/>
    <mergeCell ref="F9:H9"/>
    <mergeCell ref="F10:H10"/>
    <mergeCell ref="F11:H11"/>
    <mergeCell ref="F12:H12"/>
    <mergeCell ref="F13:H13"/>
    <mergeCell ref="C15:D15"/>
    <mergeCell ref="B20:BJ20"/>
    <mergeCell ref="B16:D16"/>
    <mergeCell ref="B32:D32"/>
    <mergeCell ref="I24:K24"/>
    <mergeCell ref="F24:H24"/>
    <mergeCell ref="F25:H25"/>
    <mergeCell ref="F27:H27"/>
    <mergeCell ref="F29:H29"/>
    <mergeCell ref="C24:E24"/>
    <mergeCell ref="AE40:AF40"/>
    <mergeCell ref="AO40:AP40"/>
    <mergeCell ref="AY40:AZ40"/>
    <mergeCell ref="BI40:BJ40"/>
    <mergeCell ref="AQ42:AZ42"/>
    <mergeCell ref="BA42:BJ42"/>
    <mergeCell ref="I42:K42"/>
    <mergeCell ref="C42:E42"/>
    <mergeCell ref="F42:H42"/>
    <mergeCell ref="M42:V42"/>
    <mergeCell ref="W42:AF42"/>
    <mergeCell ref="AG42:AP42"/>
    <mergeCell ref="AG44:AP44"/>
    <mergeCell ref="AQ44:AZ44"/>
    <mergeCell ref="BA44:BJ44"/>
    <mergeCell ref="F43:H43"/>
    <mergeCell ref="M43:V43"/>
    <mergeCell ref="W43:AF43"/>
    <mergeCell ref="AG43:AP43"/>
    <mergeCell ref="AQ43:AZ43"/>
    <mergeCell ref="BA43:BJ43"/>
    <mergeCell ref="BA54:BJ54"/>
    <mergeCell ref="AQ46:AZ46"/>
    <mergeCell ref="BA46:BJ46"/>
    <mergeCell ref="F44:H44"/>
    <mergeCell ref="M44:V44"/>
    <mergeCell ref="F46:H46"/>
    <mergeCell ref="M46:V46"/>
    <mergeCell ref="W46:AF46"/>
    <mergeCell ref="AG46:AP46"/>
    <mergeCell ref="W44:AF44"/>
    <mergeCell ref="AO55:AP55"/>
    <mergeCell ref="AY55:AZ55"/>
    <mergeCell ref="BI55:BJ55"/>
    <mergeCell ref="B48:D48"/>
    <mergeCell ref="B52:BJ52"/>
    <mergeCell ref="AQ54:AZ54"/>
    <mergeCell ref="AG54:AP54"/>
    <mergeCell ref="W54:AF54"/>
    <mergeCell ref="M54:V54"/>
    <mergeCell ref="B54:L54"/>
    <mergeCell ref="BA58:BJ58"/>
    <mergeCell ref="F57:H57"/>
    <mergeCell ref="M57:V57"/>
    <mergeCell ref="W57:AF57"/>
    <mergeCell ref="F58:H58"/>
    <mergeCell ref="M58:V58"/>
    <mergeCell ref="W58:AF58"/>
    <mergeCell ref="AG58:AP58"/>
    <mergeCell ref="M59:V59"/>
    <mergeCell ref="W59:AF59"/>
    <mergeCell ref="AG59:AP59"/>
    <mergeCell ref="AQ57:AZ57"/>
    <mergeCell ref="AG57:AP57"/>
    <mergeCell ref="AQ58:AZ58"/>
    <mergeCell ref="B63:D63"/>
    <mergeCell ref="AQ59:AZ59"/>
    <mergeCell ref="BA59:BJ59"/>
    <mergeCell ref="F61:H61"/>
    <mergeCell ref="M61:V61"/>
    <mergeCell ref="W61:AF61"/>
    <mergeCell ref="AG61:AP61"/>
    <mergeCell ref="AQ61:AZ61"/>
    <mergeCell ref="BA61:BJ61"/>
    <mergeCell ref="F59:H59"/>
    <mergeCell ref="B22:L22"/>
    <mergeCell ref="BA39:BJ39"/>
    <mergeCell ref="AQ39:AZ39"/>
    <mergeCell ref="AG39:AP39"/>
    <mergeCell ref="W39:AF39"/>
    <mergeCell ref="M39:V39"/>
    <mergeCell ref="B39:L39"/>
    <mergeCell ref="AA29:AL29"/>
    <mergeCell ref="AM29:AX29"/>
    <mergeCell ref="AY29:BJ29"/>
    <mergeCell ref="AQ45:AZ45"/>
    <mergeCell ref="BA45:BJ45"/>
    <mergeCell ref="C57:E57"/>
    <mergeCell ref="I57:K57"/>
    <mergeCell ref="F45:H45"/>
    <mergeCell ref="M45:V45"/>
    <mergeCell ref="W45:AF45"/>
    <mergeCell ref="AG45:AP45"/>
    <mergeCell ref="BA57:BJ57"/>
    <mergeCell ref="AE55:AF55"/>
    <mergeCell ref="AQ60:AZ60"/>
    <mergeCell ref="BA60:BJ60"/>
    <mergeCell ref="F60:H60"/>
    <mergeCell ref="M60:V60"/>
    <mergeCell ref="W60:AF60"/>
    <mergeCell ref="AG60:AP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4"/>
  <sheetViews>
    <sheetView tabSelected="1" workbookViewId="0" topLeftCell="A1">
      <selection activeCell="AZ21" sqref="AZ21:BD21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10" t="s">
        <v>291</v>
      </c>
    </row>
    <row r="2" ht="10.5" customHeight="1"/>
    <row r="3" spans="3:63" s="1" customFormat="1" ht="18" customHeight="1">
      <c r="C3" s="155" t="s">
        <v>256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20"/>
      <c r="BK3" s="20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4"/>
      <c r="BK4" s="4"/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9" t="s">
        <v>3</v>
      </c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238"/>
      <c r="BJ5" s="4"/>
      <c r="BK5" s="4"/>
    </row>
    <row r="6" spans="3:63" ht="15.75" customHeight="1">
      <c r="C6" s="157" t="s">
        <v>227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202" t="s">
        <v>228</v>
      </c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 t="s">
        <v>229</v>
      </c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8"/>
      <c r="BJ6" s="4"/>
      <c r="BK6" s="4"/>
    </row>
    <row r="7" spans="3:63" ht="15.75" customHeight="1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77"/>
      <c r="Q7" s="202" t="s">
        <v>212</v>
      </c>
      <c r="R7" s="202"/>
      <c r="S7" s="202"/>
      <c r="T7" s="202"/>
      <c r="U7" s="202"/>
      <c r="V7" s="202" t="s">
        <v>213</v>
      </c>
      <c r="W7" s="202"/>
      <c r="X7" s="202"/>
      <c r="Y7" s="202"/>
      <c r="Z7" s="202"/>
      <c r="AA7" s="202" t="s">
        <v>214</v>
      </c>
      <c r="AB7" s="202"/>
      <c r="AC7" s="202"/>
      <c r="AD7" s="202"/>
      <c r="AE7" s="202"/>
      <c r="AF7" s="202" t="s">
        <v>215</v>
      </c>
      <c r="AG7" s="202"/>
      <c r="AH7" s="202"/>
      <c r="AI7" s="202"/>
      <c r="AJ7" s="202"/>
      <c r="AK7" s="202" t="s">
        <v>216</v>
      </c>
      <c r="AL7" s="202"/>
      <c r="AM7" s="202"/>
      <c r="AN7" s="202"/>
      <c r="AO7" s="202"/>
      <c r="AP7" s="202" t="s">
        <v>217</v>
      </c>
      <c r="AQ7" s="202"/>
      <c r="AR7" s="202"/>
      <c r="AS7" s="202"/>
      <c r="AT7" s="202"/>
      <c r="AU7" s="202" t="s">
        <v>212</v>
      </c>
      <c r="AV7" s="202"/>
      <c r="AW7" s="202"/>
      <c r="AX7" s="202"/>
      <c r="AY7" s="202"/>
      <c r="AZ7" s="202" t="s">
        <v>213</v>
      </c>
      <c r="BA7" s="202"/>
      <c r="BB7" s="202"/>
      <c r="BC7" s="202"/>
      <c r="BD7" s="202"/>
      <c r="BE7" s="202" t="s">
        <v>214</v>
      </c>
      <c r="BF7" s="202"/>
      <c r="BG7" s="202"/>
      <c r="BH7" s="202"/>
      <c r="BI7" s="208"/>
      <c r="BJ7" s="6"/>
      <c r="BK7" s="6"/>
    </row>
    <row r="8" spans="3:63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3:63" ht="10.5" customHeight="1">
      <c r="C9" s="4"/>
      <c r="D9" s="4"/>
      <c r="E9" s="205" t="s">
        <v>132</v>
      </c>
      <c r="F9" s="205"/>
      <c r="G9" s="205"/>
      <c r="H9" s="205"/>
      <c r="I9" s="4"/>
      <c r="J9" s="4"/>
      <c r="K9" s="4"/>
      <c r="L9" s="4"/>
      <c r="M9" s="4"/>
      <c r="N9" s="4"/>
      <c r="O9" s="4"/>
      <c r="P9" s="4"/>
      <c r="Q9" s="6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3:63" ht="10.5" customHeight="1">
      <c r="C10" s="4"/>
      <c r="D10" s="4"/>
      <c r="E10" s="4"/>
      <c r="F10" s="157" t="s">
        <v>249</v>
      </c>
      <c r="G10" s="157"/>
      <c r="H10" s="157"/>
      <c r="I10" s="157"/>
      <c r="J10" s="146" t="s">
        <v>400</v>
      </c>
      <c r="K10" s="146"/>
      <c r="L10" s="146"/>
      <c r="M10" s="205" t="s">
        <v>35</v>
      </c>
      <c r="N10" s="205"/>
      <c r="O10" s="205"/>
      <c r="P10" s="4"/>
      <c r="Q10" s="239">
        <v>117.5</v>
      </c>
      <c r="R10" s="240"/>
      <c r="S10" s="240"/>
      <c r="T10" s="240"/>
      <c r="U10" s="240"/>
      <c r="V10" s="240">
        <v>122.9</v>
      </c>
      <c r="W10" s="240"/>
      <c r="X10" s="240"/>
      <c r="Y10" s="240"/>
      <c r="Z10" s="240"/>
      <c r="AA10" s="240">
        <v>128.4</v>
      </c>
      <c r="AB10" s="240"/>
      <c r="AC10" s="240"/>
      <c r="AD10" s="240"/>
      <c r="AE10" s="240"/>
      <c r="AF10" s="240">
        <v>133.9</v>
      </c>
      <c r="AG10" s="240"/>
      <c r="AH10" s="240"/>
      <c r="AI10" s="240"/>
      <c r="AJ10" s="240"/>
      <c r="AK10" s="240">
        <v>139.2</v>
      </c>
      <c r="AL10" s="240"/>
      <c r="AM10" s="240"/>
      <c r="AN10" s="240"/>
      <c r="AO10" s="240"/>
      <c r="AP10" s="240">
        <v>145</v>
      </c>
      <c r="AQ10" s="240"/>
      <c r="AR10" s="240"/>
      <c r="AS10" s="240"/>
      <c r="AT10" s="240"/>
      <c r="AU10" s="240">
        <v>152.3</v>
      </c>
      <c r="AV10" s="240"/>
      <c r="AW10" s="240"/>
      <c r="AX10" s="240"/>
      <c r="AY10" s="240"/>
      <c r="AZ10" s="240">
        <v>160</v>
      </c>
      <c r="BA10" s="240"/>
      <c r="BB10" s="240"/>
      <c r="BC10" s="240"/>
      <c r="BD10" s="240"/>
      <c r="BE10" s="240">
        <v>165.7</v>
      </c>
      <c r="BF10" s="240"/>
      <c r="BG10" s="240"/>
      <c r="BH10" s="240"/>
      <c r="BI10" s="240"/>
      <c r="BJ10" s="4"/>
      <c r="BK10" s="4"/>
    </row>
    <row r="11" spans="3:63" ht="10.5" customHeight="1">
      <c r="C11" s="4"/>
      <c r="D11" s="4"/>
      <c r="E11" s="4"/>
      <c r="F11" s="4"/>
      <c r="G11" s="4"/>
      <c r="H11" s="4"/>
      <c r="I11" s="4"/>
      <c r="J11" s="146" t="s">
        <v>401</v>
      </c>
      <c r="K11" s="146"/>
      <c r="L11" s="146"/>
      <c r="M11" s="4"/>
      <c r="N11" s="4"/>
      <c r="O11" s="4"/>
      <c r="P11" s="4"/>
      <c r="Q11" s="239">
        <v>116.7</v>
      </c>
      <c r="R11" s="240"/>
      <c r="S11" s="240"/>
      <c r="T11" s="240"/>
      <c r="U11" s="240"/>
      <c r="V11" s="240">
        <v>122.5</v>
      </c>
      <c r="W11" s="240"/>
      <c r="X11" s="240"/>
      <c r="Y11" s="240"/>
      <c r="Z11" s="240"/>
      <c r="AA11" s="240">
        <v>128.5</v>
      </c>
      <c r="AB11" s="240"/>
      <c r="AC11" s="240"/>
      <c r="AD11" s="240"/>
      <c r="AE11" s="240"/>
      <c r="AF11" s="240">
        <v>133.9</v>
      </c>
      <c r="AG11" s="240"/>
      <c r="AH11" s="240"/>
      <c r="AI11" s="240"/>
      <c r="AJ11" s="240"/>
      <c r="AK11" s="240">
        <v>139.1</v>
      </c>
      <c r="AL11" s="240"/>
      <c r="AM11" s="240"/>
      <c r="AN11" s="240"/>
      <c r="AO11" s="240"/>
      <c r="AP11" s="240">
        <v>145.6</v>
      </c>
      <c r="AQ11" s="240"/>
      <c r="AR11" s="240"/>
      <c r="AS11" s="240"/>
      <c r="AT11" s="240"/>
      <c r="AU11" s="240">
        <v>153</v>
      </c>
      <c r="AV11" s="240"/>
      <c r="AW11" s="240"/>
      <c r="AX11" s="240"/>
      <c r="AY11" s="240"/>
      <c r="AZ11" s="240">
        <v>160.4</v>
      </c>
      <c r="BA11" s="240"/>
      <c r="BB11" s="240"/>
      <c r="BC11" s="240"/>
      <c r="BD11" s="240"/>
      <c r="BE11" s="240">
        <v>166.1</v>
      </c>
      <c r="BF11" s="240"/>
      <c r="BG11" s="240"/>
      <c r="BH11" s="240"/>
      <c r="BI11" s="240"/>
      <c r="BJ11" s="4"/>
      <c r="BK11" s="4"/>
    </row>
    <row r="12" spans="3:63" s="12" customFormat="1" ht="10.5" customHeight="1">
      <c r="C12" s="28"/>
      <c r="D12" s="28"/>
      <c r="E12" s="28"/>
      <c r="F12" s="28"/>
      <c r="G12" s="28"/>
      <c r="H12" s="28"/>
      <c r="I12" s="28"/>
      <c r="J12" s="199" t="s">
        <v>269</v>
      </c>
      <c r="K12" s="199"/>
      <c r="L12" s="199"/>
      <c r="M12" s="28"/>
      <c r="N12" s="28"/>
      <c r="O12" s="28"/>
      <c r="P12" s="28"/>
      <c r="Q12" s="241">
        <v>117.1</v>
      </c>
      <c r="R12" s="242"/>
      <c r="S12" s="242"/>
      <c r="T12" s="242"/>
      <c r="U12" s="242"/>
      <c r="V12" s="242">
        <v>122</v>
      </c>
      <c r="W12" s="242"/>
      <c r="X12" s="242"/>
      <c r="Y12" s="242"/>
      <c r="Z12" s="242"/>
      <c r="AA12" s="242">
        <v>128.3</v>
      </c>
      <c r="AB12" s="242"/>
      <c r="AC12" s="242"/>
      <c r="AD12" s="242"/>
      <c r="AE12" s="242"/>
      <c r="AF12" s="242">
        <v>134</v>
      </c>
      <c r="AG12" s="242"/>
      <c r="AH12" s="242"/>
      <c r="AI12" s="242"/>
      <c r="AJ12" s="242"/>
      <c r="AK12" s="242">
        <v>139.2</v>
      </c>
      <c r="AL12" s="242"/>
      <c r="AM12" s="242"/>
      <c r="AN12" s="242"/>
      <c r="AO12" s="242"/>
      <c r="AP12" s="242">
        <v>145.1</v>
      </c>
      <c r="AQ12" s="242"/>
      <c r="AR12" s="242"/>
      <c r="AS12" s="242"/>
      <c r="AT12" s="242"/>
      <c r="AU12" s="242">
        <v>153</v>
      </c>
      <c r="AV12" s="242"/>
      <c r="AW12" s="242"/>
      <c r="AX12" s="242"/>
      <c r="AY12" s="242"/>
      <c r="AZ12" s="242">
        <v>160.4</v>
      </c>
      <c r="BA12" s="242"/>
      <c r="BB12" s="242"/>
      <c r="BC12" s="242"/>
      <c r="BD12" s="242"/>
      <c r="BE12" s="242">
        <v>165.9</v>
      </c>
      <c r="BF12" s="242"/>
      <c r="BG12" s="242"/>
      <c r="BH12" s="242"/>
      <c r="BI12" s="242"/>
      <c r="BJ12" s="28"/>
      <c r="BK12" s="28"/>
    </row>
    <row r="13" spans="3:63" ht="10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4"/>
      <c r="BK13" s="4"/>
    </row>
    <row r="14" spans="3:63" ht="10.5" customHeight="1">
      <c r="C14" s="4"/>
      <c r="D14" s="4"/>
      <c r="E14" s="205" t="s">
        <v>133</v>
      </c>
      <c r="F14" s="205"/>
      <c r="G14" s="205"/>
      <c r="H14" s="205"/>
      <c r="I14" s="4"/>
      <c r="J14" s="4"/>
      <c r="K14" s="4"/>
      <c r="L14" s="4"/>
      <c r="M14" s="4"/>
      <c r="N14" s="4"/>
      <c r="O14" s="4"/>
      <c r="P14" s="4"/>
      <c r="Q14" s="76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4"/>
      <c r="BK14" s="4"/>
    </row>
    <row r="15" spans="3:63" ht="10.5" customHeight="1">
      <c r="C15" s="4"/>
      <c r="D15" s="4"/>
      <c r="E15" s="4"/>
      <c r="F15" s="157" t="s">
        <v>249</v>
      </c>
      <c r="G15" s="157"/>
      <c r="H15" s="157"/>
      <c r="I15" s="157"/>
      <c r="J15" s="146" t="s">
        <v>402</v>
      </c>
      <c r="K15" s="146"/>
      <c r="L15" s="146"/>
      <c r="M15" s="205" t="s">
        <v>35</v>
      </c>
      <c r="N15" s="205"/>
      <c r="O15" s="205"/>
      <c r="P15" s="4"/>
      <c r="Q15" s="239">
        <v>21.8</v>
      </c>
      <c r="R15" s="240"/>
      <c r="S15" s="240"/>
      <c r="T15" s="240"/>
      <c r="U15" s="240"/>
      <c r="V15" s="240">
        <v>24.3</v>
      </c>
      <c r="W15" s="240"/>
      <c r="X15" s="240"/>
      <c r="Y15" s="240"/>
      <c r="Z15" s="240"/>
      <c r="AA15" s="240">
        <v>27.5</v>
      </c>
      <c r="AB15" s="240"/>
      <c r="AC15" s="240"/>
      <c r="AD15" s="240"/>
      <c r="AE15" s="240"/>
      <c r="AF15" s="240">
        <v>30.7</v>
      </c>
      <c r="AG15" s="240"/>
      <c r="AH15" s="240"/>
      <c r="AI15" s="240"/>
      <c r="AJ15" s="240"/>
      <c r="AK15" s="240">
        <v>34.2</v>
      </c>
      <c r="AL15" s="240"/>
      <c r="AM15" s="240"/>
      <c r="AN15" s="240"/>
      <c r="AO15" s="240"/>
      <c r="AP15" s="240">
        <v>38.3</v>
      </c>
      <c r="AQ15" s="240"/>
      <c r="AR15" s="240"/>
      <c r="AS15" s="240"/>
      <c r="AT15" s="240"/>
      <c r="AU15" s="240">
        <v>44</v>
      </c>
      <c r="AV15" s="240"/>
      <c r="AW15" s="240"/>
      <c r="AX15" s="240"/>
      <c r="AY15" s="240"/>
      <c r="AZ15" s="240">
        <v>49.9</v>
      </c>
      <c r="BA15" s="240"/>
      <c r="BB15" s="240"/>
      <c r="BC15" s="240"/>
      <c r="BD15" s="240"/>
      <c r="BE15" s="240">
        <v>55</v>
      </c>
      <c r="BF15" s="240"/>
      <c r="BG15" s="240"/>
      <c r="BH15" s="240"/>
      <c r="BI15" s="240"/>
      <c r="BJ15" s="4"/>
      <c r="BK15" s="4"/>
    </row>
    <row r="16" spans="3:63" ht="10.5" customHeight="1">
      <c r="C16" s="4"/>
      <c r="D16" s="4"/>
      <c r="E16" s="4"/>
      <c r="F16" s="4"/>
      <c r="G16" s="4"/>
      <c r="H16" s="4"/>
      <c r="I16" s="4"/>
      <c r="J16" s="146" t="s">
        <v>401</v>
      </c>
      <c r="K16" s="146"/>
      <c r="L16" s="146"/>
      <c r="M16" s="4"/>
      <c r="N16" s="4"/>
      <c r="O16" s="4"/>
      <c r="P16" s="4"/>
      <c r="Q16" s="239">
        <v>21.7</v>
      </c>
      <c r="R16" s="240"/>
      <c r="S16" s="240"/>
      <c r="T16" s="240"/>
      <c r="U16" s="240"/>
      <c r="V16" s="240">
        <v>24.4</v>
      </c>
      <c r="W16" s="240"/>
      <c r="X16" s="240"/>
      <c r="Y16" s="240"/>
      <c r="Z16" s="240"/>
      <c r="AA16" s="240">
        <v>27.6</v>
      </c>
      <c r="AB16" s="240"/>
      <c r="AC16" s="240"/>
      <c r="AD16" s="240"/>
      <c r="AE16" s="240"/>
      <c r="AF16" s="240">
        <v>31.2</v>
      </c>
      <c r="AG16" s="240"/>
      <c r="AH16" s="240"/>
      <c r="AI16" s="240"/>
      <c r="AJ16" s="240"/>
      <c r="AK16" s="240">
        <v>34.9</v>
      </c>
      <c r="AL16" s="240"/>
      <c r="AM16" s="240"/>
      <c r="AN16" s="240"/>
      <c r="AO16" s="240"/>
      <c r="AP16" s="240">
        <v>39.4</v>
      </c>
      <c r="AQ16" s="240"/>
      <c r="AR16" s="240"/>
      <c r="AS16" s="240"/>
      <c r="AT16" s="240"/>
      <c r="AU16" s="240">
        <v>45.1</v>
      </c>
      <c r="AV16" s="240"/>
      <c r="AW16" s="240"/>
      <c r="AX16" s="240"/>
      <c r="AY16" s="240"/>
      <c r="AZ16" s="240">
        <v>50.5</v>
      </c>
      <c r="BA16" s="240"/>
      <c r="BB16" s="240"/>
      <c r="BC16" s="240"/>
      <c r="BD16" s="240"/>
      <c r="BE16" s="240">
        <v>55.6</v>
      </c>
      <c r="BF16" s="240"/>
      <c r="BG16" s="240"/>
      <c r="BH16" s="240"/>
      <c r="BI16" s="240"/>
      <c r="BJ16" s="4"/>
      <c r="BK16" s="4"/>
    </row>
    <row r="17" spans="3:63" s="12" customFormat="1" ht="10.5" customHeight="1">
      <c r="C17" s="28"/>
      <c r="D17" s="28"/>
      <c r="E17" s="28"/>
      <c r="F17" s="28"/>
      <c r="G17" s="28"/>
      <c r="H17" s="28"/>
      <c r="I17" s="28"/>
      <c r="J17" s="199" t="s">
        <v>269</v>
      </c>
      <c r="K17" s="199"/>
      <c r="L17" s="199"/>
      <c r="M17" s="28"/>
      <c r="N17" s="28"/>
      <c r="O17" s="28"/>
      <c r="P17" s="28"/>
      <c r="Q17" s="241">
        <v>21.6</v>
      </c>
      <c r="R17" s="242"/>
      <c r="S17" s="242"/>
      <c r="T17" s="242"/>
      <c r="U17" s="242"/>
      <c r="V17" s="242">
        <v>24.2</v>
      </c>
      <c r="W17" s="242"/>
      <c r="X17" s="242"/>
      <c r="Y17" s="242"/>
      <c r="Z17" s="242"/>
      <c r="AA17" s="242">
        <v>27.3</v>
      </c>
      <c r="AB17" s="242"/>
      <c r="AC17" s="242"/>
      <c r="AD17" s="242"/>
      <c r="AE17" s="242"/>
      <c r="AF17" s="242">
        <v>30.9</v>
      </c>
      <c r="AG17" s="242"/>
      <c r="AH17" s="242"/>
      <c r="AI17" s="242"/>
      <c r="AJ17" s="242"/>
      <c r="AK17" s="242">
        <v>34.7</v>
      </c>
      <c r="AL17" s="242"/>
      <c r="AM17" s="242"/>
      <c r="AN17" s="242"/>
      <c r="AO17" s="242"/>
      <c r="AP17" s="242">
        <v>38.7</v>
      </c>
      <c r="AQ17" s="242"/>
      <c r="AR17" s="242"/>
      <c r="AS17" s="242"/>
      <c r="AT17" s="242"/>
      <c r="AU17" s="242">
        <v>44.4</v>
      </c>
      <c r="AV17" s="242"/>
      <c r="AW17" s="242"/>
      <c r="AX17" s="242"/>
      <c r="AY17" s="242"/>
      <c r="AZ17" s="242">
        <v>49.9</v>
      </c>
      <c r="BA17" s="242"/>
      <c r="BB17" s="242"/>
      <c r="BC17" s="242"/>
      <c r="BD17" s="242"/>
      <c r="BE17" s="242">
        <v>55.4</v>
      </c>
      <c r="BF17" s="242"/>
      <c r="BG17" s="242"/>
      <c r="BH17" s="242"/>
      <c r="BI17" s="242"/>
      <c r="BJ17" s="28"/>
      <c r="BK17" s="28"/>
    </row>
    <row r="18" spans="3:63" ht="10.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4"/>
      <c r="BK18" s="4"/>
    </row>
    <row r="19" spans="3:63" ht="10.5" customHeight="1">
      <c r="C19" s="4"/>
      <c r="D19" s="4"/>
      <c r="E19" s="205" t="s">
        <v>134</v>
      </c>
      <c r="F19" s="205"/>
      <c r="G19" s="205"/>
      <c r="H19" s="205"/>
      <c r="I19" s="4"/>
      <c r="J19" s="4"/>
      <c r="K19" s="4"/>
      <c r="L19" s="4"/>
      <c r="M19" s="4"/>
      <c r="N19" s="4"/>
      <c r="O19" s="4"/>
      <c r="P19" s="4"/>
      <c r="Q19" s="76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4"/>
      <c r="BK19" s="4"/>
    </row>
    <row r="20" spans="3:63" ht="10.5" customHeight="1">
      <c r="C20" s="4"/>
      <c r="D20" s="4"/>
      <c r="E20" s="4"/>
      <c r="F20" s="157" t="s">
        <v>249</v>
      </c>
      <c r="G20" s="157"/>
      <c r="H20" s="157"/>
      <c r="I20" s="157"/>
      <c r="J20" s="146" t="s">
        <v>402</v>
      </c>
      <c r="K20" s="146"/>
      <c r="L20" s="146"/>
      <c r="M20" s="205" t="s">
        <v>35</v>
      </c>
      <c r="N20" s="205"/>
      <c r="O20" s="205"/>
      <c r="P20" s="4"/>
      <c r="Q20" s="239">
        <v>65.4</v>
      </c>
      <c r="R20" s="240"/>
      <c r="S20" s="240"/>
      <c r="T20" s="240"/>
      <c r="U20" s="240"/>
      <c r="V20" s="240">
        <v>68</v>
      </c>
      <c r="W20" s="240"/>
      <c r="X20" s="240"/>
      <c r="Y20" s="240"/>
      <c r="Z20" s="240"/>
      <c r="AA20" s="240">
        <v>70.5</v>
      </c>
      <c r="AB20" s="240"/>
      <c r="AC20" s="240"/>
      <c r="AD20" s="240"/>
      <c r="AE20" s="240"/>
      <c r="AF20" s="240">
        <v>72.9</v>
      </c>
      <c r="AG20" s="240"/>
      <c r="AH20" s="240"/>
      <c r="AI20" s="240"/>
      <c r="AJ20" s="240"/>
      <c r="AK20" s="240">
        <v>75.2</v>
      </c>
      <c r="AL20" s="240"/>
      <c r="AM20" s="240"/>
      <c r="AN20" s="240"/>
      <c r="AO20" s="240"/>
      <c r="AP20" s="240">
        <v>77.5</v>
      </c>
      <c r="AQ20" s="240"/>
      <c r="AR20" s="240"/>
      <c r="AS20" s="240"/>
      <c r="AT20" s="240"/>
      <c r="AU20" s="240">
        <v>81.3</v>
      </c>
      <c r="AV20" s="240"/>
      <c r="AW20" s="240"/>
      <c r="AX20" s="240"/>
      <c r="AY20" s="240"/>
      <c r="AZ20" s="240">
        <v>85</v>
      </c>
      <c r="BA20" s="240"/>
      <c r="BB20" s="240"/>
      <c r="BC20" s="240"/>
      <c r="BD20" s="240"/>
      <c r="BE20" s="240">
        <v>88</v>
      </c>
      <c r="BF20" s="240"/>
      <c r="BG20" s="240"/>
      <c r="BH20" s="240"/>
      <c r="BI20" s="240"/>
      <c r="BJ20" s="4"/>
      <c r="BK20" s="4"/>
    </row>
    <row r="21" spans="3:63" ht="10.5" customHeight="1">
      <c r="C21" s="4"/>
      <c r="D21" s="4"/>
      <c r="E21" s="4"/>
      <c r="F21" s="4"/>
      <c r="G21" s="4"/>
      <c r="H21" s="4"/>
      <c r="I21" s="4"/>
      <c r="J21" s="146" t="s">
        <v>401</v>
      </c>
      <c r="K21" s="146"/>
      <c r="L21" s="146"/>
      <c r="M21" s="4"/>
      <c r="N21" s="4"/>
      <c r="O21" s="4"/>
      <c r="P21" s="4"/>
      <c r="Q21" s="239">
        <v>65.1</v>
      </c>
      <c r="R21" s="240"/>
      <c r="S21" s="240"/>
      <c r="T21" s="240"/>
      <c r="U21" s="240"/>
      <c r="V21" s="240">
        <v>67.8</v>
      </c>
      <c r="W21" s="240"/>
      <c r="X21" s="240"/>
      <c r="Y21" s="240"/>
      <c r="Z21" s="240"/>
      <c r="AA21" s="240">
        <v>70.6</v>
      </c>
      <c r="AB21" s="240"/>
      <c r="AC21" s="240"/>
      <c r="AD21" s="240"/>
      <c r="AE21" s="240"/>
      <c r="AF21" s="240">
        <v>73</v>
      </c>
      <c r="AG21" s="240"/>
      <c r="AH21" s="240"/>
      <c r="AI21" s="240"/>
      <c r="AJ21" s="240"/>
      <c r="AK21" s="240">
        <v>75.2</v>
      </c>
      <c r="AL21" s="240"/>
      <c r="AM21" s="240"/>
      <c r="AN21" s="240"/>
      <c r="AO21" s="240"/>
      <c r="AP21" s="240">
        <v>78.1</v>
      </c>
      <c r="AQ21" s="240"/>
      <c r="AR21" s="240"/>
      <c r="AS21" s="240"/>
      <c r="AT21" s="240"/>
      <c r="AU21" s="240">
        <v>81.7</v>
      </c>
      <c r="AV21" s="240"/>
      <c r="AW21" s="240"/>
      <c r="AX21" s="240"/>
      <c r="AY21" s="240"/>
      <c r="AZ21" s="240">
        <v>85.1</v>
      </c>
      <c r="BA21" s="240"/>
      <c r="BB21" s="240"/>
      <c r="BC21" s="240"/>
      <c r="BD21" s="240"/>
      <c r="BE21" s="240">
        <v>88.2</v>
      </c>
      <c r="BF21" s="240"/>
      <c r="BG21" s="240"/>
      <c r="BH21" s="240"/>
      <c r="BI21" s="240"/>
      <c r="BJ21" s="4"/>
      <c r="BK21" s="4"/>
    </row>
    <row r="22" spans="3:63" s="12" customFormat="1" ht="10.5" customHeight="1">
      <c r="C22" s="28"/>
      <c r="D22" s="28"/>
      <c r="E22" s="28"/>
      <c r="F22" s="28"/>
      <c r="G22" s="28"/>
      <c r="H22" s="28"/>
      <c r="I22" s="28"/>
      <c r="J22" s="199" t="s">
        <v>269</v>
      </c>
      <c r="K22" s="199"/>
      <c r="L22" s="199"/>
      <c r="M22" s="28"/>
      <c r="N22" s="28"/>
      <c r="O22" s="28"/>
      <c r="P22" s="28"/>
      <c r="Q22" s="241">
        <v>65.1</v>
      </c>
      <c r="R22" s="242"/>
      <c r="S22" s="242"/>
      <c r="T22" s="242"/>
      <c r="U22" s="242"/>
      <c r="V22" s="242">
        <v>67.7</v>
      </c>
      <c r="W22" s="242"/>
      <c r="X22" s="242"/>
      <c r="Y22" s="242"/>
      <c r="Z22" s="242"/>
      <c r="AA22" s="242">
        <v>70.3</v>
      </c>
      <c r="AB22" s="242"/>
      <c r="AC22" s="242"/>
      <c r="AD22" s="242"/>
      <c r="AE22" s="242"/>
      <c r="AF22" s="242">
        <v>72.8</v>
      </c>
      <c r="AG22" s="242"/>
      <c r="AH22" s="242"/>
      <c r="AI22" s="242"/>
      <c r="AJ22" s="242"/>
      <c r="AK22" s="242">
        <v>75.1</v>
      </c>
      <c r="AL22" s="242"/>
      <c r="AM22" s="242"/>
      <c r="AN22" s="242"/>
      <c r="AO22" s="242"/>
      <c r="AP22" s="242">
        <v>77.7</v>
      </c>
      <c r="AQ22" s="242"/>
      <c r="AR22" s="242"/>
      <c r="AS22" s="242"/>
      <c r="AT22" s="242"/>
      <c r="AU22" s="242">
        <v>81.6</v>
      </c>
      <c r="AV22" s="242"/>
      <c r="AW22" s="242"/>
      <c r="AX22" s="242"/>
      <c r="AY22" s="242"/>
      <c r="AZ22" s="242">
        <v>85.2</v>
      </c>
      <c r="BA22" s="242"/>
      <c r="BB22" s="242"/>
      <c r="BC22" s="242"/>
      <c r="BD22" s="242"/>
      <c r="BE22" s="242">
        <v>88.1</v>
      </c>
      <c r="BF22" s="242"/>
      <c r="BG22" s="242"/>
      <c r="BH22" s="242"/>
      <c r="BI22" s="242"/>
      <c r="BJ22" s="28"/>
      <c r="BK22" s="28"/>
    </row>
    <row r="23" spans="3:63" ht="10.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4"/>
      <c r="BK23" s="4"/>
    </row>
    <row r="24" spans="3:63" ht="15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69" t="s">
        <v>4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238"/>
      <c r="BJ24" s="4"/>
      <c r="BK24" s="4"/>
    </row>
    <row r="25" spans="3:63" ht="15.75" customHeight="1">
      <c r="C25" s="157" t="s">
        <v>227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202" t="s">
        <v>228</v>
      </c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 t="s">
        <v>229</v>
      </c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8"/>
      <c r="BJ25" s="4"/>
      <c r="BK25" s="4"/>
    </row>
    <row r="26" spans="3:63" ht="15.75" customHeight="1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77"/>
      <c r="Q26" s="202" t="s">
        <v>212</v>
      </c>
      <c r="R26" s="202"/>
      <c r="S26" s="202"/>
      <c r="T26" s="202"/>
      <c r="U26" s="202"/>
      <c r="V26" s="202" t="s">
        <v>213</v>
      </c>
      <c r="W26" s="202"/>
      <c r="X26" s="202"/>
      <c r="Y26" s="202"/>
      <c r="Z26" s="202"/>
      <c r="AA26" s="202" t="s">
        <v>214</v>
      </c>
      <c r="AB26" s="202"/>
      <c r="AC26" s="202"/>
      <c r="AD26" s="202"/>
      <c r="AE26" s="202"/>
      <c r="AF26" s="202" t="s">
        <v>215</v>
      </c>
      <c r="AG26" s="202"/>
      <c r="AH26" s="202"/>
      <c r="AI26" s="202"/>
      <c r="AJ26" s="202"/>
      <c r="AK26" s="202" t="s">
        <v>216</v>
      </c>
      <c r="AL26" s="202"/>
      <c r="AM26" s="202"/>
      <c r="AN26" s="202"/>
      <c r="AO26" s="202"/>
      <c r="AP26" s="202" t="s">
        <v>217</v>
      </c>
      <c r="AQ26" s="202"/>
      <c r="AR26" s="202"/>
      <c r="AS26" s="202"/>
      <c r="AT26" s="202"/>
      <c r="AU26" s="202" t="s">
        <v>212</v>
      </c>
      <c r="AV26" s="202"/>
      <c r="AW26" s="202"/>
      <c r="AX26" s="202"/>
      <c r="AY26" s="202"/>
      <c r="AZ26" s="202" t="s">
        <v>213</v>
      </c>
      <c r="BA26" s="202"/>
      <c r="BB26" s="202"/>
      <c r="BC26" s="202"/>
      <c r="BD26" s="202"/>
      <c r="BE26" s="202" t="s">
        <v>214</v>
      </c>
      <c r="BF26" s="202"/>
      <c r="BG26" s="202"/>
      <c r="BH26" s="202"/>
      <c r="BI26" s="208"/>
      <c r="BJ26" s="6"/>
      <c r="BK26" s="6"/>
    </row>
    <row r="27" spans="3:63" ht="10.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3:63" ht="10.5" customHeight="1">
      <c r="C28" s="4"/>
      <c r="D28" s="4"/>
      <c r="E28" s="205" t="s">
        <v>132</v>
      </c>
      <c r="F28" s="205"/>
      <c r="G28" s="205"/>
      <c r="H28" s="205"/>
      <c r="I28" s="4"/>
      <c r="J28" s="4"/>
      <c r="K28" s="4"/>
      <c r="L28" s="4"/>
      <c r="M28" s="4"/>
      <c r="N28" s="4"/>
      <c r="O28" s="4"/>
      <c r="P28" s="4"/>
      <c r="Q28" s="6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3:63" ht="10.5" customHeight="1">
      <c r="C29" s="4"/>
      <c r="D29" s="4"/>
      <c r="E29" s="4"/>
      <c r="F29" s="157" t="s">
        <v>249</v>
      </c>
      <c r="G29" s="157"/>
      <c r="H29" s="157"/>
      <c r="I29" s="157"/>
      <c r="J29" s="146" t="s">
        <v>402</v>
      </c>
      <c r="K29" s="146"/>
      <c r="L29" s="146"/>
      <c r="M29" s="205" t="s">
        <v>35</v>
      </c>
      <c r="N29" s="205"/>
      <c r="O29" s="205"/>
      <c r="P29" s="4"/>
      <c r="Q29" s="239">
        <v>116.4</v>
      </c>
      <c r="R29" s="240"/>
      <c r="S29" s="240"/>
      <c r="T29" s="240"/>
      <c r="U29" s="240"/>
      <c r="V29" s="240">
        <v>121.8</v>
      </c>
      <c r="W29" s="240"/>
      <c r="X29" s="240"/>
      <c r="Y29" s="240"/>
      <c r="Z29" s="240"/>
      <c r="AA29" s="240">
        <v>127.7</v>
      </c>
      <c r="AB29" s="240"/>
      <c r="AC29" s="240"/>
      <c r="AD29" s="240"/>
      <c r="AE29" s="240"/>
      <c r="AF29" s="240">
        <v>133.7</v>
      </c>
      <c r="AG29" s="240"/>
      <c r="AH29" s="240"/>
      <c r="AI29" s="240"/>
      <c r="AJ29" s="240"/>
      <c r="AK29" s="240">
        <v>140.2</v>
      </c>
      <c r="AL29" s="240"/>
      <c r="AM29" s="240"/>
      <c r="AN29" s="240"/>
      <c r="AO29" s="240"/>
      <c r="AP29" s="240">
        <v>146.6</v>
      </c>
      <c r="AQ29" s="240"/>
      <c r="AR29" s="240"/>
      <c r="AS29" s="240"/>
      <c r="AT29" s="240"/>
      <c r="AU29" s="240">
        <v>152.1</v>
      </c>
      <c r="AV29" s="240"/>
      <c r="AW29" s="240"/>
      <c r="AX29" s="240"/>
      <c r="AY29" s="240"/>
      <c r="AZ29" s="240">
        <v>155.4</v>
      </c>
      <c r="BA29" s="240"/>
      <c r="BB29" s="240"/>
      <c r="BC29" s="240"/>
      <c r="BD29" s="240"/>
      <c r="BE29" s="240">
        <v>157.4</v>
      </c>
      <c r="BF29" s="240"/>
      <c r="BG29" s="240"/>
      <c r="BH29" s="240"/>
      <c r="BI29" s="240"/>
      <c r="BJ29" s="4"/>
      <c r="BK29" s="4"/>
    </row>
    <row r="30" spans="3:63" ht="10.5" customHeight="1">
      <c r="C30" s="4"/>
      <c r="D30" s="4"/>
      <c r="E30" s="4"/>
      <c r="F30" s="4"/>
      <c r="G30" s="4"/>
      <c r="H30" s="4"/>
      <c r="I30" s="4"/>
      <c r="J30" s="146" t="s">
        <v>401</v>
      </c>
      <c r="K30" s="146"/>
      <c r="L30" s="146"/>
      <c r="M30" s="4"/>
      <c r="N30" s="4"/>
      <c r="O30" s="4"/>
      <c r="P30" s="4"/>
      <c r="Q30" s="239">
        <v>116</v>
      </c>
      <c r="R30" s="240"/>
      <c r="S30" s="240"/>
      <c r="T30" s="240"/>
      <c r="U30" s="240"/>
      <c r="V30" s="240">
        <v>121.5</v>
      </c>
      <c r="W30" s="240"/>
      <c r="X30" s="240"/>
      <c r="Y30" s="240"/>
      <c r="Z30" s="240"/>
      <c r="AA30" s="240">
        <v>127.4</v>
      </c>
      <c r="AB30" s="240"/>
      <c r="AC30" s="240"/>
      <c r="AD30" s="240"/>
      <c r="AE30" s="240"/>
      <c r="AF30" s="240">
        <v>133.4</v>
      </c>
      <c r="AG30" s="240"/>
      <c r="AH30" s="240"/>
      <c r="AI30" s="240"/>
      <c r="AJ30" s="240"/>
      <c r="AK30" s="240">
        <v>140.5</v>
      </c>
      <c r="AL30" s="240"/>
      <c r="AM30" s="240"/>
      <c r="AN30" s="240"/>
      <c r="AO30" s="240"/>
      <c r="AP30" s="240">
        <v>147.1</v>
      </c>
      <c r="AQ30" s="240"/>
      <c r="AR30" s="240"/>
      <c r="AS30" s="240"/>
      <c r="AT30" s="240"/>
      <c r="AU30" s="240">
        <v>152.3</v>
      </c>
      <c r="AV30" s="240"/>
      <c r="AW30" s="240"/>
      <c r="AX30" s="240"/>
      <c r="AY30" s="240"/>
      <c r="AZ30" s="240">
        <v>155.6</v>
      </c>
      <c r="BA30" s="240"/>
      <c r="BB30" s="240"/>
      <c r="BC30" s="240"/>
      <c r="BD30" s="240"/>
      <c r="BE30" s="240">
        <v>157.1</v>
      </c>
      <c r="BF30" s="240"/>
      <c r="BG30" s="240"/>
      <c r="BH30" s="240"/>
      <c r="BI30" s="240"/>
      <c r="BJ30" s="4"/>
      <c r="BK30" s="4"/>
    </row>
    <row r="31" spans="3:63" s="12" customFormat="1" ht="10.5" customHeight="1">
      <c r="C31" s="28"/>
      <c r="D31" s="28"/>
      <c r="E31" s="28"/>
      <c r="F31" s="28"/>
      <c r="G31" s="28"/>
      <c r="H31" s="28"/>
      <c r="I31" s="28"/>
      <c r="J31" s="199" t="s">
        <v>269</v>
      </c>
      <c r="K31" s="199"/>
      <c r="L31" s="199"/>
      <c r="M31" s="28"/>
      <c r="N31" s="28"/>
      <c r="O31" s="28"/>
      <c r="P31" s="28"/>
      <c r="Q31" s="241">
        <v>116</v>
      </c>
      <c r="R31" s="242"/>
      <c r="S31" s="242"/>
      <c r="T31" s="242"/>
      <c r="U31" s="242"/>
      <c r="V31" s="242">
        <v>121.8</v>
      </c>
      <c r="W31" s="242"/>
      <c r="X31" s="242"/>
      <c r="Y31" s="242"/>
      <c r="Z31" s="242"/>
      <c r="AA31" s="242">
        <v>127.7</v>
      </c>
      <c r="AB31" s="242"/>
      <c r="AC31" s="242"/>
      <c r="AD31" s="242"/>
      <c r="AE31" s="242"/>
      <c r="AF31" s="242">
        <v>133.9</v>
      </c>
      <c r="AG31" s="242"/>
      <c r="AH31" s="242"/>
      <c r="AI31" s="242"/>
      <c r="AJ31" s="242"/>
      <c r="AK31" s="242">
        <v>140.3</v>
      </c>
      <c r="AL31" s="242"/>
      <c r="AM31" s="242"/>
      <c r="AN31" s="242"/>
      <c r="AO31" s="242"/>
      <c r="AP31" s="242">
        <v>147</v>
      </c>
      <c r="AQ31" s="242"/>
      <c r="AR31" s="242"/>
      <c r="AS31" s="242"/>
      <c r="AT31" s="242"/>
      <c r="AU31" s="242">
        <v>152.2</v>
      </c>
      <c r="AV31" s="242"/>
      <c r="AW31" s="242"/>
      <c r="AX31" s="242"/>
      <c r="AY31" s="242"/>
      <c r="AZ31" s="242">
        <v>155.7</v>
      </c>
      <c r="BA31" s="242"/>
      <c r="BB31" s="242"/>
      <c r="BC31" s="242"/>
      <c r="BD31" s="242"/>
      <c r="BE31" s="242">
        <v>157.4</v>
      </c>
      <c r="BF31" s="242"/>
      <c r="BG31" s="242"/>
      <c r="BH31" s="242"/>
      <c r="BI31" s="242"/>
      <c r="BJ31" s="28"/>
      <c r="BK31" s="28"/>
    </row>
    <row r="32" spans="3:63" ht="10.5" customHeight="1">
      <c r="C32" s="4"/>
      <c r="D32" s="4"/>
      <c r="E32" s="4"/>
      <c r="F32" s="4"/>
      <c r="G32" s="4"/>
      <c r="H32" s="4"/>
      <c r="I32" s="4"/>
      <c r="J32" s="17"/>
      <c r="K32" s="17"/>
      <c r="L32" s="17"/>
      <c r="M32" s="4"/>
      <c r="N32" s="4"/>
      <c r="O32" s="4"/>
      <c r="P32" s="4"/>
      <c r="Q32" s="76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4"/>
      <c r="BK32" s="4"/>
    </row>
    <row r="33" spans="3:63" ht="10.5" customHeight="1">
      <c r="C33" s="4"/>
      <c r="D33" s="4"/>
      <c r="E33" s="205" t="s">
        <v>133</v>
      </c>
      <c r="F33" s="205"/>
      <c r="G33" s="205"/>
      <c r="H33" s="205"/>
      <c r="I33" s="4"/>
      <c r="J33" s="4"/>
      <c r="K33" s="4"/>
      <c r="L33" s="4"/>
      <c r="M33" s="4"/>
      <c r="N33" s="4"/>
      <c r="O33" s="4"/>
      <c r="P33" s="4"/>
      <c r="Q33" s="76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4"/>
      <c r="BK33" s="4"/>
    </row>
    <row r="34" spans="3:63" ht="10.5" customHeight="1">
      <c r="C34" s="4"/>
      <c r="D34" s="4"/>
      <c r="E34" s="4"/>
      <c r="F34" s="157" t="s">
        <v>249</v>
      </c>
      <c r="G34" s="157"/>
      <c r="H34" s="157"/>
      <c r="I34" s="157"/>
      <c r="J34" s="146" t="s">
        <v>402</v>
      </c>
      <c r="K34" s="146"/>
      <c r="L34" s="146"/>
      <c r="M34" s="205" t="s">
        <v>35</v>
      </c>
      <c r="N34" s="205"/>
      <c r="O34" s="205"/>
      <c r="P34" s="4"/>
      <c r="Q34" s="239">
        <v>21.2</v>
      </c>
      <c r="R34" s="240"/>
      <c r="S34" s="240"/>
      <c r="T34" s="240"/>
      <c r="U34" s="240"/>
      <c r="V34" s="240">
        <v>23.7</v>
      </c>
      <c r="W34" s="240"/>
      <c r="X34" s="240"/>
      <c r="Y34" s="240"/>
      <c r="Z34" s="240"/>
      <c r="AA34" s="240">
        <v>26.7</v>
      </c>
      <c r="AB34" s="240"/>
      <c r="AC34" s="240"/>
      <c r="AD34" s="240"/>
      <c r="AE34" s="240"/>
      <c r="AF34" s="240">
        <v>30.4</v>
      </c>
      <c r="AG34" s="240"/>
      <c r="AH34" s="240"/>
      <c r="AI34" s="240"/>
      <c r="AJ34" s="240"/>
      <c r="AK34" s="240">
        <v>34.3</v>
      </c>
      <c r="AL34" s="240"/>
      <c r="AM34" s="240"/>
      <c r="AN34" s="240"/>
      <c r="AO34" s="240"/>
      <c r="AP34" s="240">
        <v>39.1</v>
      </c>
      <c r="AQ34" s="240"/>
      <c r="AR34" s="240"/>
      <c r="AS34" s="240"/>
      <c r="AT34" s="240"/>
      <c r="AU34" s="240">
        <v>44.2</v>
      </c>
      <c r="AV34" s="240"/>
      <c r="AW34" s="240"/>
      <c r="AX34" s="240"/>
      <c r="AY34" s="240"/>
      <c r="AZ34" s="240">
        <v>47.6</v>
      </c>
      <c r="BA34" s="240"/>
      <c r="BB34" s="240"/>
      <c r="BC34" s="240"/>
      <c r="BD34" s="240"/>
      <c r="BE34" s="240">
        <v>50.2</v>
      </c>
      <c r="BF34" s="240"/>
      <c r="BG34" s="240"/>
      <c r="BH34" s="240"/>
      <c r="BI34" s="240"/>
      <c r="BJ34" s="4"/>
      <c r="BK34" s="4"/>
    </row>
    <row r="35" spans="3:63" ht="10.5" customHeight="1">
      <c r="C35" s="4"/>
      <c r="D35" s="4"/>
      <c r="E35" s="4"/>
      <c r="F35" s="4"/>
      <c r="G35" s="4"/>
      <c r="H35" s="4"/>
      <c r="I35" s="4"/>
      <c r="J35" s="146" t="s">
        <v>401</v>
      </c>
      <c r="K35" s="146"/>
      <c r="L35" s="146"/>
      <c r="M35" s="4"/>
      <c r="N35" s="4"/>
      <c r="O35" s="4"/>
      <c r="P35" s="4"/>
      <c r="Q35" s="239">
        <v>21.2</v>
      </c>
      <c r="R35" s="240"/>
      <c r="S35" s="240"/>
      <c r="T35" s="240"/>
      <c r="U35" s="240"/>
      <c r="V35" s="240">
        <v>23.7</v>
      </c>
      <c r="W35" s="240"/>
      <c r="X35" s="240"/>
      <c r="Y35" s="240"/>
      <c r="Z35" s="240"/>
      <c r="AA35" s="240">
        <v>26.9</v>
      </c>
      <c r="AB35" s="240"/>
      <c r="AC35" s="240"/>
      <c r="AD35" s="240"/>
      <c r="AE35" s="240"/>
      <c r="AF35" s="240">
        <v>30.1</v>
      </c>
      <c r="AG35" s="240"/>
      <c r="AH35" s="240"/>
      <c r="AI35" s="240"/>
      <c r="AJ35" s="240"/>
      <c r="AK35" s="240">
        <v>34.9</v>
      </c>
      <c r="AL35" s="240"/>
      <c r="AM35" s="240"/>
      <c r="AN35" s="240"/>
      <c r="AO35" s="240"/>
      <c r="AP35" s="240">
        <v>39.6</v>
      </c>
      <c r="AQ35" s="240"/>
      <c r="AR35" s="240"/>
      <c r="AS35" s="240"/>
      <c r="AT35" s="240"/>
      <c r="AU35" s="240">
        <v>44.6</v>
      </c>
      <c r="AV35" s="240"/>
      <c r="AW35" s="240"/>
      <c r="AX35" s="240"/>
      <c r="AY35" s="240"/>
      <c r="AZ35" s="240">
        <v>47.7</v>
      </c>
      <c r="BA35" s="240"/>
      <c r="BB35" s="240"/>
      <c r="BC35" s="240"/>
      <c r="BD35" s="240"/>
      <c r="BE35" s="240">
        <v>50.2</v>
      </c>
      <c r="BF35" s="240"/>
      <c r="BG35" s="240"/>
      <c r="BH35" s="240"/>
      <c r="BI35" s="240"/>
      <c r="BJ35" s="4"/>
      <c r="BK35" s="4"/>
    </row>
    <row r="36" spans="3:63" s="12" customFormat="1" ht="10.5" customHeight="1">
      <c r="C36" s="28"/>
      <c r="D36" s="28"/>
      <c r="E36" s="28"/>
      <c r="F36" s="28"/>
      <c r="G36" s="28"/>
      <c r="H36" s="28"/>
      <c r="I36" s="28"/>
      <c r="J36" s="199" t="s">
        <v>269</v>
      </c>
      <c r="K36" s="199"/>
      <c r="L36" s="199"/>
      <c r="M36" s="28"/>
      <c r="N36" s="28"/>
      <c r="O36" s="28"/>
      <c r="P36" s="28"/>
      <c r="Q36" s="241">
        <v>21</v>
      </c>
      <c r="R36" s="242"/>
      <c r="S36" s="242"/>
      <c r="T36" s="242"/>
      <c r="U36" s="242"/>
      <c r="V36" s="242">
        <v>23.5</v>
      </c>
      <c r="W36" s="242"/>
      <c r="X36" s="242"/>
      <c r="Y36" s="242"/>
      <c r="Z36" s="242"/>
      <c r="AA36" s="242">
        <v>26.5</v>
      </c>
      <c r="AB36" s="242"/>
      <c r="AC36" s="242"/>
      <c r="AD36" s="242"/>
      <c r="AE36" s="242"/>
      <c r="AF36" s="242">
        <v>30.2</v>
      </c>
      <c r="AG36" s="242"/>
      <c r="AH36" s="242"/>
      <c r="AI36" s="242"/>
      <c r="AJ36" s="242"/>
      <c r="AK36" s="242">
        <v>34.3</v>
      </c>
      <c r="AL36" s="242"/>
      <c r="AM36" s="242"/>
      <c r="AN36" s="242"/>
      <c r="AO36" s="242"/>
      <c r="AP36" s="242">
        <v>39.4</v>
      </c>
      <c r="AQ36" s="242"/>
      <c r="AR36" s="242"/>
      <c r="AS36" s="242"/>
      <c r="AT36" s="242"/>
      <c r="AU36" s="242">
        <v>44.2</v>
      </c>
      <c r="AV36" s="242"/>
      <c r="AW36" s="242"/>
      <c r="AX36" s="242"/>
      <c r="AY36" s="242"/>
      <c r="AZ36" s="242">
        <v>48</v>
      </c>
      <c r="BA36" s="242"/>
      <c r="BB36" s="242"/>
      <c r="BC36" s="242"/>
      <c r="BD36" s="242"/>
      <c r="BE36" s="242">
        <v>50.6</v>
      </c>
      <c r="BF36" s="242"/>
      <c r="BG36" s="242"/>
      <c r="BH36" s="242"/>
      <c r="BI36" s="242"/>
      <c r="BJ36" s="28"/>
      <c r="BK36" s="28"/>
    </row>
    <row r="37" spans="3:63" ht="10.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4"/>
      <c r="BK37" s="4"/>
    </row>
    <row r="38" spans="3:63" ht="10.5" customHeight="1">
      <c r="C38" s="4"/>
      <c r="D38" s="4"/>
      <c r="E38" s="205" t="s">
        <v>134</v>
      </c>
      <c r="F38" s="205"/>
      <c r="G38" s="205"/>
      <c r="H38" s="205"/>
      <c r="I38" s="4"/>
      <c r="J38" s="4"/>
      <c r="K38" s="4"/>
      <c r="L38" s="4"/>
      <c r="M38" s="4"/>
      <c r="N38" s="4"/>
      <c r="O38" s="4"/>
      <c r="P38" s="4"/>
      <c r="Q38" s="76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4"/>
      <c r="BK38" s="4"/>
    </row>
    <row r="39" spans="3:63" ht="10.5" customHeight="1">
      <c r="C39" s="4"/>
      <c r="D39" s="4"/>
      <c r="E39" s="4"/>
      <c r="F39" s="157" t="s">
        <v>249</v>
      </c>
      <c r="G39" s="157"/>
      <c r="H39" s="157"/>
      <c r="I39" s="157"/>
      <c r="J39" s="146" t="s">
        <v>402</v>
      </c>
      <c r="K39" s="146"/>
      <c r="L39" s="146"/>
      <c r="M39" s="205" t="s">
        <v>35</v>
      </c>
      <c r="N39" s="205"/>
      <c r="O39" s="205"/>
      <c r="P39" s="4"/>
      <c r="Q39" s="239">
        <v>64.9</v>
      </c>
      <c r="R39" s="240"/>
      <c r="S39" s="240"/>
      <c r="T39" s="240"/>
      <c r="U39" s="240"/>
      <c r="V39" s="240">
        <v>67.4</v>
      </c>
      <c r="W39" s="240"/>
      <c r="X39" s="240"/>
      <c r="Y39" s="240"/>
      <c r="Z39" s="240"/>
      <c r="AA39" s="240">
        <v>70.2</v>
      </c>
      <c r="AB39" s="240"/>
      <c r="AC39" s="240"/>
      <c r="AD39" s="240"/>
      <c r="AE39" s="240"/>
      <c r="AF39" s="240">
        <v>73</v>
      </c>
      <c r="AG39" s="240"/>
      <c r="AH39" s="240"/>
      <c r="AI39" s="240"/>
      <c r="AJ39" s="240"/>
      <c r="AK39" s="240">
        <v>76</v>
      </c>
      <c r="AL39" s="240"/>
      <c r="AM39" s="240"/>
      <c r="AN39" s="240"/>
      <c r="AO39" s="240"/>
      <c r="AP39" s="240">
        <v>79.1</v>
      </c>
      <c r="AQ39" s="240"/>
      <c r="AR39" s="240"/>
      <c r="AS39" s="240"/>
      <c r="AT39" s="240"/>
      <c r="AU39" s="240">
        <v>82.4</v>
      </c>
      <c r="AV39" s="240"/>
      <c r="AW39" s="240"/>
      <c r="AX39" s="240"/>
      <c r="AY39" s="240"/>
      <c r="AZ39" s="240">
        <v>83.8</v>
      </c>
      <c r="BA39" s="240"/>
      <c r="BB39" s="240"/>
      <c r="BC39" s="240"/>
      <c r="BD39" s="240"/>
      <c r="BE39" s="240">
        <v>85</v>
      </c>
      <c r="BF39" s="240"/>
      <c r="BG39" s="240"/>
      <c r="BH39" s="240"/>
      <c r="BI39" s="240"/>
      <c r="BJ39" s="4"/>
      <c r="BK39" s="4"/>
    </row>
    <row r="40" spans="3:63" ht="10.5" customHeight="1">
      <c r="C40" s="4"/>
      <c r="D40" s="4"/>
      <c r="E40" s="4"/>
      <c r="F40" s="4"/>
      <c r="G40" s="4"/>
      <c r="H40" s="4"/>
      <c r="I40" s="4"/>
      <c r="J40" s="146" t="s">
        <v>401</v>
      </c>
      <c r="K40" s="146"/>
      <c r="L40" s="146"/>
      <c r="M40" s="4"/>
      <c r="N40" s="4"/>
      <c r="O40" s="4"/>
      <c r="P40" s="4"/>
      <c r="Q40" s="239">
        <v>64.8</v>
      </c>
      <c r="R40" s="240"/>
      <c r="S40" s="240"/>
      <c r="T40" s="240"/>
      <c r="U40" s="240"/>
      <c r="V40" s="240">
        <v>67.4</v>
      </c>
      <c r="W40" s="240"/>
      <c r="X40" s="240"/>
      <c r="Y40" s="240"/>
      <c r="Z40" s="240"/>
      <c r="AA40" s="240">
        <v>70.1</v>
      </c>
      <c r="AB40" s="240"/>
      <c r="AC40" s="240"/>
      <c r="AD40" s="240"/>
      <c r="AE40" s="240"/>
      <c r="AF40" s="240">
        <v>72.9</v>
      </c>
      <c r="AG40" s="240"/>
      <c r="AH40" s="240"/>
      <c r="AI40" s="240"/>
      <c r="AJ40" s="240"/>
      <c r="AK40" s="240">
        <v>76.2</v>
      </c>
      <c r="AL40" s="240"/>
      <c r="AM40" s="240"/>
      <c r="AN40" s="240"/>
      <c r="AO40" s="240"/>
      <c r="AP40" s="240">
        <v>79.4</v>
      </c>
      <c r="AQ40" s="240"/>
      <c r="AR40" s="240"/>
      <c r="AS40" s="240"/>
      <c r="AT40" s="240"/>
      <c r="AU40" s="240">
        <v>82.3</v>
      </c>
      <c r="AV40" s="240"/>
      <c r="AW40" s="240"/>
      <c r="AX40" s="240"/>
      <c r="AY40" s="240"/>
      <c r="AZ40" s="240">
        <v>83.9</v>
      </c>
      <c r="BA40" s="240"/>
      <c r="BB40" s="240"/>
      <c r="BC40" s="240"/>
      <c r="BD40" s="240"/>
      <c r="BE40" s="240">
        <v>84.8</v>
      </c>
      <c r="BF40" s="240"/>
      <c r="BG40" s="240"/>
      <c r="BH40" s="240"/>
      <c r="BI40" s="240"/>
      <c r="BJ40" s="4"/>
      <c r="BK40" s="4"/>
    </row>
    <row r="41" spans="3:63" s="12" customFormat="1" ht="10.5" customHeight="1">
      <c r="C41" s="28"/>
      <c r="D41" s="28"/>
      <c r="E41" s="28"/>
      <c r="F41" s="28"/>
      <c r="G41" s="28"/>
      <c r="H41" s="28"/>
      <c r="I41" s="28"/>
      <c r="J41" s="199" t="s">
        <v>269</v>
      </c>
      <c r="K41" s="199"/>
      <c r="L41" s="199"/>
      <c r="M41" s="28"/>
      <c r="N41" s="28"/>
      <c r="O41" s="28"/>
      <c r="P41" s="28"/>
      <c r="Q41" s="241">
        <v>64.6</v>
      </c>
      <c r="R41" s="242"/>
      <c r="S41" s="242"/>
      <c r="T41" s="242"/>
      <c r="U41" s="242"/>
      <c r="V41" s="242">
        <v>67.3</v>
      </c>
      <c r="W41" s="242"/>
      <c r="X41" s="242"/>
      <c r="Y41" s="242"/>
      <c r="Z41" s="242"/>
      <c r="AA41" s="242">
        <v>70.1</v>
      </c>
      <c r="AB41" s="242"/>
      <c r="AC41" s="242"/>
      <c r="AD41" s="242"/>
      <c r="AE41" s="242"/>
      <c r="AF41" s="242">
        <v>72.9</v>
      </c>
      <c r="AG41" s="242"/>
      <c r="AH41" s="242"/>
      <c r="AI41" s="242"/>
      <c r="AJ41" s="242"/>
      <c r="AK41" s="242">
        <v>75.9</v>
      </c>
      <c r="AL41" s="242"/>
      <c r="AM41" s="242"/>
      <c r="AN41" s="242"/>
      <c r="AO41" s="242"/>
      <c r="AP41" s="242">
        <v>79.3</v>
      </c>
      <c r="AQ41" s="242"/>
      <c r="AR41" s="242"/>
      <c r="AS41" s="242"/>
      <c r="AT41" s="242"/>
      <c r="AU41" s="242">
        <v>82.3</v>
      </c>
      <c r="AV41" s="242"/>
      <c r="AW41" s="242"/>
      <c r="AX41" s="242"/>
      <c r="AY41" s="242"/>
      <c r="AZ41" s="242">
        <v>84</v>
      </c>
      <c r="BA41" s="242"/>
      <c r="BB41" s="242"/>
      <c r="BC41" s="242"/>
      <c r="BD41" s="242"/>
      <c r="BE41" s="242">
        <v>85.3</v>
      </c>
      <c r="BF41" s="242"/>
      <c r="BG41" s="242"/>
      <c r="BH41" s="242"/>
      <c r="BI41" s="242"/>
      <c r="BJ41" s="28"/>
      <c r="BK41" s="28"/>
    </row>
    <row r="42" spans="3:63" ht="10.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4"/>
      <c r="BK42" s="4"/>
    </row>
    <row r="43" spans="4:63" ht="10.5" customHeight="1">
      <c r="D43" s="172" t="s">
        <v>19</v>
      </c>
      <c r="E43" s="172"/>
      <c r="F43" s="3" t="s">
        <v>184</v>
      </c>
      <c r="G43" s="2" t="s">
        <v>135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3:63" ht="10.5" customHeight="1">
      <c r="C44" s="182" t="s">
        <v>25</v>
      </c>
      <c r="D44" s="182"/>
      <c r="E44" s="182"/>
      <c r="F44" s="3" t="s">
        <v>186</v>
      </c>
      <c r="G44" s="2" t="s">
        <v>136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3:63" ht="10.5" customHeight="1">
      <c r="C45" s="19"/>
      <c r="D45" s="19"/>
      <c r="E45" s="19"/>
      <c r="F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3:63" ht="10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3:63" s="1" customFormat="1" ht="18" customHeight="1">
      <c r="C47" s="155" t="s">
        <v>257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22"/>
      <c r="BK47" s="22"/>
    </row>
    <row r="48" spans="3:63" ht="12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52" t="s">
        <v>270</v>
      </c>
      <c r="BJ48" s="6"/>
      <c r="BK48" s="6"/>
    </row>
    <row r="49" spans="3:63" ht="15.75" customHeight="1">
      <c r="C49" s="158" t="s">
        <v>227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84" t="s">
        <v>241</v>
      </c>
      <c r="T49" s="184"/>
      <c r="U49" s="184"/>
      <c r="V49" s="184"/>
      <c r="W49" s="184"/>
      <c r="X49" s="184"/>
      <c r="Y49" s="184"/>
      <c r="Z49" s="184"/>
      <c r="AA49" s="184" t="s">
        <v>3</v>
      </c>
      <c r="AB49" s="184"/>
      <c r="AC49" s="184"/>
      <c r="AD49" s="184"/>
      <c r="AE49" s="184"/>
      <c r="AF49" s="184"/>
      <c r="AG49" s="184"/>
      <c r="AH49" s="184" t="s">
        <v>4</v>
      </c>
      <c r="AI49" s="184"/>
      <c r="AJ49" s="184"/>
      <c r="AK49" s="184"/>
      <c r="AL49" s="184"/>
      <c r="AM49" s="184"/>
      <c r="AN49" s="184"/>
      <c r="AO49" s="184" t="s">
        <v>137</v>
      </c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221"/>
      <c r="BJ49" s="25"/>
      <c r="BK49" s="25"/>
    </row>
    <row r="50" spans="3:63" s="4" customFormat="1" ht="15.75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43" t="s">
        <v>327</v>
      </c>
      <c r="AP50" s="244"/>
      <c r="AQ50" s="244"/>
      <c r="AR50" s="244"/>
      <c r="AS50" s="244"/>
      <c r="AT50" s="244"/>
      <c r="AU50" s="244"/>
      <c r="AV50" s="244"/>
      <c r="AW50" s="244"/>
      <c r="AX50" s="244"/>
      <c r="AY50" s="244" t="s">
        <v>138</v>
      </c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5"/>
      <c r="BK50" s="5"/>
    </row>
    <row r="51" spans="19:63" s="4" customFormat="1" ht="10.5" customHeight="1">
      <c r="S51" s="65"/>
      <c r="BC51" s="15"/>
      <c r="BD51" s="15"/>
      <c r="BE51" s="15"/>
      <c r="BF51" s="15"/>
      <c r="BG51" s="15"/>
      <c r="BH51" s="15"/>
      <c r="BI51" s="15"/>
      <c r="BJ51" s="6"/>
      <c r="BK51" s="6"/>
    </row>
    <row r="52" spans="3:63" s="28" customFormat="1" ht="10.5" customHeight="1">
      <c r="C52" s="12"/>
      <c r="D52" s="134" t="s">
        <v>139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"/>
      <c r="S52" s="245" t="s">
        <v>315</v>
      </c>
      <c r="T52" s="246"/>
      <c r="U52" s="246"/>
      <c r="V52" s="246"/>
      <c r="W52" s="246"/>
      <c r="X52" s="246"/>
      <c r="Y52" s="246"/>
      <c r="Z52" s="246"/>
      <c r="AA52" s="247" t="s">
        <v>297</v>
      </c>
      <c r="AB52" s="246"/>
      <c r="AC52" s="246"/>
      <c r="AD52" s="246"/>
      <c r="AE52" s="246"/>
      <c r="AF52" s="246"/>
      <c r="AG52" s="246"/>
      <c r="AH52" s="247" t="s">
        <v>302</v>
      </c>
      <c r="AI52" s="246"/>
      <c r="AJ52" s="246"/>
      <c r="AK52" s="246"/>
      <c r="AL52" s="246"/>
      <c r="AM52" s="246"/>
      <c r="AN52" s="246"/>
      <c r="AO52" s="136" t="s">
        <v>328</v>
      </c>
      <c r="AP52" s="136"/>
      <c r="AQ52" s="136"/>
      <c r="AR52" s="136"/>
      <c r="AS52" s="136"/>
      <c r="AT52" s="136"/>
      <c r="AU52" s="136"/>
      <c r="AV52" s="136"/>
      <c r="AW52" s="136"/>
      <c r="AX52" s="136"/>
      <c r="AY52" s="257" t="s">
        <v>323</v>
      </c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40"/>
      <c r="BK52" s="40"/>
    </row>
    <row r="53" spans="3:63" s="28" customFormat="1" ht="10.5" customHeight="1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2"/>
      <c r="T53" s="93"/>
      <c r="U53" s="93"/>
      <c r="V53" s="93"/>
      <c r="W53" s="93"/>
      <c r="X53" s="93"/>
      <c r="Y53" s="93"/>
      <c r="Z53" s="93"/>
      <c r="AA53" s="94"/>
      <c r="AB53" s="95"/>
      <c r="AC53" s="95"/>
      <c r="AD53" s="95"/>
      <c r="AE53" s="95"/>
      <c r="AF53" s="95"/>
      <c r="AG53" s="95"/>
      <c r="AH53" s="96"/>
      <c r="AI53" s="93"/>
      <c r="AJ53" s="93"/>
      <c r="AK53" s="93"/>
      <c r="AL53" s="93"/>
      <c r="AM53" s="93"/>
      <c r="AN53" s="93"/>
      <c r="AO53" s="94"/>
      <c r="AP53" s="95"/>
      <c r="AQ53" s="95"/>
      <c r="AR53" s="95"/>
      <c r="AS53" s="95"/>
      <c r="AT53" s="95"/>
      <c r="AU53" s="95"/>
      <c r="AV53" s="96"/>
      <c r="AW53" s="93"/>
      <c r="AX53" s="93"/>
      <c r="AY53" s="93"/>
      <c r="AZ53" s="93"/>
      <c r="BA53" s="93"/>
      <c r="BB53" s="93"/>
      <c r="BC53" s="94"/>
      <c r="BD53" s="95"/>
      <c r="BE53" s="95"/>
      <c r="BF53" s="95"/>
      <c r="BG53" s="95"/>
      <c r="BH53" s="95"/>
      <c r="BI53" s="95"/>
      <c r="BJ53" s="40"/>
      <c r="BK53" s="40"/>
    </row>
    <row r="54" spans="4:63" ht="10.5" customHeight="1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"/>
      <c r="S54" s="78"/>
      <c r="T54" s="45"/>
      <c r="U54" s="45"/>
      <c r="V54" s="45"/>
      <c r="W54" s="45"/>
      <c r="X54" s="45"/>
      <c r="Y54" s="45"/>
      <c r="Z54" s="45"/>
      <c r="AA54" s="46"/>
      <c r="AB54" s="46"/>
      <c r="AC54" s="46"/>
      <c r="AD54" s="46"/>
      <c r="AE54" s="46"/>
      <c r="AF54" s="46"/>
      <c r="AG54" s="46"/>
      <c r="AH54" s="48"/>
      <c r="AI54" s="48"/>
      <c r="AJ54" s="48"/>
      <c r="AK54" s="48"/>
      <c r="AL54" s="48"/>
      <c r="AM54" s="48"/>
      <c r="AN54" s="48"/>
      <c r="AO54" s="46"/>
      <c r="AP54" s="46"/>
      <c r="AQ54" s="46"/>
      <c r="AR54" s="46"/>
      <c r="AS54" s="46"/>
      <c r="AT54" s="46"/>
      <c r="AU54" s="46"/>
      <c r="AV54" s="48"/>
      <c r="AW54" s="48"/>
      <c r="AX54" s="48"/>
      <c r="AY54" s="48"/>
      <c r="AZ54" s="48"/>
      <c r="BA54" s="48"/>
      <c r="BB54" s="48"/>
      <c r="BC54" s="46"/>
      <c r="BD54" s="46"/>
      <c r="BE54" s="46"/>
      <c r="BF54" s="46"/>
      <c r="BG54" s="46"/>
      <c r="BH54" s="46"/>
      <c r="BI54" s="46"/>
      <c r="BJ54" s="44"/>
      <c r="BK54" s="44"/>
    </row>
    <row r="55" spans="4:63" ht="10.5" customHeight="1">
      <c r="D55" s="147" t="s">
        <v>140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5"/>
      <c r="S55" s="248" t="s">
        <v>316</v>
      </c>
      <c r="T55" s="249"/>
      <c r="U55" s="249"/>
      <c r="V55" s="249"/>
      <c r="W55" s="249"/>
      <c r="X55" s="249"/>
      <c r="Y55" s="249"/>
      <c r="Z55" s="249"/>
      <c r="AA55" s="250" t="s">
        <v>307</v>
      </c>
      <c r="AB55" s="251"/>
      <c r="AC55" s="251"/>
      <c r="AD55" s="251"/>
      <c r="AE55" s="251"/>
      <c r="AF55" s="251"/>
      <c r="AG55" s="251"/>
      <c r="AH55" s="252" t="s">
        <v>309</v>
      </c>
      <c r="AI55" s="249"/>
      <c r="AJ55" s="249"/>
      <c r="AK55" s="249"/>
      <c r="AL55" s="249"/>
      <c r="AM55" s="249"/>
      <c r="AN55" s="249"/>
      <c r="AO55" s="151" t="s">
        <v>331</v>
      </c>
      <c r="AP55" s="151"/>
      <c r="AQ55" s="151"/>
      <c r="AR55" s="151"/>
      <c r="AS55" s="151"/>
      <c r="AT55" s="151"/>
      <c r="AU55" s="151"/>
      <c r="AV55" s="151"/>
      <c r="AW55" s="151"/>
      <c r="AX55" s="151"/>
      <c r="AY55" s="258" t="s">
        <v>324</v>
      </c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46"/>
      <c r="BK55" s="46"/>
    </row>
    <row r="56" spans="4:63" ht="10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7"/>
      <c r="T56" s="45"/>
      <c r="U56" s="45"/>
      <c r="V56" s="45"/>
      <c r="W56" s="45"/>
      <c r="X56" s="45"/>
      <c r="Y56" s="45"/>
      <c r="Z56" s="45"/>
      <c r="AA56" s="98"/>
      <c r="AB56" s="44"/>
      <c r="AC56" s="44"/>
      <c r="AD56" s="44"/>
      <c r="AE56" s="44"/>
      <c r="AF56" s="44"/>
      <c r="AG56" s="44"/>
      <c r="AH56" s="99"/>
      <c r="AI56" s="45"/>
      <c r="AJ56" s="45"/>
      <c r="AK56" s="45"/>
      <c r="AL56" s="45"/>
      <c r="AM56" s="45"/>
      <c r="AN56" s="45"/>
      <c r="AO56" s="98"/>
      <c r="AP56" s="44"/>
      <c r="AQ56" s="44"/>
      <c r="AR56" s="44"/>
      <c r="AS56" s="44"/>
      <c r="AT56" s="44"/>
      <c r="AU56" s="44"/>
      <c r="AV56" s="99"/>
      <c r="AW56" s="45"/>
      <c r="AX56" s="45"/>
      <c r="AY56" s="45"/>
      <c r="AZ56" s="45"/>
      <c r="BA56" s="45"/>
      <c r="BB56" s="45"/>
      <c r="BC56" s="98"/>
      <c r="BD56" s="44"/>
      <c r="BE56" s="44"/>
      <c r="BF56" s="44"/>
      <c r="BG56" s="44"/>
      <c r="BH56" s="44"/>
      <c r="BI56" s="44"/>
      <c r="BJ56" s="46"/>
      <c r="BK56" s="46"/>
    </row>
    <row r="57" spans="4:63" ht="10.5" customHeight="1">
      <c r="D57" s="50"/>
      <c r="E57" s="50"/>
      <c r="F57" s="147" t="s">
        <v>141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5"/>
      <c r="S57" s="248" t="s">
        <v>317</v>
      </c>
      <c r="T57" s="249"/>
      <c r="U57" s="249"/>
      <c r="V57" s="249"/>
      <c r="W57" s="249"/>
      <c r="X57" s="249"/>
      <c r="Y57" s="249"/>
      <c r="Z57" s="249"/>
      <c r="AA57" s="250" t="s">
        <v>304</v>
      </c>
      <c r="AB57" s="251"/>
      <c r="AC57" s="251"/>
      <c r="AD57" s="251"/>
      <c r="AE57" s="251"/>
      <c r="AF57" s="251"/>
      <c r="AG57" s="251"/>
      <c r="AH57" s="252" t="s">
        <v>308</v>
      </c>
      <c r="AI57" s="249"/>
      <c r="AJ57" s="249"/>
      <c r="AK57" s="249"/>
      <c r="AL57" s="249"/>
      <c r="AM57" s="249"/>
      <c r="AN57" s="249"/>
      <c r="AO57" s="151" t="s">
        <v>329</v>
      </c>
      <c r="AP57" s="151"/>
      <c r="AQ57" s="151"/>
      <c r="AR57" s="151"/>
      <c r="AS57" s="151"/>
      <c r="AT57" s="151"/>
      <c r="AU57" s="151"/>
      <c r="AV57" s="151"/>
      <c r="AW57" s="151"/>
      <c r="AX57" s="151"/>
      <c r="AY57" s="258" t="s">
        <v>325</v>
      </c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44"/>
      <c r="BK57" s="44"/>
    </row>
    <row r="58" spans="4:63" ht="10.5" customHeight="1">
      <c r="D58" s="50"/>
      <c r="E58" s="5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7"/>
      <c r="T58" s="45"/>
      <c r="U58" s="45"/>
      <c r="V58" s="45"/>
      <c r="W58" s="45"/>
      <c r="X58" s="45"/>
      <c r="Y58" s="45"/>
      <c r="Z58" s="45"/>
      <c r="AA58" s="98"/>
      <c r="AB58" s="44"/>
      <c r="AC58" s="44"/>
      <c r="AD58" s="44"/>
      <c r="AE58" s="44"/>
      <c r="AF58" s="44"/>
      <c r="AG58" s="44"/>
      <c r="AH58" s="99"/>
      <c r="AI58" s="45"/>
      <c r="AJ58" s="45"/>
      <c r="AK58" s="45"/>
      <c r="AL58" s="45"/>
      <c r="AM58" s="45"/>
      <c r="AN58" s="45"/>
      <c r="AO58" s="98"/>
      <c r="AP58" s="44"/>
      <c r="AQ58" s="44"/>
      <c r="AR58" s="44"/>
      <c r="AS58" s="44"/>
      <c r="AT58" s="44"/>
      <c r="AU58" s="44"/>
      <c r="AV58" s="99"/>
      <c r="AW58" s="45"/>
      <c r="AX58" s="45"/>
      <c r="AY58" s="45"/>
      <c r="AZ58" s="45"/>
      <c r="BA58" s="45"/>
      <c r="BB58" s="45"/>
      <c r="BC58" s="98"/>
      <c r="BD58" s="44"/>
      <c r="BE58" s="44"/>
      <c r="BF58" s="44"/>
      <c r="BG58" s="44"/>
      <c r="BH58" s="44"/>
      <c r="BI58" s="44"/>
      <c r="BJ58" s="44"/>
      <c r="BK58" s="44"/>
    </row>
    <row r="59" spans="4:63" ht="10.5" customHeight="1">
      <c r="D59" s="50"/>
      <c r="E59" s="50"/>
      <c r="F59" s="147" t="s">
        <v>268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5"/>
      <c r="S59" s="253" t="s">
        <v>318</v>
      </c>
      <c r="T59" s="146"/>
      <c r="U59" s="146"/>
      <c r="V59" s="146"/>
      <c r="W59" s="146"/>
      <c r="X59" s="146"/>
      <c r="Y59" s="146"/>
      <c r="Z59" s="146"/>
      <c r="AA59" s="251" t="s">
        <v>305</v>
      </c>
      <c r="AB59" s="251"/>
      <c r="AC59" s="251"/>
      <c r="AD59" s="251"/>
      <c r="AE59" s="251"/>
      <c r="AF59" s="251"/>
      <c r="AG59" s="251"/>
      <c r="AH59" s="249" t="s">
        <v>303</v>
      </c>
      <c r="AI59" s="249"/>
      <c r="AJ59" s="249"/>
      <c r="AK59" s="249"/>
      <c r="AL59" s="249"/>
      <c r="AM59" s="249"/>
      <c r="AN59" s="249"/>
      <c r="AO59" s="151" t="s">
        <v>330</v>
      </c>
      <c r="AP59" s="151"/>
      <c r="AQ59" s="151"/>
      <c r="AR59" s="151"/>
      <c r="AS59" s="151"/>
      <c r="AT59" s="151"/>
      <c r="AU59" s="151"/>
      <c r="AV59" s="151"/>
      <c r="AW59" s="151"/>
      <c r="AX59" s="151"/>
      <c r="AY59" s="146" t="s">
        <v>326</v>
      </c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44"/>
      <c r="BK59" s="44"/>
    </row>
    <row r="60" spans="4:63" ht="10.5" customHeight="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"/>
      <c r="S60" s="78"/>
      <c r="T60" s="45"/>
      <c r="U60" s="45"/>
      <c r="V60" s="45"/>
      <c r="W60" s="45"/>
      <c r="X60" s="45"/>
      <c r="Y60" s="45"/>
      <c r="Z60" s="45"/>
      <c r="AA60" s="44"/>
      <c r="AB60" s="44"/>
      <c r="AC60" s="44"/>
      <c r="AD60" s="44"/>
      <c r="AE60" s="44"/>
      <c r="AF60" s="44"/>
      <c r="AG60" s="44"/>
      <c r="AH60" s="45"/>
      <c r="AI60" s="45"/>
      <c r="AJ60" s="45"/>
      <c r="AK60" s="45"/>
      <c r="AL60" s="45"/>
      <c r="AM60" s="45"/>
      <c r="AN60" s="45"/>
      <c r="AO60" s="44"/>
      <c r="AP60" s="44"/>
      <c r="AQ60" s="44"/>
      <c r="AR60" s="44"/>
      <c r="AS60" s="44"/>
      <c r="AT60" s="44"/>
      <c r="AU60" s="44"/>
      <c r="AV60" s="31"/>
      <c r="AW60" s="31"/>
      <c r="AX60" s="31"/>
      <c r="AY60" s="31"/>
      <c r="AZ60" s="31"/>
      <c r="BA60" s="31"/>
      <c r="BB60" s="31"/>
      <c r="BC60" s="44"/>
      <c r="BD60" s="44"/>
      <c r="BE60" s="44"/>
      <c r="BF60" s="44"/>
      <c r="BG60" s="44"/>
      <c r="BH60" s="44"/>
      <c r="BI60" s="44"/>
      <c r="BJ60" s="44"/>
      <c r="BK60" s="44"/>
    </row>
    <row r="61" spans="4:63" ht="10.5" customHeight="1">
      <c r="D61" s="147" t="s">
        <v>142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5"/>
      <c r="S61" s="253">
        <v>16</v>
      </c>
      <c r="T61" s="146"/>
      <c r="U61" s="146"/>
      <c r="V61" s="146"/>
      <c r="W61" s="146"/>
      <c r="X61" s="146"/>
      <c r="Y61" s="146"/>
      <c r="Z61" s="146"/>
      <c r="AA61" s="251" t="s">
        <v>298</v>
      </c>
      <c r="AB61" s="251"/>
      <c r="AC61" s="251"/>
      <c r="AD61" s="251"/>
      <c r="AE61" s="251"/>
      <c r="AF61" s="251"/>
      <c r="AG61" s="251"/>
      <c r="AH61" s="249" t="s">
        <v>310</v>
      </c>
      <c r="AI61" s="249"/>
      <c r="AJ61" s="249"/>
      <c r="AK61" s="249"/>
      <c r="AL61" s="249"/>
      <c r="AM61" s="249"/>
      <c r="AN61" s="249"/>
      <c r="AO61" s="151" t="s">
        <v>332</v>
      </c>
      <c r="AP61" s="151"/>
      <c r="AQ61" s="151"/>
      <c r="AR61" s="151"/>
      <c r="AS61" s="151"/>
      <c r="AT61" s="151"/>
      <c r="AU61" s="151"/>
      <c r="AV61" s="151"/>
      <c r="AW61" s="151"/>
      <c r="AX61" s="151"/>
      <c r="AY61" s="258" t="s">
        <v>312</v>
      </c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44"/>
      <c r="BK61" s="44"/>
    </row>
    <row r="62" spans="4:63" ht="10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97"/>
      <c r="T62" s="45"/>
      <c r="U62" s="45"/>
      <c r="V62" s="45"/>
      <c r="W62" s="45"/>
      <c r="X62" s="45"/>
      <c r="Y62" s="45"/>
      <c r="Z62" s="45"/>
      <c r="AA62" s="98"/>
      <c r="AB62" s="44"/>
      <c r="AC62" s="44"/>
      <c r="AD62" s="44"/>
      <c r="AE62" s="44"/>
      <c r="AF62" s="44"/>
      <c r="AG62" s="44"/>
      <c r="AH62" s="99"/>
      <c r="AI62" s="45"/>
      <c r="AJ62" s="45"/>
      <c r="AK62" s="45"/>
      <c r="AL62" s="45"/>
      <c r="AM62" s="45"/>
      <c r="AN62" s="45"/>
      <c r="AO62" s="98"/>
      <c r="AP62" s="44"/>
      <c r="AQ62" s="44"/>
      <c r="AR62" s="44"/>
      <c r="AS62" s="44"/>
      <c r="AT62" s="44"/>
      <c r="AU62" s="44"/>
      <c r="AV62" s="99"/>
      <c r="AW62" s="45"/>
      <c r="AX62" s="45"/>
      <c r="AY62" s="45"/>
      <c r="AZ62" s="45"/>
      <c r="BA62" s="45"/>
      <c r="BB62" s="45"/>
      <c r="BC62" s="98"/>
      <c r="BD62" s="44"/>
      <c r="BE62" s="44"/>
      <c r="BF62" s="44"/>
      <c r="BG62" s="44"/>
      <c r="BH62" s="44"/>
      <c r="BI62" s="44"/>
      <c r="BJ62" s="44"/>
      <c r="BK62" s="44"/>
    </row>
    <row r="63" spans="4:63" ht="10.5" customHeight="1">
      <c r="D63" s="147" t="s">
        <v>143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5"/>
      <c r="S63" s="253" t="s">
        <v>319</v>
      </c>
      <c r="T63" s="146"/>
      <c r="U63" s="146"/>
      <c r="V63" s="146"/>
      <c r="W63" s="146"/>
      <c r="X63" s="146"/>
      <c r="Y63" s="146"/>
      <c r="Z63" s="146"/>
      <c r="AA63" s="251" t="s">
        <v>299</v>
      </c>
      <c r="AB63" s="251"/>
      <c r="AC63" s="251"/>
      <c r="AD63" s="251"/>
      <c r="AE63" s="251"/>
      <c r="AF63" s="251"/>
      <c r="AG63" s="251"/>
      <c r="AH63" s="249" t="s">
        <v>311</v>
      </c>
      <c r="AI63" s="249"/>
      <c r="AJ63" s="249"/>
      <c r="AK63" s="249"/>
      <c r="AL63" s="249"/>
      <c r="AM63" s="249"/>
      <c r="AN63" s="249"/>
      <c r="AO63" s="151" t="s">
        <v>333</v>
      </c>
      <c r="AP63" s="151"/>
      <c r="AQ63" s="151"/>
      <c r="AR63" s="151"/>
      <c r="AS63" s="151"/>
      <c r="AT63" s="151"/>
      <c r="AU63" s="151"/>
      <c r="AV63" s="151"/>
      <c r="AW63" s="151"/>
      <c r="AX63" s="151"/>
      <c r="AY63" s="258" t="s">
        <v>312</v>
      </c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44"/>
      <c r="BK63" s="44"/>
    </row>
    <row r="64" spans="4:63" ht="10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97"/>
      <c r="T64" s="45"/>
      <c r="U64" s="45"/>
      <c r="V64" s="45"/>
      <c r="W64" s="45"/>
      <c r="X64" s="45"/>
      <c r="Y64" s="45"/>
      <c r="Z64" s="45"/>
      <c r="AA64" s="98"/>
      <c r="AB64" s="44"/>
      <c r="AC64" s="44"/>
      <c r="AD64" s="44"/>
      <c r="AE64" s="44"/>
      <c r="AF64" s="44"/>
      <c r="AG64" s="44"/>
      <c r="AH64" s="99"/>
      <c r="AI64" s="45"/>
      <c r="AJ64" s="45"/>
      <c r="AK64" s="45"/>
      <c r="AL64" s="45"/>
      <c r="AM64" s="45"/>
      <c r="AN64" s="45"/>
      <c r="AO64" s="98"/>
      <c r="AP64" s="44"/>
      <c r="AQ64" s="44"/>
      <c r="AR64" s="44"/>
      <c r="AS64" s="44"/>
      <c r="AT64" s="44"/>
      <c r="AU64" s="44"/>
      <c r="AV64" s="99"/>
      <c r="AW64" s="45"/>
      <c r="AX64" s="45"/>
      <c r="AY64" s="45"/>
      <c r="AZ64" s="45"/>
      <c r="BA64" s="45"/>
      <c r="BB64" s="45"/>
      <c r="BC64" s="98"/>
      <c r="BD64" s="44"/>
      <c r="BE64" s="44"/>
      <c r="BF64" s="44"/>
      <c r="BG64" s="44"/>
      <c r="BH64" s="44"/>
      <c r="BI64" s="44"/>
      <c r="BJ64" s="44"/>
      <c r="BK64" s="44"/>
    </row>
    <row r="65" spans="4:63" ht="10.5" customHeight="1">
      <c r="D65" s="254" t="s">
        <v>144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5"/>
      <c r="S65" s="253" t="s">
        <v>320</v>
      </c>
      <c r="T65" s="146"/>
      <c r="U65" s="146"/>
      <c r="V65" s="146"/>
      <c r="W65" s="146"/>
      <c r="X65" s="146"/>
      <c r="Y65" s="146"/>
      <c r="Z65" s="146"/>
      <c r="AA65" s="251" t="s">
        <v>300</v>
      </c>
      <c r="AB65" s="251"/>
      <c r="AC65" s="251"/>
      <c r="AD65" s="251"/>
      <c r="AE65" s="251"/>
      <c r="AF65" s="251"/>
      <c r="AG65" s="251"/>
      <c r="AH65" s="252" t="s">
        <v>312</v>
      </c>
      <c r="AI65" s="249"/>
      <c r="AJ65" s="249"/>
      <c r="AK65" s="249"/>
      <c r="AL65" s="249"/>
      <c r="AM65" s="249"/>
      <c r="AN65" s="249"/>
      <c r="AO65" s="151" t="s">
        <v>334</v>
      </c>
      <c r="AP65" s="151"/>
      <c r="AQ65" s="151"/>
      <c r="AR65" s="151"/>
      <c r="AS65" s="151"/>
      <c r="AT65" s="151"/>
      <c r="AU65" s="151"/>
      <c r="AV65" s="151"/>
      <c r="AW65" s="151"/>
      <c r="AX65" s="151"/>
      <c r="AY65" s="258" t="s">
        <v>312</v>
      </c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44"/>
      <c r="BK65" s="44"/>
    </row>
    <row r="66" spans="4:63" ht="10.5" customHeight="1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5"/>
      <c r="S66" s="97"/>
      <c r="T66" s="45"/>
      <c r="U66" s="45"/>
      <c r="V66" s="45"/>
      <c r="W66" s="45"/>
      <c r="X66" s="45"/>
      <c r="Y66" s="45"/>
      <c r="Z66" s="45"/>
      <c r="AA66" s="98"/>
      <c r="AB66" s="44"/>
      <c r="AC66" s="44"/>
      <c r="AD66" s="44"/>
      <c r="AE66" s="44"/>
      <c r="AF66" s="44"/>
      <c r="AG66" s="44"/>
      <c r="AH66" s="99"/>
      <c r="AI66" s="45"/>
      <c r="AJ66" s="45"/>
      <c r="AK66" s="45"/>
      <c r="AL66" s="45"/>
      <c r="AM66" s="45"/>
      <c r="AN66" s="45"/>
      <c r="AO66" s="98"/>
      <c r="AP66" s="44"/>
      <c r="AQ66" s="44"/>
      <c r="AR66" s="44"/>
      <c r="AS66" s="44"/>
      <c r="AT66" s="44"/>
      <c r="AU66" s="44"/>
      <c r="AV66" s="99"/>
      <c r="AW66" s="45"/>
      <c r="AX66" s="45"/>
      <c r="AY66" s="45"/>
      <c r="AZ66" s="45"/>
      <c r="BA66" s="45"/>
      <c r="BB66" s="45"/>
      <c r="BC66" s="98"/>
      <c r="BD66" s="44"/>
      <c r="BE66" s="44"/>
      <c r="BF66" s="44"/>
      <c r="BG66" s="44"/>
      <c r="BH66" s="44"/>
      <c r="BI66" s="44"/>
      <c r="BJ66" s="44"/>
      <c r="BK66" s="44"/>
    </row>
    <row r="67" spans="4:63" ht="10.5" customHeight="1">
      <c r="D67" s="147" t="s">
        <v>145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5"/>
      <c r="S67" s="253" t="s">
        <v>321</v>
      </c>
      <c r="T67" s="146"/>
      <c r="U67" s="146"/>
      <c r="V67" s="146"/>
      <c r="W67" s="146"/>
      <c r="X67" s="146"/>
      <c r="Y67" s="146"/>
      <c r="Z67" s="146"/>
      <c r="AA67" s="256" t="s">
        <v>301</v>
      </c>
      <c r="AB67" s="256"/>
      <c r="AC67" s="256"/>
      <c r="AD67" s="256"/>
      <c r="AE67" s="256"/>
      <c r="AF67" s="256"/>
      <c r="AG67" s="256"/>
      <c r="AH67" s="256" t="s">
        <v>313</v>
      </c>
      <c r="AI67" s="256"/>
      <c r="AJ67" s="256"/>
      <c r="AK67" s="256"/>
      <c r="AL67" s="256"/>
      <c r="AM67" s="256"/>
      <c r="AN67" s="256"/>
      <c r="AO67" s="174" t="s">
        <v>335</v>
      </c>
      <c r="AP67" s="174"/>
      <c r="AQ67" s="174"/>
      <c r="AR67" s="174"/>
      <c r="AS67" s="174"/>
      <c r="AT67" s="174"/>
      <c r="AU67" s="174"/>
      <c r="AV67" s="174"/>
      <c r="AW67" s="174"/>
      <c r="AX67" s="174"/>
      <c r="AY67" s="258" t="s">
        <v>312</v>
      </c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44"/>
      <c r="BK67" s="44"/>
    </row>
    <row r="68" spans="4:63" ht="10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97"/>
      <c r="T68" s="45"/>
      <c r="U68" s="45"/>
      <c r="V68" s="45"/>
      <c r="W68" s="45"/>
      <c r="X68" s="45"/>
      <c r="Y68" s="45"/>
      <c r="Z68" s="45"/>
      <c r="AA68" s="100"/>
      <c r="AB68" s="48"/>
      <c r="AC68" s="48"/>
      <c r="AD68" s="48"/>
      <c r="AE68" s="48"/>
      <c r="AF68" s="48"/>
      <c r="AG68" s="48"/>
      <c r="AH68" s="100"/>
      <c r="AI68" s="48"/>
      <c r="AJ68" s="48"/>
      <c r="AK68" s="48"/>
      <c r="AL68" s="48"/>
      <c r="AM68" s="48"/>
      <c r="AN68" s="48"/>
      <c r="AO68" s="100"/>
      <c r="AP68" s="48"/>
      <c r="AQ68" s="48"/>
      <c r="AR68" s="48"/>
      <c r="AS68" s="48"/>
      <c r="AT68" s="48"/>
      <c r="AU68" s="48"/>
      <c r="AV68" s="99"/>
      <c r="AW68" s="45"/>
      <c r="AX68" s="45"/>
      <c r="AY68" s="45"/>
      <c r="AZ68" s="45"/>
      <c r="BA68" s="45"/>
      <c r="BB68" s="45"/>
      <c r="BC68" s="98"/>
      <c r="BD68" s="44"/>
      <c r="BE68" s="44"/>
      <c r="BF68" s="44"/>
      <c r="BG68" s="44"/>
      <c r="BH68" s="44"/>
      <c r="BI68" s="44"/>
      <c r="BJ68" s="44"/>
      <c r="BK68" s="44"/>
    </row>
    <row r="69" spans="4:63" ht="10.5" customHeight="1">
      <c r="D69" s="147" t="s">
        <v>146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5"/>
      <c r="S69" s="253" t="s">
        <v>322</v>
      </c>
      <c r="T69" s="146"/>
      <c r="U69" s="146"/>
      <c r="V69" s="146"/>
      <c r="W69" s="146"/>
      <c r="X69" s="146"/>
      <c r="Y69" s="146"/>
      <c r="Z69" s="146"/>
      <c r="AA69" s="251" t="s">
        <v>306</v>
      </c>
      <c r="AB69" s="251"/>
      <c r="AC69" s="251"/>
      <c r="AD69" s="251"/>
      <c r="AE69" s="251"/>
      <c r="AF69" s="251"/>
      <c r="AG69" s="251"/>
      <c r="AH69" s="252" t="s">
        <v>314</v>
      </c>
      <c r="AI69" s="249"/>
      <c r="AJ69" s="249"/>
      <c r="AK69" s="249"/>
      <c r="AL69" s="249"/>
      <c r="AM69" s="249"/>
      <c r="AN69" s="249"/>
      <c r="AO69" s="151" t="s">
        <v>336</v>
      </c>
      <c r="AP69" s="151"/>
      <c r="AQ69" s="151"/>
      <c r="AR69" s="151"/>
      <c r="AS69" s="151"/>
      <c r="AT69" s="151"/>
      <c r="AU69" s="151"/>
      <c r="AV69" s="151"/>
      <c r="AW69" s="151"/>
      <c r="AX69" s="151"/>
      <c r="AY69" s="146" t="s">
        <v>326</v>
      </c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48"/>
      <c r="BK69" s="48"/>
    </row>
    <row r="70" spans="4:63" ht="10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97"/>
      <c r="T70" s="45"/>
      <c r="U70" s="45"/>
      <c r="V70" s="45"/>
      <c r="W70" s="45"/>
      <c r="X70" s="45"/>
      <c r="Y70" s="45"/>
      <c r="Z70" s="45"/>
      <c r="AA70" s="99"/>
      <c r="AB70" s="45"/>
      <c r="AC70" s="45"/>
      <c r="AD70" s="45"/>
      <c r="AE70" s="45"/>
      <c r="AF70" s="45"/>
      <c r="AG70" s="45"/>
      <c r="AH70" s="99"/>
      <c r="AI70" s="45"/>
      <c r="AJ70" s="45"/>
      <c r="AK70" s="45"/>
      <c r="AL70" s="45"/>
      <c r="AM70" s="45"/>
      <c r="AN70" s="45"/>
      <c r="AO70" s="99"/>
      <c r="AP70" s="45"/>
      <c r="AQ70" s="45"/>
      <c r="AR70" s="45"/>
      <c r="AS70" s="45"/>
      <c r="AT70" s="45"/>
      <c r="AU70" s="45"/>
      <c r="AV70" s="99"/>
      <c r="AW70" s="45"/>
      <c r="AX70" s="45"/>
      <c r="AY70" s="45"/>
      <c r="AZ70" s="45"/>
      <c r="BA70" s="45"/>
      <c r="BB70" s="45"/>
      <c r="BC70" s="99"/>
      <c r="BD70" s="45"/>
      <c r="BE70" s="45"/>
      <c r="BF70" s="45"/>
      <c r="BG70" s="45"/>
      <c r="BH70" s="45"/>
      <c r="BI70" s="45"/>
      <c r="BJ70" s="48"/>
      <c r="BK70" s="48"/>
    </row>
    <row r="71" spans="4:63" ht="10.5" customHeight="1">
      <c r="D71" s="147" t="s">
        <v>147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5"/>
      <c r="S71" s="253" t="s">
        <v>288</v>
      </c>
      <c r="T71" s="146"/>
      <c r="U71" s="146"/>
      <c r="V71" s="146"/>
      <c r="W71" s="146"/>
      <c r="X71" s="146"/>
      <c r="Y71" s="146"/>
      <c r="Z71" s="146"/>
      <c r="AA71" s="250" t="s">
        <v>312</v>
      </c>
      <c r="AB71" s="251"/>
      <c r="AC71" s="251"/>
      <c r="AD71" s="251"/>
      <c r="AE71" s="251"/>
      <c r="AF71" s="251"/>
      <c r="AG71" s="251"/>
      <c r="AH71" s="252" t="s">
        <v>312</v>
      </c>
      <c r="AI71" s="249"/>
      <c r="AJ71" s="249"/>
      <c r="AK71" s="249"/>
      <c r="AL71" s="249"/>
      <c r="AM71" s="249"/>
      <c r="AN71" s="249"/>
      <c r="AO71" s="255" t="s">
        <v>192</v>
      </c>
      <c r="AP71" s="255"/>
      <c r="AQ71" s="255"/>
      <c r="AR71" s="255"/>
      <c r="AS71" s="255"/>
      <c r="AT71" s="255"/>
      <c r="AU71" s="255"/>
      <c r="AV71" s="255"/>
      <c r="AW71" s="255"/>
      <c r="AX71" s="255"/>
      <c r="AY71" s="255" t="s">
        <v>312</v>
      </c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45"/>
      <c r="BK71" s="45"/>
    </row>
    <row r="72" spans="3:63" ht="10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0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45"/>
      <c r="BK72" s="45"/>
    </row>
    <row r="73" spans="4:63" ht="10.5" customHeight="1">
      <c r="D73" s="172" t="s">
        <v>19</v>
      </c>
      <c r="E73" s="172"/>
      <c r="F73" s="3" t="s">
        <v>184</v>
      </c>
      <c r="G73" s="2" t="s">
        <v>148</v>
      </c>
      <c r="BJ73" s="4"/>
      <c r="BK73" s="4"/>
    </row>
    <row r="74" spans="3:7" ht="10.5" customHeight="1">
      <c r="C74" s="182" t="s">
        <v>25</v>
      </c>
      <c r="D74" s="182"/>
      <c r="E74" s="182"/>
      <c r="F74" s="2" t="s">
        <v>186</v>
      </c>
      <c r="G74" s="2" t="s">
        <v>296</v>
      </c>
    </row>
    <row r="75" ht="10.5" customHeight="1"/>
    <row r="76" ht="10.5" customHeight="1"/>
  </sheetData>
  <mergeCells count="297">
    <mergeCell ref="AY61:BI61"/>
    <mergeCell ref="AY63:BI63"/>
    <mergeCell ref="AY65:BI65"/>
    <mergeCell ref="AY67:BI67"/>
    <mergeCell ref="AY52:BI52"/>
    <mergeCell ref="AY55:BI55"/>
    <mergeCell ref="AY57:BI57"/>
    <mergeCell ref="AY59:BI59"/>
    <mergeCell ref="AO52:AX52"/>
    <mergeCell ref="AO55:AX55"/>
    <mergeCell ref="AO57:AX57"/>
    <mergeCell ref="AO59:AX59"/>
    <mergeCell ref="D73:E73"/>
    <mergeCell ref="C74:E74"/>
    <mergeCell ref="C47:BI47"/>
    <mergeCell ref="D71:Q71"/>
    <mergeCell ref="S71:Z71"/>
    <mergeCell ref="D69:Q69"/>
    <mergeCell ref="S69:Z69"/>
    <mergeCell ref="AA69:AG69"/>
    <mergeCell ref="AH69:AN69"/>
    <mergeCell ref="AA71:AG71"/>
    <mergeCell ref="AO65:AX65"/>
    <mergeCell ref="AO67:AX67"/>
    <mergeCell ref="AO69:AX69"/>
    <mergeCell ref="AO71:AX71"/>
    <mergeCell ref="AY69:BI69"/>
    <mergeCell ref="AY71:BI71"/>
    <mergeCell ref="D67:Q67"/>
    <mergeCell ref="S67:Z67"/>
    <mergeCell ref="AA67:AG67"/>
    <mergeCell ref="AH67:AN67"/>
    <mergeCell ref="AH71:AN71"/>
    <mergeCell ref="D65:Q65"/>
    <mergeCell ref="S65:Z65"/>
    <mergeCell ref="AA65:AG65"/>
    <mergeCell ref="AH65:AN65"/>
    <mergeCell ref="AA61:AG61"/>
    <mergeCell ref="AH61:AN61"/>
    <mergeCell ref="AO61:AX61"/>
    <mergeCell ref="AO63:AX63"/>
    <mergeCell ref="D63:Q63"/>
    <mergeCell ref="S63:Z63"/>
    <mergeCell ref="AA63:AG63"/>
    <mergeCell ref="AH63:AN63"/>
    <mergeCell ref="D61:Q61"/>
    <mergeCell ref="S61:Z61"/>
    <mergeCell ref="F59:Q59"/>
    <mergeCell ref="S59:Z59"/>
    <mergeCell ref="AA59:AG59"/>
    <mergeCell ref="AH59:AN59"/>
    <mergeCell ref="F57:Q57"/>
    <mergeCell ref="S57:Z57"/>
    <mergeCell ref="AA57:AG57"/>
    <mergeCell ref="AH57:AN57"/>
    <mergeCell ref="D55:Q55"/>
    <mergeCell ref="S55:Z55"/>
    <mergeCell ref="AA55:AG55"/>
    <mergeCell ref="AH55:AN55"/>
    <mergeCell ref="D52:Q52"/>
    <mergeCell ref="S52:Z52"/>
    <mergeCell ref="AA52:AG52"/>
    <mergeCell ref="AH52:AN52"/>
    <mergeCell ref="AO49:BI49"/>
    <mergeCell ref="AO50:AX50"/>
    <mergeCell ref="AY50:BI50"/>
    <mergeCell ref="AH49:AN50"/>
    <mergeCell ref="AA49:AG50"/>
    <mergeCell ref="S49:Z50"/>
    <mergeCell ref="C49:R50"/>
    <mergeCell ref="BE26:BI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40:BI40"/>
    <mergeCell ref="BE36:BI36"/>
    <mergeCell ref="BE39:BI39"/>
    <mergeCell ref="BE34:BI34"/>
    <mergeCell ref="BE35:BI35"/>
    <mergeCell ref="BE30:BI30"/>
    <mergeCell ref="BE31:BI31"/>
    <mergeCell ref="Q41:U41"/>
    <mergeCell ref="V41:Z41"/>
    <mergeCell ref="AA41:AE41"/>
    <mergeCell ref="AF41:AJ41"/>
    <mergeCell ref="BE41:BI41"/>
    <mergeCell ref="AK40:AO40"/>
    <mergeCell ref="AP40:AT40"/>
    <mergeCell ref="AU40:AY40"/>
    <mergeCell ref="AZ40:BD40"/>
    <mergeCell ref="AK41:AO41"/>
    <mergeCell ref="AP41:AT41"/>
    <mergeCell ref="AU41:AY41"/>
    <mergeCell ref="AZ41:BD41"/>
    <mergeCell ref="Q40:U40"/>
    <mergeCell ref="V40:Z40"/>
    <mergeCell ref="AA40:AE40"/>
    <mergeCell ref="AF40:AJ40"/>
    <mergeCell ref="Q39:U39"/>
    <mergeCell ref="V39:Z39"/>
    <mergeCell ref="AA39:AE39"/>
    <mergeCell ref="AF39:AJ39"/>
    <mergeCell ref="AK39:AO39"/>
    <mergeCell ref="AP39:AT39"/>
    <mergeCell ref="AU39:AY39"/>
    <mergeCell ref="AZ39:BD39"/>
    <mergeCell ref="AK36:AO36"/>
    <mergeCell ref="AP36:AT36"/>
    <mergeCell ref="AU36:AY36"/>
    <mergeCell ref="AZ36:BD36"/>
    <mergeCell ref="Q36:U36"/>
    <mergeCell ref="V36:Z36"/>
    <mergeCell ref="AA36:AE36"/>
    <mergeCell ref="AF36:AJ36"/>
    <mergeCell ref="Q35:U35"/>
    <mergeCell ref="V35:Z35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Q34:U34"/>
    <mergeCell ref="V34:Z34"/>
    <mergeCell ref="AA34:AE34"/>
    <mergeCell ref="AF34:AJ34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AK30:AO30"/>
    <mergeCell ref="AP30:AT30"/>
    <mergeCell ref="AU30:AY30"/>
    <mergeCell ref="AZ30:BD30"/>
    <mergeCell ref="Q30:U30"/>
    <mergeCell ref="V30:Z30"/>
    <mergeCell ref="AA30:AE30"/>
    <mergeCell ref="AF30:AJ30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AK22:AO22"/>
    <mergeCell ref="AP22:AT22"/>
    <mergeCell ref="AU22:AY22"/>
    <mergeCell ref="AZ22:BD22"/>
    <mergeCell ref="Q22:U22"/>
    <mergeCell ref="V22:Z22"/>
    <mergeCell ref="AA22:AE22"/>
    <mergeCell ref="AF22:AJ22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AK20:AO20"/>
    <mergeCell ref="AP20:AT20"/>
    <mergeCell ref="AU20:AY20"/>
    <mergeCell ref="AZ20:BD20"/>
    <mergeCell ref="Q20:U20"/>
    <mergeCell ref="V20:Z20"/>
    <mergeCell ref="AA20:AE20"/>
    <mergeCell ref="AF20:AJ20"/>
    <mergeCell ref="BE16:BI16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AK16:AO16"/>
    <mergeCell ref="AP16:AT16"/>
    <mergeCell ref="AU16:AY16"/>
    <mergeCell ref="AZ16:BD16"/>
    <mergeCell ref="Q16:U16"/>
    <mergeCell ref="V16:Z16"/>
    <mergeCell ref="AA16:AE16"/>
    <mergeCell ref="AF16:AJ16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AK12:AO12"/>
    <mergeCell ref="AP12:AT12"/>
    <mergeCell ref="AU12:AY12"/>
    <mergeCell ref="AZ12:BD12"/>
    <mergeCell ref="Q12:U12"/>
    <mergeCell ref="V12:Z12"/>
    <mergeCell ref="AA12:AE12"/>
    <mergeCell ref="AF12:AJ12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AK10:AO10"/>
    <mergeCell ref="AP10:AT10"/>
    <mergeCell ref="AU10:AY10"/>
    <mergeCell ref="AZ10:BD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E9:H9"/>
    <mergeCell ref="F10:I10"/>
    <mergeCell ref="J10:L10"/>
    <mergeCell ref="M10:O10"/>
    <mergeCell ref="Q10:U10"/>
    <mergeCell ref="V10:Z10"/>
    <mergeCell ref="AA10:AE10"/>
    <mergeCell ref="AF10:AJ10"/>
    <mergeCell ref="J11:L11"/>
    <mergeCell ref="J12:L12"/>
    <mergeCell ref="E14:H14"/>
    <mergeCell ref="F15:I15"/>
    <mergeCell ref="J15:L15"/>
    <mergeCell ref="M15:O15"/>
    <mergeCell ref="J16:L16"/>
    <mergeCell ref="J17:L17"/>
    <mergeCell ref="E19:H19"/>
    <mergeCell ref="F20:I20"/>
    <mergeCell ref="J20:L20"/>
    <mergeCell ref="M20:O20"/>
    <mergeCell ref="J21:L21"/>
    <mergeCell ref="J22:L22"/>
    <mergeCell ref="E28:H28"/>
    <mergeCell ref="F29:I29"/>
    <mergeCell ref="J29:L29"/>
    <mergeCell ref="M29:O29"/>
    <mergeCell ref="J30:L30"/>
    <mergeCell ref="J31:L31"/>
    <mergeCell ref="E33:H33"/>
    <mergeCell ref="F34:I34"/>
    <mergeCell ref="J34:L34"/>
    <mergeCell ref="M34:O34"/>
    <mergeCell ref="J35:L35"/>
    <mergeCell ref="J36:L36"/>
    <mergeCell ref="E38:H38"/>
    <mergeCell ref="F39:I39"/>
    <mergeCell ref="J39:L39"/>
    <mergeCell ref="C44:E44"/>
    <mergeCell ref="M39:O39"/>
    <mergeCell ref="J40:L40"/>
    <mergeCell ref="J41:L41"/>
    <mergeCell ref="D43:E43"/>
    <mergeCell ref="C6:P6"/>
    <mergeCell ref="AU6:BI6"/>
    <mergeCell ref="Q6:AT6"/>
    <mergeCell ref="Q5:BI5"/>
    <mergeCell ref="Q25:AT25"/>
    <mergeCell ref="AU25:BI25"/>
    <mergeCell ref="Q24:BI24"/>
    <mergeCell ref="C25:P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K107"/>
  <sheetViews>
    <sheetView workbookViewId="0" topLeftCell="A1">
      <selection activeCell="B36" sqref="B36:BJ36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09" t="s">
        <v>290</v>
      </c>
    </row>
    <row r="2" ht="10.5" customHeight="1"/>
    <row r="3" spans="2:63" s="1" customFormat="1" ht="18" customHeight="1">
      <c r="B3" s="155" t="s">
        <v>258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21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270</v>
      </c>
      <c r="BK4" s="25"/>
    </row>
    <row r="5" spans="2:63" ht="15.75" customHeight="1">
      <c r="B5" s="158" t="s">
        <v>227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60"/>
      <c r="O5" s="165" t="s">
        <v>2</v>
      </c>
      <c r="P5" s="165"/>
      <c r="Q5" s="165"/>
      <c r="R5" s="165"/>
      <c r="S5" s="165"/>
      <c r="T5" s="165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 t="s">
        <v>149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 t="s">
        <v>150</v>
      </c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221"/>
      <c r="BK5" s="4"/>
    </row>
    <row r="6" spans="2:63" ht="15.7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259"/>
      <c r="O6" s="202" t="s">
        <v>241</v>
      </c>
      <c r="P6" s="202"/>
      <c r="Q6" s="202"/>
      <c r="R6" s="202"/>
      <c r="S6" s="202"/>
      <c r="T6" s="202"/>
      <c r="U6" s="202" t="s">
        <v>11</v>
      </c>
      <c r="V6" s="202"/>
      <c r="W6" s="202"/>
      <c r="X6" s="202"/>
      <c r="Y6" s="202"/>
      <c r="Z6" s="202" t="s">
        <v>8</v>
      </c>
      <c r="AA6" s="202"/>
      <c r="AB6" s="202"/>
      <c r="AC6" s="202"/>
      <c r="AD6" s="202"/>
      <c r="AE6" s="202" t="s">
        <v>241</v>
      </c>
      <c r="AF6" s="202"/>
      <c r="AG6" s="202"/>
      <c r="AH6" s="202"/>
      <c r="AI6" s="202"/>
      <c r="AJ6" s="202"/>
      <c r="AK6" s="202" t="s">
        <v>193</v>
      </c>
      <c r="AL6" s="202"/>
      <c r="AM6" s="202"/>
      <c r="AN6" s="202"/>
      <c r="AO6" s="202"/>
      <c r="AP6" s="202" t="s">
        <v>8</v>
      </c>
      <c r="AQ6" s="202"/>
      <c r="AR6" s="202"/>
      <c r="AS6" s="202"/>
      <c r="AT6" s="202"/>
      <c r="AU6" s="202" t="s">
        <v>241</v>
      </c>
      <c r="AV6" s="202"/>
      <c r="AW6" s="202"/>
      <c r="AX6" s="202"/>
      <c r="AY6" s="202"/>
      <c r="AZ6" s="202"/>
      <c r="BA6" s="202" t="s">
        <v>193</v>
      </c>
      <c r="BB6" s="202"/>
      <c r="BC6" s="202"/>
      <c r="BD6" s="202"/>
      <c r="BE6" s="202"/>
      <c r="BF6" s="202" t="s">
        <v>8</v>
      </c>
      <c r="BG6" s="202"/>
      <c r="BH6" s="202"/>
      <c r="BI6" s="202"/>
      <c r="BJ6" s="208"/>
      <c r="BK6" s="6"/>
    </row>
    <row r="7" spans="3:63" ht="12.75" customHeight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</row>
    <row r="8" spans="3:63" ht="12.75" customHeight="1">
      <c r="C8" s="147" t="s">
        <v>1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5"/>
      <c r="O8" s="276">
        <v>14</v>
      </c>
      <c r="P8" s="277"/>
      <c r="Q8" s="277"/>
      <c r="R8" s="277"/>
      <c r="S8" s="277"/>
      <c r="T8" s="277"/>
      <c r="U8" s="273">
        <v>9</v>
      </c>
      <c r="V8" s="273"/>
      <c r="W8" s="273"/>
      <c r="X8" s="273"/>
      <c r="Y8" s="273"/>
      <c r="Z8" s="273">
        <v>5</v>
      </c>
      <c r="AA8" s="273"/>
      <c r="AB8" s="273"/>
      <c r="AC8" s="273"/>
      <c r="AD8" s="273"/>
      <c r="AE8" s="273">
        <v>14</v>
      </c>
      <c r="AF8" s="273"/>
      <c r="AG8" s="273"/>
      <c r="AH8" s="273"/>
      <c r="AI8" s="273"/>
      <c r="AJ8" s="273"/>
      <c r="AK8" s="273">
        <v>9</v>
      </c>
      <c r="AL8" s="273"/>
      <c r="AM8" s="273"/>
      <c r="AN8" s="273"/>
      <c r="AO8" s="273"/>
      <c r="AP8" s="272">
        <v>5</v>
      </c>
      <c r="AQ8" s="272"/>
      <c r="AR8" s="272"/>
      <c r="AS8" s="272"/>
      <c r="AT8" s="272"/>
      <c r="AU8" s="279">
        <v>4</v>
      </c>
      <c r="AV8" s="279"/>
      <c r="AW8" s="279"/>
      <c r="AX8" s="279"/>
      <c r="AY8" s="279"/>
      <c r="AZ8" s="279"/>
      <c r="BA8" s="279">
        <v>3</v>
      </c>
      <c r="BB8" s="279"/>
      <c r="BC8" s="279"/>
      <c r="BD8" s="279"/>
      <c r="BE8" s="279"/>
      <c r="BF8" s="279">
        <v>1</v>
      </c>
      <c r="BG8" s="279"/>
      <c r="BH8" s="279"/>
      <c r="BI8" s="279"/>
      <c r="BJ8" s="279"/>
      <c r="BK8" s="6"/>
    </row>
    <row r="9" spans="3:63" ht="12.75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82"/>
      <c r="AE9" s="273">
        <v>-4</v>
      </c>
      <c r="AF9" s="273"/>
      <c r="AG9" s="273"/>
      <c r="AH9" s="273"/>
      <c r="AI9" s="273"/>
      <c r="AJ9" s="273"/>
      <c r="AK9" s="273">
        <v>-3</v>
      </c>
      <c r="AL9" s="273"/>
      <c r="AM9" s="273"/>
      <c r="AN9" s="273"/>
      <c r="AO9" s="273"/>
      <c r="AP9" s="273">
        <v>-1</v>
      </c>
      <c r="AQ9" s="273"/>
      <c r="AR9" s="273"/>
      <c r="AS9" s="273"/>
      <c r="AT9" s="273"/>
      <c r="AU9" s="273">
        <v>-4</v>
      </c>
      <c r="AV9" s="273"/>
      <c r="AW9" s="273"/>
      <c r="AX9" s="273"/>
      <c r="AY9" s="273"/>
      <c r="AZ9" s="273"/>
      <c r="BA9" s="273">
        <v>-3</v>
      </c>
      <c r="BB9" s="273"/>
      <c r="BC9" s="273"/>
      <c r="BD9" s="273"/>
      <c r="BE9" s="273"/>
      <c r="BF9" s="273">
        <v>-1</v>
      </c>
      <c r="BG9" s="273"/>
      <c r="BH9" s="273"/>
      <c r="BI9" s="273"/>
      <c r="BJ9" s="273"/>
      <c r="BK9" s="47"/>
    </row>
    <row r="10" spans="3:63" ht="12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BK10" s="43"/>
    </row>
    <row r="11" spans="3:63" ht="12.75" customHeight="1">
      <c r="C11" s="147" t="s">
        <v>27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5"/>
      <c r="O11" s="282" t="s">
        <v>247</v>
      </c>
      <c r="P11" s="283"/>
      <c r="Q11" s="283"/>
      <c r="R11" s="283"/>
      <c r="S11" s="283"/>
      <c r="T11" s="283"/>
      <c r="U11" s="203">
        <v>172</v>
      </c>
      <c r="V11" s="203"/>
      <c r="W11" s="203"/>
      <c r="X11" s="203"/>
      <c r="Y11" s="203"/>
      <c r="Z11" s="280" t="s">
        <v>248</v>
      </c>
      <c r="AA11" s="280"/>
      <c r="AB11" s="280"/>
      <c r="AC11" s="280"/>
      <c r="AD11" s="280"/>
      <c r="AE11" s="280" t="s">
        <v>194</v>
      </c>
      <c r="AF11" s="280"/>
      <c r="AG11" s="280"/>
      <c r="AH11" s="280"/>
      <c r="AI11" s="280"/>
      <c r="AJ11" s="280"/>
      <c r="AK11" s="281">
        <v>150</v>
      </c>
      <c r="AL11" s="281"/>
      <c r="AM11" s="281"/>
      <c r="AN11" s="281"/>
      <c r="AO11" s="281"/>
      <c r="AP11" s="274" t="s">
        <v>194</v>
      </c>
      <c r="AQ11" s="274"/>
      <c r="AR11" s="274"/>
      <c r="AS11" s="274"/>
      <c r="AT11" s="274"/>
      <c r="AU11" s="274" t="s">
        <v>194</v>
      </c>
      <c r="AV11" s="274"/>
      <c r="AW11" s="274"/>
      <c r="AX11" s="274"/>
      <c r="AY11" s="274"/>
      <c r="AZ11" s="274"/>
      <c r="BA11" s="281">
        <v>22</v>
      </c>
      <c r="BB11" s="281"/>
      <c r="BC11" s="281"/>
      <c r="BD11" s="281"/>
      <c r="BE11" s="281"/>
      <c r="BF11" s="274" t="s">
        <v>194</v>
      </c>
      <c r="BG11" s="274"/>
      <c r="BH11" s="274"/>
      <c r="BI11" s="274"/>
      <c r="BJ11" s="274"/>
      <c r="BK11" s="36"/>
    </row>
    <row r="12" spans="2:63" ht="12.75" customHeight="1">
      <c r="B12" s="6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81"/>
      <c r="O12" s="80"/>
      <c r="P12" s="43"/>
      <c r="Q12" s="43"/>
      <c r="R12" s="43"/>
      <c r="S12" s="43"/>
      <c r="T12" s="43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</row>
    <row r="13" spans="2:63" ht="12.75" customHeight="1">
      <c r="B13" s="4"/>
      <c r="C13" s="5"/>
      <c r="D13" s="267" t="s">
        <v>242</v>
      </c>
      <c r="E13" s="268"/>
      <c r="F13" s="5"/>
      <c r="G13" s="5"/>
      <c r="H13" s="5"/>
      <c r="I13" s="5"/>
      <c r="J13" s="5"/>
      <c r="K13" s="5"/>
      <c r="L13" s="5"/>
      <c r="M13" s="5"/>
      <c r="N13" s="82"/>
      <c r="O13" s="80"/>
      <c r="P13" s="43"/>
      <c r="Q13" s="43"/>
      <c r="R13" s="43"/>
      <c r="S13" s="43"/>
      <c r="T13" s="43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2:63" ht="12.75" customHeight="1">
      <c r="B14" s="275" t="s">
        <v>244</v>
      </c>
      <c r="C14" s="275"/>
      <c r="D14" s="267"/>
      <c r="E14" s="268"/>
      <c r="F14" s="4"/>
      <c r="G14" s="205" t="s">
        <v>151</v>
      </c>
      <c r="H14" s="205"/>
      <c r="I14" s="205"/>
      <c r="J14" s="205"/>
      <c r="K14" s="205"/>
      <c r="L14" s="205"/>
      <c r="M14" s="205"/>
      <c r="N14" s="82"/>
      <c r="O14" s="276">
        <f>SUM(O16:T18)</f>
        <v>9368</v>
      </c>
      <c r="P14" s="277"/>
      <c r="Q14" s="277"/>
      <c r="R14" s="277"/>
      <c r="S14" s="277"/>
      <c r="T14" s="277"/>
      <c r="U14" s="273">
        <f>SUM(U16:Y18)</f>
        <v>5969</v>
      </c>
      <c r="V14" s="273"/>
      <c r="W14" s="273"/>
      <c r="X14" s="273"/>
      <c r="Y14" s="273"/>
      <c r="Z14" s="273">
        <f>SUM(Z16:AD18)</f>
        <v>3399</v>
      </c>
      <c r="AA14" s="273"/>
      <c r="AB14" s="273"/>
      <c r="AC14" s="273"/>
      <c r="AD14" s="273"/>
      <c r="AE14" s="273">
        <f>SUM(AK14:AT14)</f>
        <v>8990</v>
      </c>
      <c r="AF14" s="273"/>
      <c r="AG14" s="273"/>
      <c r="AH14" s="273"/>
      <c r="AI14" s="273"/>
      <c r="AJ14" s="273"/>
      <c r="AK14" s="273">
        <f>SUM(AK16:AO18)</f>
        <v>5591</v>
      </c>
      <c r="AL14" s="273"/>
      <c r="AM14" s="273"/>
      <c r="AN14" s="273"/>
      <c r="AO14" s="273"/>
      <c r="AP14" s="273">
        <f>SUM(AP16:AT18)</f>
        <v>3399</v>
      </c>
      <c r="AQ14" s="273"/>
      <c r="AR14" s="273"/>
      <c r="AS14" s="273"/>
      <c r="AT14" s="273"/>
      <c r="AU14" s="273">
        <v>378</v>
      </c>
      <c r="AV14" s="273"/>
      <c r="AW14" s="273"/>
      <c r="AX14" s="273"/>
      <c r="AY14" s="273"/>
      <c r="AZ14" s="273"/>
      <c r="BA14" s="273">
        <f>SUM(BA16:BE18)</f>
        <v>378</v>
      </c>
      <c r="BB14" s="273"/>
      <c r="BC14" s="273"/>
      <c r="BD14" s="273"/>
      <c r="BE14" s="273"/>
      <c r="BF14" s="265">
        <v>0</v>
      </c>
      <c r="BG14" s="265"/>
      <c r="BH14" s="265"/>
      <c r="BI14" s="265"/>
      <c r="BJ14" s="265"/>
      <c r="BK14" s="31"/>
    </row>
    <row r="15" spans="2:63" ht="12.75" customHeight="1">
      <c r="B15" s="275"/>
      <c r="C15" s="275"/>
      <c r="D15" s="267"/>
      <c r="E15" s="268"/>
      <c r="F15" s="4"/>
      <c r="G15" s="6"/>
      <c r="H15" s="6"/>
      <c r="I15" s="6"/>
      <c r="J15" s="6"/>
      <c r="K15" s="6"/>
      <c r="L15" s="6"/>
      <c r="M15" s="6"/>
      <c r="N15" s="82"/>
      <c r="O15" s="80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102"/>
      <c r="BG15" s="102"/>
      <c r="BH15" s="102"/>
      <c r="BI15" s="102"/>
      <c r="BJ15" s="102"/>
      <c r="BK15" s="31"/>
    </row>
    <row r="16" spans="2:63" ht="12.75" customHeight="1">
      <c r="B16" s="275"/>
      <c r="C16" s="275"/>
      <c r="D16" s="267"/>
      <c r="E16" s="268"/>
      <c r="F16" s="4"/>
      <c r="G16" s="205" t="s">
        <v>3</v>
      </c>
      <c r="H16" s="205"/>
      <c r="I16" s="205"/>
      <c r="J16" s="205"/>
      <c r="K16" s="205"/>
      <c r="L16" s="205"/>
      <c r="M16" s="205"/>
      <c r="N16" s="83"/>
      <c r="O16" s="278">
        <f>SUM(U16:AD16)</f>
        <v>5436</v>
      </c>
      <c r="P16" s="273"/>
      <c r="Q16" s="273"/>
      <c r="R16" s="273"/>
      <c r="S16" s="273"/>
      <c r="T16" s="273"/>
      <c r="U16" s="273">
        <f>SUM(AK16,BA16)</f>
        <v>3084</v>
      </c>
      <c r="V16" s="273"/>
      <c r="W16" s="273"/>
      <c r="X16" s="273"/>
      <c r="Y16" s="273"/>
      <c r="Z16" s="273">
        <f>SUM(AP16,BF16)</f>
        <v>2352</v>
      </c>
      <c r="AA16" s="273"/>
      <c r="AB16" s="273"/>
      <c r="AC16" s="273"/>
      <c r="AD16" s="273"/>
      <c r="AE16" s="273">
        <f>SUM(AK16:AT16)</f>
        <v>5231</v>
      </c>
      <c r="AF16" s="273"/>
      <c r="AG16" s="273"/>
      <c r="AH16" s="273"/>
      <c r="AI16" s="273"/>
      <c r="AJ16" s="273"/>
      <c r="AK16" s="272">
        <v>2879</v>
      </c>
      <c r="AL16" s="272"/>
      <c r="AM16" s="272"/>
      <c r="AN16" s="272"/>
      <c r="AO16" s="272"/>
      <c r="AP16" s="272">
        <v>2352</v>
      </c>
      <c r="AQ16" s="272"/>
      <c r="AR16" s="272"/>
      <c r="AS16" s="272"/>
      <c r="AT16" s="272"/>
      <c r="AU16" s="272">
        <v>205</v>
      </c>
      <c r="AV16" s="272"/>
      <c r="AW16" s="272"/>
      <c r="AX16" s="272"/>
      <c r="AY16" s="272"/>
      <c r="AZ16" s="272"/>
      <c r="BA16" s="272">
        <v>205</v>
      </c>
      <c r="BB16" s="272"/>
      <c r="BC16" s="272"/>
      <c r="BD16" s="272"/>
      <c r="BE16" s="272"/>
      <c r="BF16" s="265">
        <v>0</v>
      </c>
      <c r="BG16" s="265"/>
      <c r="BH16" s="265"/>
      <c r="BI16" s="265"/>
      <c r="BJ16" s="265"/>
      <c r="BK16" s="31"/>
    </row>
    <row r="17" spans="2:63" ht="12.75" customHeight="1">
      <c r="B17" s="275"/>
      <c r="C17" s="275"/>
      <c r="D17" s="267"/>
      <c r="E17" s="268"/>
      <c r="F17" s="4"/>
      <c r="G17" s="6"/>
      <c r="H17" s="6"/>
      <c r="I17" s="6"/>
      <c r="J17" s="6"/>
      <c r="K17" s="6"/>
      <c r="L17" s="6"/>
      <c r="M17" s="6"/>
      <c r="N17" s="83"/>
      <c r="O17" s="80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102"/>
      <c r="BG17" s="102"/>
      <c r="BH17" s="102"/>
      <c r="BI17" s="102"/>
      <c r="BJ17" s="102"/>
      <c r="BK17" s="31"/>
    </row>
    <row r="18" spans="2:63" ht="12.75" customHeight="1">
      <c r="B18" s="275"/>
      <c r="C18" s="275"/>
      <c r="D18" s="267"/>
      <c r="E18" s="268"/>
      <c r="F18" s="4"/>
      <c r="G18" s="205" t="s">
        <v>4</v>
      </c>
      <c r="H18" s="205"/>
      <c r="I18" s="205"/>
      <c r="J18" s="205"/>
      <c r="K18" s="205"/>
      <c r="L18" s="205"/>
      <c r="M18" s="205"/>
      <c r="N18" s="83"/>
      <c r="O18" s="278">
        <f>SUM(U18:AD18)</f>
        <v>3932</v>
      </c>
      <c r="P18" s="273"/>
      <c r="Q18" s="273"/>
      <c r="R18" s="273"/>
      <c r="S18" s="273"/>
      <c r="T18" s="273"/>
      <c r="U18" s="273">
        <f>SUM(AK18,BA18)</f>
        <v>2885</v>
      </c>
      <c r="V18" s="273"/>
      <c r="W18" s="273"/>
      <c r="X18" s="273"/>
      <c r="Y18" s="273"/>
      <c r="Z18" s="273">
        <f>SUM(AP18,BF18)</f>
        <v>1047</v>
      </c>
      <c r="AA18" s="273"/>
      <c r="AB18" s="273"/>
      <c r="AC18" s="273"/>
      <c r="AD18" s="273"/>
      <c r="AE18" s="273">
        <f>SUM(AK18:AT18)</f>
        <v>3759</v>
      </c>
      <c r="AF18" s="273"/>
      <c r="AG18" s="273"/>
      <c r="AH18" s="273"/>
      <c r="AI18" s="273"/>
      <c r="AJ18" s="273"/>
      <c r="AK18" s="272">
        <v>2712</v>
      </c>
      <c r="AL18" s="272"/>
      <c r="AM18" s="272"/>
      <c r="AN18" s="272"/>
      <c r="AO18" s="272"/>
      <c r="AP18" s="272">
        <v>1047</v>
      </c>
      <c r="AQ18" s="272"/>
      <c r="AR18" s="272"/>
      <c r="AS18" s="272"/>
      <c r="AT18" s="272"/>
      <c r="AU18" s="272">
        <v>173</v>
      </c>
      <c r="AV18" s="272"/>
      <c r="AW18" s="272"/>
      <c r="AX18" s="272"/>
      <c r="AY18" s="272"/>
      <c r="AZ18" s="272"/>
      <c r="BA18" s="272">
        <v>173</v>
      </c>
      <c r="BB18" s="272"/>
      <c r="BC18" s="272"/>
      <c r="BD18" s="272"/>
      <c r="BE18" s="272"/>
      <c r="BF18" s="265">
        <v>0</v>
      </c>
      <c r="BG18" s="265"/>
      <c r="BH18" s="265"/>
      <c r="BI18" s="265"/>
      <c r="BJ18" s="265"/>
      <c r="BK18" s="31"/>
    </row>
    <row r="19" spans="2:63" ht="12.75" customHeight="1">
      <c r="B19" s="275"/>
      <c r="C19" s="275"/>
      <c r="D19" s="267"/>
      <c r="E19" s="268"/>
      <c r="F19" s="64"/>
      <c r="G19" s="64"/>
      <c r="H19" s="64"/>
      <c r="I19" s="64"/>
      <c r="J19" s="64"/>
      <c r="K19" s="64"/>
      <c r="L19" s="64"/>
      <c r="M19" s="64"/>
      <c r="N19" s="81"/>
      <c r="O19" s="80"/>
      <c r="P19" s="43"/>
      <c r="Q19" s="43"/>
      <c r="R19" s="43"/>
      <c r="S19" s="43"/>
      <c r="T19" s="43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2:63" ht="12.75" customHeight="1">
      <c r="B20" s="275"/>
      <c r="C20" s="275"/>
      <c r="D20" s="267" t="s">
        <v>243</v>
      </c>
      <c r="E20" s="268"/>
      <c r="F20" s="5"/>
      <c r="G20" s="5"/>
      <c r="H20" s="5"/>
      <c r="I20" s="5"/>
      <c r="J20" s="5"/>
      <c r="K20" s="5"/>
      <c r="L20" s="5"/>
      <c r="M20" s="5"/>
      <c r="N20" s="5"/>
      <c r="O20" s="80"/>
      <c r="P20" s="43"/>
      <c r="Q20" s="43"/>
      <c r="R20" s="43"/>
      <c r="S20" s="43"/>
      <c r="T20" s="43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2:63" ht="12.75" customHeight="1">
      <c r="B21" s="275"/>
      <c r="C21" s="275"/>
      <c r="D21" s="267"/>
      <c r="E21" s="268"/>
      <c r="F21" s="205" t="s">
        <v>38</v>
      </c>
      <c r="G21" s="205"/>
      <c r="H21" s="205"/>
      <c r="I21" s="205"/>
      <c r="J21" s="205"/>
      <c r="K21" s="205"/>
      <c r="L21" s="205"/>
      <c r="M21" s="205"/>
      <c r="N21" s="5"/>
      <c r="O21" s="271">
        <f>SUM(U21:AD21)</f>
        <v>3248</v>
      </c>
      <c r="P21" s="263"/>
      <c r="Q21" s="263"/>
      <c r="R21" s="263"/>
      <c r="S21" s="263"/>
      <c r="T21" s="263"/>
      <c r="U21" s="263">
        <f>SUM(AK21,BA21)</f>
        <v>2096</v>
      </c>
      <c r="V21" s="263"/>
      <c r="W21" s="263"/>
      <c r="X21" s="263"/>
      <c r="Y21" s="263"/>
      <c r="Z21" s="263">
        <f>SUM(AP21,BF21)</f>
        <v>1152</v>
      </c>
      <c r="AA21" s="263"/>
      <c r="AB21" s="263"/>
      <c r="AC21" s="263"/>
      <c r="AD21" s="263"/>
      <c r="AE21" s="263">
        <f>SUM(AK21:AT21)</f>
        <v>3128</v>
      </c>
      <c r="AF21" s="263"/>
      <c r="AG21" s="263"/>
      <c r="AH21" s="263"/>
      <c r="AI21" s="263"/>
      <c r="AJ21" s="263"/>
      <c r="AK21" s="264">
        <v>1976</v>
      </c>
      <c r="AL21" s="264"/>
      <c r="AM21" s="264"/>
      <c r="AN21" s="264"/>
      <c r="AO21" s="264"/>
      <c r="AP21" s="264">
        <v>1152</v>
      </c>
      <c r="AQ21" s="264"/>
      <c r="AR21" s="264"/>
      <c r="AS21" s="264"/>
      <c r="AT21" s="264"/>
      <c r="AU21" s="264">
        <f>SUM(BA21:BJ21)</f>
        <v>120</v>
      </c>
      <c r="AV21" s="264"/>
      <c r="AW21" s="264"/>
      <c r="AX21" s="264"/>
      <c r="AY21" s="264"/>
      <c r="AZ21" s="264"/>
      <c r="BA21" s="264">
        <v>120</v>
      </c>
      <c r="BB21" s="264"/>
      <c r="BC21" s="264"/>
      <c r="BD21" s="264"/>
      <c r="BE21" s="264"/>
      <c r="BF21" s="265">
        <v>0</v>
      </c>
      <c r="BG21" s="265"/>
      <c r="BH21" s="265"/>
      <c r="BI21" s="265"/>
      <c r="BJ21" s="265"/>
      <c r="BK21" s="31"/>
    </row>
    <row r="22" spans="2:63" ht="12.75" customHeight="1">
      <c r="B22" s="275"/>
      <c r="C22" s="275"/>
      <c r="D22" s="267"/>
      <c r="E22" s="268"/>
      <c r="F22" s="6"/>
      <c r="G22" s="6"/>
      <c r="H22" s="6"/>
      <c r="I22" s="6"/>
      <c r="J22" s="6"/>
      <c r="K22" s="6"/>
      <c r="L22" s="6"/>
      <c r="M22" s="6"/>
      <c r="N22" s="5"/>
      <c r="O22" s="103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2"/>
      <c r="BG22" s="102"/>
      <c r="BH22" s="102"/>
      <c r="BI22" s="102"/>
      <c r="BJ22" s="102"/>
      <c r="BK22" s="31"/>
    </row>
    <row r="23" spans="2:63" ht="12.75" customHeight="1">
      <c r="B23" s="275"/>
      <c r="C23" s="275"/>
      <c r="D23" s="267"/>
      <c r="E23" s="268"/>
      <c r="F23" s="205" t="s">
        <v>152</v>
      </c>
      <c r="G23" s="205"/>
      <c r="H23" s="205"/>
      <c r="I23" s="205"/>
      <c r="J23" s="205"/>
      <c r="K23" s="205"/>
      <c r="L23" s="205"/>
      <c r="M23" s="205"/>
      <c r="N23" s="5"/>
      <c r="O23" s="271">
        <f>SUM(U23:AD23)</f>
        <v>3024</v>
      </c>
      <c r="P23" s="263"/>
      <c r="Q23" s="263"/>
      <c r="R23" s="263"/>
      <c r="S23" s="263"/>
      <c r="T23" s="263"/>
      <c r="U23" s="263">
        <f>SUM(AK23,BA23)</f>
        <v>1874</v>
      </c>
      <c r="V23" s="263"/>
      <c r="W23" s="263"/>
      <c r="X23" s="263"/>
      <c r="Y23" s="263"/>
      <c r="Z23" s="263">
        <f>SUM(AP23,BF23)</f>
        <v>1150</v>
      </c>
      <c r="AA23" s="263"/>
      <c r="AB23" s="263"/>
      <c r="AC23" s="263"/>
      <c r="AD23" s="263"/>
      <c r="AE23" s="263">
        <f>SUM(AK23:AT23)</f>
        <v>2915</v>
      </c>
      <c r="AF23" s="263"/>
      <c r="AG23" s="263"/>
      <c r="AH23" s="263"/>
      <c r="AI23" s="263"/>
      <c r="AJ23" s="263"/>
      <c r="AK23" s="264">
        <v>1765</v>
      </c>
      <c r="AL23" s="264"/>
      <c r="AM23" s="264"/>
      <c r="AN23" s="264"/>
      <c r="AO23" s="264"/>
      <c r="AP23" s="264">
        <v>1150</v>
      </c>
      <c r="AQ23" s="264"/>
      <c r="AR23" s="264"/>
      <c r="AS23" s="264"/>
      <c r="AT23" s="264"/>
      <c r="AU23" s="264">
        <f>SUM(BA23:BJ23)</f>
        <v>109</v>
      </c>
      <c r="AV23" s="264"/>
      <c r="AW23" s="264"/>
      <c r="AX23" s="264"/>
      <c r="AY23" s="264"/>
      <c r="AZ23" s="264"/>
      <c r="BA23" s="264">
        <v>109</v>
      </c>
      <c r="BB23" s="264"/>
      <c r="BC23" s="264"/>
      <c r="BD23" s="264"/>
      <c r="BE23" s="264"/>
      <c r="BF23" s="265">
        <v>0</v>
      </c>
      <c r="BG23" s="265"/>
      <c r="BH23" s="265"/>
      <c r="BI23" s="265"/>
      <c r="BJ23" s="265"/>
      <c r="BK23" s="31"/>
    </row>
    <row r="24" spans="2:63" ht="12.75" customHeight="1">
      <c r="B24" s="275"/>
      <c r="C24" s="275"/>
      <c r="D24" s="267"/>
      <c r="E24" s="268"/>
      <c r="F24" s="6"/>
      <c r="G24" s="6"/>
      <c r="H24" s="6"/>
      <c r="I24" s="6"/>
      <c r="J24" s="6"/>
      <c r="K24" s="6"/>
      <c r="L24" s="6"/>
      <c r="M24" s="6"/>
      <c r="N24" s="5"/>
      <c r="O24" s="103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2"/>
      <c r="BG24" s="102"/>
      <c r="BH24" s="102"/>
      <c r="BI24" s="102"/>
      <c r="BJ24" s="102"/>
      <c r="BK24" s="31"/>
    </row>
    <row r="25" spans="2:63" ht="12.75" customHeight="1">
      <c r="B25" s="275"/>
      <c r="C25" s="275"/>
      <c r="D25" s="267"/>
      <c r="E25" s="268"/>
      <c r="F25" s="205" t="s">
        <v>153</v>
      </c>
      <c r="G25" s="205"/>
      <c r="H25" s="205"/>
      <c r="I25" s="205"/>
      <c r="J25" s="205"/>
      <c r="K25" s="205"/>
      <c r="L25" s="205"/>
      <c r="M25" s="205"/>
      <c r="N25" s="5"/>
      <c r="O25" s="271">
        <f>SUM(U25:AD25)</f>
        <v>3018</v>
      </c>
      <c r="P25" s="263"/>
      <c r="Q25" s="263"/>
      <c r="R25" s="263"/>
      <c r="S25" s="263"/>
      <c r="T25" s="263"/>
      <c r="U25" s="263">
        <f>SUM(AK25,BA25)</f>
        <v>1921</v>
      </c>
      <c r="V25" s="263"/>
      <c r="W25" s="263"/>
      <c r="X25" s="263"/>
      <c r="Y25" s="263"/>
      <c r="Z25" s="263">
        <f>SUM(AP25,BF25)</f>
        <v>1097</v>
      </c>
      <c r="AA25" s="263"/>
      <c r="AB25" s="263"/>
      <c r="AC25" s="263"/>
      <c r="AD25" s="263"/>
      <c r="AE25" s="263">
        <f>SUM(AK25:AT25)</f>
        <v>2947</v>
      </c>
      <c r="AF25" s="263"/>
      <c r="AG25" s="263"/>
      <c r="AH25" s="263"/>
      <c r="AI25" s="263"/>
      <c r="AJ25" s="263"/>
      <c r="AK25" s="264">
        <v>1850</v>
      </c>
      <c r="AL25" s="264"/>
      <c r="AM25" s="264"/>
      <c r="AN25" s="264"/>
      <c r="AO25" s="264"/>
      <c r="AP25" s="264">
        <v>1097</v>
      </c>
      <c r="AQ25" s="264"/>
      <c r="AR25" s="264"/>
      <c r="AS25" s="264"/>
      <c r="AT25" s="264"/>
      <c r="AU25" s="264">
        <f>SUM(BA25:BJ25)</f>
        <v>71</v>
      </c>
      <c r="AV25" s="264"/>
      <c r="AW25" s="264"/>
      <c r="AX25" s="264"/>
      <c r="AY25" s="264"/>
      <c r="AZ25" s="264"/>
      <c r="BA25" s="264">
        <v>71</v>
      </c>
      <c r="BB25" s="264"/>
      <c r="BC25" s="264"/>
      <c r="BD25" s="264"/>
      <c r="BE25" s="264"/>
      <c r="BF25" s="265">
        <v>0</v>
      </c>
      <c r="BG25" s="265"/>
      <c r="BH25" s="265"/>
      <c r="BI25" s="265"/>
      <c r="BJ25" s="265"/>
      <c r="BK25" s="31"/>
    </row>
    <row r="26" spans="2:63" ht="12.75" customHeight="1">
      <c r="B26" s="275"/>
      <c r="C26" s="275"/>
      <c r="D26" s="267"/>
      <c r="E26" s="268"/>
      <c r="F26" s="6"/>
      <c r="G26" s="6"/>
      <c r="H26" s="6"/>
      <c r="I26" s="6"/>
      <c r="J26" s="6"/>
      <c r="K26" s="6"/>
      <c r="L26" s="6"/>
      <c r="M26" s="6"/>
      <c r="N26" s="5"/>
      <c r="O26" s="103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2"/>
      <c r="BG26" s="102"/>
      <c r="BH26" s="102"/>
      <c r="BI26" s="102"/>
      <c r="BJ26" s="102"/>
      <c r="BK26" s="31"/>
    </row>
    <row r="27" spans="2:63" ht="12.75" customHeight="1">
      <c r="B27" s="275"/>
      <c r="C27" s="275"/>
      <c r="D27" s="267"/>
      <c r="E27" s="268"/>
      <c r="F27" s="205" t="s">
        <v>154</v>
      </c>
      <c r="G27" s="205"/>
      <c r="H27" s="205"/>
      <c r="I27" s="205"/>
      <c r="J27" s="205"/>
      <c r="K27" s="205"/>
      <c r="L27" s="205"/>
      <c r="M27" s="205"/>
      <c r="N27" s="5"/>
      <c r="O27" s="271">
        <f>SUM(U27:AD27)</f>
        <v>78</v>
      </c>
      <c r="P27" s="263"/>
      <c r="Q27" s="263"/>
      <c r="R27" s="263"/>
      <c r="S27" s="263"/>
      <c r="T27" s="263"/>
      <c r="U27" s="263">
        <f>SUM(AK27,BA27)</f>
        <v>78</v>
      </c>
      <c r="V27" s="263"/>
      <c r="W27" s="263"/>
      <c r="X27" s="263"/>
      <c r="Y27" s="263"/>
      <c r="Z27" s="263">
        <f>SUM(AP27,BF27)</f>
        <v>0</v>
      </c>
      <c r="AA27" s="263"/>
      <c r="AB27" s="263"/>
      <c r="AC27" s="263"/>
      <c r="AD27" s="263"/>
      <c r="AE27" s="263">
        <f>SUM(AK27:AT27)</f>
        <v>0</v>
      </c>
      <c r="AF27" s="263"/>
      <c r="AG27" s="263"/>
      <c r="AH27" s="263"/>
      <c r="AI27" s="263"/>
      <c r="AJ27" s="263"/>
      <c r="AK27" s="265">
        <v>0</v>
      </c>
      <c r="AL27" s="265"/>
      <c r="AM27" s="265"/>
      <c r="AN27" s="265"/>
      <c r="AO27" s="265"/>
      <c r="AP27" s="265">
        <v>0</v>
      </c>
      <c r="AQ27" s="265"/>
      <c r="AR27" s="265"/>
      <c r="AS27" s="265"/>
      <c r="AT27" s="265"/>
      <c r="AU27" s="264">
        <f>SUM(BA27:BJ27)</f>
        <v>78</v>
      </c>
      <c r="AV27" s="264"/>
      <c r="AW27" s="264"/>
      <c r="AX27" s="264"/>
      <c r="AY27" s="264"/>
      <c r="AZ27" s="264"/>
      <c r="BA27" s="264">
        <v>78</v>
      </c>
      <c r="BB27" s="264"/>
      <c r="BC27" s="264"/>
      <c r="BD27" s="264"/>
      <c r="BE27" s="264"/>
      <c r="BF27" s="265">
        <v>0</v>
      </c>
      <c r="BG27" s="265"/>
      <c r="BH27" s="265"/>
      <c r="BI27" s="265"/>
      <c r="BJ27" s="265"/>
      <c r="BK27" s="31"/>
    </row>
    <row r="28" spans="2:63" ht="12.75" customHeight="1">
      <c r="B28" s="30"/>
      <c r="C28" s="30"/>
      <c r="D28" s="269"/>
      <c r="E28" s="270"/>
      <c r="F28" s="9"/>
      <c r="G28" s="9"/>
      <c r="H28" s="9"/>
      <c r="I28" s="9"/>
      <c r="J28" s="9"/>
      <c r="K28" s="9"/>
      <c r="L28" s="9"/>
      <c r="M28" s="9"/>
      <c r="N28" s="9"/>
      <c r="O28" s="6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</row>
    <row r="29" spans="3:8" ht="12" customHeight="1">
      <c r="C29" s="172" t="s">
        <v>19</v>
      </c>
      <c r="D29" s="172"/>
      <c r="E29" s="17" t="s">
        <v>184</v>
      </c>
      <c r="F29" s="266" t="s">
        <v>185</v>
      </c>
      <c r="G29" s="266"/>
      <c r="H29" s="111" t="s">
        <v>155</v>
      </c>
    </row>
    <row r="30" spans="5:8" ht="12" customHeight="1">
      <c r="E30" s="31"/>
      <c r="F30" s="146" t="s">
        <v>21</v>
      </c>
      <c r="G30" s="146"/>
      <c r="H30" s="2" t="s">
        <v>156</v>
      </c>
    </row>
    <row r="31" spans="5:8" ht="12" customHeight="1">
      <c r="E31" s="31"/>
      <c r="F31" s="146" t="s">
        <v>23</v>
      </c>
      <c r="G31" s="146"/>
      <c r="H31" s="2" t="s">
        <v>157</v>
      </c>
    </row>
    <row r="32" spans="2:6" ht="12" customHeight="1">
      <c r="B32" s="182" t="s">
        <v>25</v>
      </c>
      <c r="C32" s="182"/>
      <c r="D32" s="182"/>
      <c r="E32" s="3" t="s">
        <v>186</v>
      </c>
      <c r="F32" s="2" t="s">
        <v>296</v>
      </c>
    </row>
    <row r="33" spans="2:33" ht="12" customHeight="1">
      <c r="B33" s="19"/>
      <c r="C33" s="19"/>
      <c r="D33" s="19"/>
      <c r="E33" s="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6" spans="2:63" s="1" customFormat="1" ht="18" customHeight="1">
      <c r="B36" s="155" t="s">
        <v>260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21"/>
    </row>
    <row r="37" spans="2:63" ht="12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52" t="s">
        <v>270</v>
      </c>
      <c r="BK37" s="25"/>
    </row>
    <row r="38" spans="2:62" s="4" customFormat="1" ht="15.75" customHeight="1">
      <c r="B38" s="222" t="s">
        <v>227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221"/>
      <c r="W38" s="184" t="s">
        <v>241</v>
      </c>
      <c r="X38" s="184"/>
      <c r="Y38" s="184"/>
      <c r="Z38" s="184"/>
      <c r="AA38" s="184"/>
      <c r="AB38" s="184"/>
      <c r="AC38" s="184"/>
      <c r="AD38" s="184"/>
      <c r="AE38" s="184" t="s">
        <v>3</v>
      </c>
      <c r="AF38" s="184"/>
      <c r="AG38" s="184"/>
      <c r="AH38" s="184"/>
      <c r="AI38" s="184"/>
      <c r="AJ38" s="184"/>
      <c r="AK38" s="184"/>
      <c r="AL38" s="184"/>
      <c r="AM38" s="184" t="s">
        <v>4</v>
      </c>
      <c r="AN38" s="184"/>
      <c r="AO38" s="184"/>
      <c r="AP38" s="184"/>
      <c r="AQ38" s="184"/>
      <c r="AR38" s="184"/>
      <c r="AS38" s="184"/>
      <c r="AT38" s="184"/>
      <c r="AU38" s="184" t="s">
        <v>137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221"/>
    </row>
    <row r="39" spans="2:63" s="4" customFormat="1" ht="15.75" customHeight="1">
      <c r="B39" s="22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8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 t="s">
        <v>158</v>
      </c>
      <c r="AV39" s="202"/>
      <c r="AW39" s="202"/>
      <c r="AX39" s="202"/>
      <c r="AY39" s="202"/>
      <c r="AZ39" s="202"/>
      <c r="BA39" s="202"/>
      <c r="BB39" s="202"/>
      <c r="BC39" s="202" t="s">
        <v>159</v>
      </c>
      <c r="BD39" s="202"/>
      <c r="BE39" s="202"/>
      <c r="BF39" s="202"/>
      <c r="BG39" s="202"/>
      <c r="BH39" s="202"/>
      <c r="BI39" s="202"/>
      <c r="BJ39" s="208"/>
      <c r="BK39" s="6"/>
    </row>
    <row r="40" s="4" customFormat="1" ht="12.75" customHeight="1">
      <c r="W40" s="65"/>
    </row>
    <row r="41" spans="3:63" s="12" customFormat="1" ht="12.75" customHeight="1">
      <c r="C41" s="134" t="s">
        <v>139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"/>
      <c r="W41" s="245" t="s">
        <v>337</v>
      </c>
      <c r="X41" s="246"/>
      <c r="Y41" s="246"/>
      <c r="Z41" s="246"/>
      <c r="AA41" s="246"/>
      <c r="AB41" s="246"/>
      <c r="AC41" s="246"/>
      <c r="AD41" s="246"/>
      <c r="AE41" s="247" t="s">
        <v>349</v>
      </c>
      <c r="AF41" s="246"/>
      <c r="AG41" s="246"/>
      <c r="AH41" s="246"/>
      <c r="AI41" s="246"/>
      <c r="AJ41" s="246"/>
      <c r="AK41" s="246"/>
      <c r="AL41" s="246"/>
      <c r="AM41" s="247" t="s">
        <v>357</v>
      </c>
      <c r="AN41" s="246"/>
      <c r="AO41" s="246"/>
      <c r="AP41" s="246"/>
      <c r="AQ41" s="246"/>
      <c r="AR41" s="246"/>
      <c r="AS41" s="246"/>
      <c r="AT41" s="246"/>
      <c r="AU41" s="247" t="s">
        <v>366</v>
      </c>
      <c r="AV41" s="246"/>
      <c r="AW41" s="246"/>
      <c r="AX41" s="246"/>
      <c r="AY41" s="246"/>
      <c r="AZ41" s="246"/>
      <c r="BA41" s="246"/>
      <c r="BB41" s="246"/>
      <c r="BC41" s="247" t="s">
        <v>373</v>
      </c>
      <c r="BD41" s="246"/>
      <c r="BE41" s="246"/>
      <c r="BF41" s="246"/>
      <c r="BG41" s="246"/>
      <c r="BH41" s="246"/>
      <c r="BI41" s="246"/>
      <c r="BJ41" s="246"/>
      <c r="BK41" s="107"/>
    </row>
    <row r="42" spans="3:63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97"/>
      <c r="X42" s="45"/>
      <c r="Y42" s="45"/>
      <c r="Z42" s="45"/>
      <c r="AA42" s="45"/>
      <c r="AB42" s="45"/>
      <c r="AC42" s="45"/>
      <c r="AD42" s="45"/>
      <c r="AE42" s="99"/>
      <c r="AF42" s="45"/>
      <c r="AG42" s="45"/>
      <c r="AH42" s="45"/>
      <c r="AI42" s="45"/>
      <c r="AJ42" s="45"/>
      <c r="AK42" s="45"/>
      <c r="AL42" s="45"/>
      <c r="AM42" s="99"/>
      <c r="AN42" s="45"/>
      <c r="AO42" s="45"/>
      <c r="AP42" s="45"/>
      <c r="AQ42" s="45"/>
      <c r="AR42" s="45"/>
      <c r="AS42" s="45"/>
      <c r="AT42" s="45"/>
      <c r="AU42" s="99"/>
      <c r="AV42" s="45"/>
      <c r="AW42" s="45"/>
      <c r="AX42" s="45"/>
      <c r="AY42" s="45"/>
      <c r="AZ42" s="45"/>
      <c r="BA42" s="45"/>
      <c r="BB42" s="45"/>
      <c r="BC42" s="99"/>
      <c r="BD42" s="45"/>
      <c r="BE42" s="45"/>
      <c r="BF42" s="45"/>
      <c r="BG42" s="45"/>
      <c r="BH42" s="45"/>
      <c r="BI42" s="45"/>
      <c r="BJ42" s="45"/>
      <c r="BK42" s="43"/>
    </row>
    <row r="43" spans="3:63" ht="12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9"/>
      <c r="W43" s="78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3"/>
    </row>
    <row r="44" spans="3:63" ht="12.75" customHeight="1">
      <c r="C44" s="147" t="s">
        <v>160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5"/>
      <c r="W44" s="248" t="s">
        <v>338</v>
      </c>
      <c r="X44" s="249"/>
      <c r="Y44" s="249"/>
      <c r="Z44" s="249"/>
      <c r="AA44" s="249"/>
      <c r="AB44" s="249"/>
      <c r="AC44" s="249"/>
      <c r="AD44" s="249"/>
      <c r="AE44" s="262" t="s">
        <v>350</v>
      </c>
      <c r="AF44" s="262"/>
      <c r="AG44" s="262"/>
      <c r="AH44" s="262"/>
      <c r="AI44" s="262"/>
      <c r="AJ44" s="262"/>
      <c r="AK44" s="262"/>
      <c r="AL44" s="262"/>
      <c r="AM44" s="262" t="s">
        <v>358</v>
      </c>
      <c r="AN44" s="262"/>
      <c r="AO44" s="262"/>
      <c r="AP44" s="262"/>
      <c r="AQ44" s="262"/>
      <c r="AR44" s="262"/>
      <c r="AS44" s="262"/>
      <c r="AT44" s="262"/>
      <c r="AU44" s="262" t="s">
        <v>367</v>
      </c>
      <c r="AV44" s="262"/>
      <c r="AW44" s="262"/>
      <c r="AX44" s="262"/>
      <c r="AY44" s="262"/>
      <c r="AZ44" s="262"/>
      <c r="BA44" s="262"/>
      <c r="BB44" s="262"/>
      <c r="BC44" s="262" t="s">
        <v>374</v>
      </c>
      <c r="BD44" s="262"/>
      <c r="BE44" s="262"/>
      <c r="BF44" s="262"/>
      <c r="BG44" s="262"/>
      <c r="BH44" s="262"/>
      <c r="BI44" s="262"/>
      <c r="BJ44" s="262"/>
      <c r="BK44" s="43"/>
    </row>
    <row r="45" spans="3:63" ht="12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97"/>
      <c r="X45" s="45"/>
      <c r="Y45" s="45"/>
      <c r="Z45" s="45"/>
      <c r="AA45" s="45"/>
      <c r="AB45" s="45"/>
      <c r="AC45" s="45"/>
      <c r="AD45" s="45"/>
      <c r="AE45" s="99"/>
      <c r="AF45" s="45"/>
      <c r="AG45" s="45"/>
      <c r="AH45" s="45"/>
      <c r="AI45" s="45"/>
      <c r="AJ45" s="45"/>
      <c r="AK45" s="45"/>
      <c r="AL45" s="45"/>
      <c r="AM45" s="99"/>
      <c r="AN45" s="45"/>
      <c r="AO45" s="45"/>
      <c r="AP45" s="45"/>
      <c r="AQ45" s="45"/>
      <c r="AR45" s="45"/>
      <c r="AS45" s="45"/>
      <c r="AT45" s="45"/>
      <c r="AU45" s="99"/>
      <c r="AV45" s="45"/>
      <c r="AW45" s="45"/>
      <c r="AX45" s="45"/>
      <c r="AY45" s="45"/>
      <c r="AZ45" s="45"/>
      <c r="BA45" s="45"/>
      <c r="BB45" s="45"/>
      <c r="BC45" s="99"/>
      <c r="BD45" s="45"/>
      <c r="BE45" s="45"/>
      <c r="BF45" s="45"/>
      <c r="BG45" s="45"/>
      <c r="BH45" s="45"/>
      <c r="BI45" s="45"/>
      <c r="BJ45" s="45"/>
      <c r="BK45" s="43"/>
    </row>
    <row r="46" spans="3:63" ht="12.75" customHeight="1">
      <c r="C46" s="5"/>
      <c r="D46" s="147" t="s">
        <v>161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5"/>
      <c r="W46" s="248" t="s">
        <v>339</v>
      </c>
      <c r="X46" s="249"/>
      <c r="Y46" s="249"/>
      <c r="Z46" s="249"/>
      <c r="AA46" s="249"/>
      <c r="AB46" s="249"/>
      <c r="AC46" s="249"/>
      <c r="AD46" s="249"/>
      <c r="AE46" s="262" t="s">
        <v>351</v>
      </c>
      <c r="AF46" s="262"/>
      <c r="AG46" s="262"/>
      <c r="AH46" s="262"/>
      <c r="AI46" s="262"/>
      <c r="AJ46" s="262"/>
      <c r="AK46" s="262"/>
      <c r="AL46" s="262"/>
      <c r="AM46" s="262" t="s">
        <v>359</v>
      </c>
      <c r="AN46" s="262"/>
      <c r="AO46" s="262"/>
      <c r="AP46" s="262"/>
      <c r="AQ46" s="262"/>
      <c r="AR46" s="262"/>
      <c r="AS46" s="262"/>
      <c r="AT46" s="262"/>
      <c r="AU46" s="262" t="s">
        <v>368</v>
      </c>
      <c r="AV46" s="262"/>
      <c r="AW46" s="262"/>
      <c r="AX46" s="262"/>
      <c r="AY46" s="262"/>
      <c r="AZ46" s="262"/>
      <c r="BA46" s="262"/>
      <c r="BB46" s="262"/>
      <c r="BC46" s="262" t="s">
        <v>374</v>
      </c>
      <c r="BD46" s="262"/>
      <c r="BE46" s="262"/>
      <c r="BF46" s="262"/>
      <c r="BG46" s="262"/>
      <c r="BH46" s="262"/>
      <c r="BI46" s="262"/>
      <c r="BJ46" s="262"/>
      <c r="BK46" s="43"/>
    </row>
    <row r="47" spans="3:63" ht="12.7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97"/>
      <c r="X47" s="45"/>
      <c r="Y47" s="45"/>
      <c r="Z47" s="45"/>
      <c r="AA47" s="45"/>
      <c r="AB47" s="45"/>
      <c r="AC47" s="45"/>
      <c r="AD47" s="45"/>
      <c r="AE47" s="99"/>
      <c r="AF47" s="45"/>
      <c r="AG47" s="45"/>
      <c r="AH47" s="45"/>
      <c r="AI47" s="45"/>
      <c r="AJ47" s="45"/>
      <c r="AK47" s="45"/>
      <c r="AL47" s="45"/>
      <c r="AM47" s="99"/>
      <c r="AN47" s="45"/>
      <c r="AO47" s="45"/>
      <c r="AP47" s="45"/>
      <c r="AQ47" s="45"/>
      <c r="AR47" s="45"/>
      <c r="AS47" s="45"/>
      <c r="AT47" s="45"/>
      <c r="AU47" s="99"/>
      <c r="AV47" s="45"/>
      <c r="AW47" s="45"/>
      <c r="AX47" s="45"/>
      <c r="AY47" s="45"/>
      <c r="AZ47" s="45"/>
      <c r="BA47" s="45"/>
      <c r="BB47" s="45"/>
      <c r="BC47" s="99"/>
      <c r="BD47" s="45"/>
      <c r="BE47" s="45"/>
      <c r="BF47" s="45"/>
      <c r="BG47" s="45"/>
      <c r="BH47" s="45"/>
      <c r="BI47" s="45"/>
      <c r="BJ47" s="45"/>
      <c r="BK47" s="43"/>
    </row>
    <row r="48" spans="3:63" ht="12.75" customHeight="1">
      <c r="C48" s="5"/>
      <c r="D48" s="254" t="s">
        <v>172</v>
      </c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51"/>
      <c r="W48" s="261" t="s">
        <v>341</v>
      </c>
      <c r="X48" s="262"/>
      <c r="Y48" s="262"/>
      <c r="Z48" s="262"/>
      <c r="AA48" s="262"/>
      <c r="AB48" s="262"/>
      <c r="AC48" s="262"/>
      <c r="AD48" s="262"/>
      <c r="AE48" s="262" t="s">
        <v>347</v>
      </c>
      <c r="AF48" s="262"/>
      <c r="AG48" s="262"/>
      <c r="AH48" s="262"/>
      <c r="AI48" s="262"/>
      <c r="AJ48" s="262"/>
      <c r="AK48" s="262"/>
      <c r="AL48" s="262"/>
      <c r="AM48" s="262" t="s">
        <v>360</v>
      </c>
      <c r="AN48" s="262"/>
      <c r="AO48" s="262"/>
      <c r="AP48" s="262"/>
      <c r="AQ48" s="262"/>
      <c r="AR48" s="262"/>
      <c r="AS48" s="262"/>
      <c r="AT48" s="262"/>
      <c r="AU48" s="262" t="s">
        <v>341</v>
      </c>
      <c r="AV48" s="262"/>
      <c r="AW48" s="262"/>
      <c r="AX48" s="262"/>
      <c r="AY48" s="262"/>
      <c r="AZ48" s="262"/>
      <c r="BA48" s="262"/>
      <c r="BB48" s="262"/>
      <c r="BC48" s="252" t="s">
        <v>365</v>
      </c>
      <c r="BD48" s="249"/>
      <c r="BE48" s="249"/>
      <c r="BF48" s="249"/>
      <c r="BG48" s="249"/>
      <c r="BH48" s="249"/>
      <c r="BI48" s="249"/>
      <c r="BJ48" s="249"/>
      <c r="BK48" s="31"/>
    </row>
    <row r="49" spans="3:63" ht="12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9"/>
      <c r="W49" s="78"/>
      <c r="X49" s="45"/>
      <c r="Y49" s="45"/>
      <c r="Z49" s="45"/>
      <c r="AA49" s="45"/>
      <c r="AB49" s="45" t="s">
        <v>340</v>
      </c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35"/>
    </row>
    <row r="50" spans="3:63" ht="12.75" customHeight="1">
      <c r="C50" s="147" t="s">
        <v>162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5"/>
      <c r="W50" s="261" t="s">
        <v>342</v>
      </c>
      <c r="X50" s="262"/>
      <c r="Y50" s="262"/>
      <c r="Z50" s="262"/>
      <c r="AA50" s="262"/>
      <c r="AB50" s="262"/>
      <c r="AC50" s="262"/>
      <c r="AD50" s="262"/>
      <c r="AE50" s="262" t="s">
        <v>346</v>
      </c>
      <c r="AF50" s="262"/>
      <c r="AG50" s="262"/>
      <c r="AH50" s="262"/>
      <c r="AI50" s="262"/>
      <c r="AJ50" s="262"/>
      <c r="AK50" s="262"/>
      <c r="AL50" s="262"/>
      <c r="AM50" s="262" t="s">
        <v>361</v>
      </c>
      <c r="AN50" s="262"/>
      <c r="AO50" s="262"/>
      <c r="AP50" s="262"/>
      <c r="AQ50" s="262"/>
      <c r="AR50" s="262"/>
      <c r="AS50" s="262"/>
      <c r="AT50" s="262"/>
      <c r="AU50" s="262" t="s">
        <v>369</v>
      </c>
      <c r="AV50" s="262"/>
      <c r="AW50" s="262"/>
      <c r="AX50" s="262"/>
      <c r="AY50" s="262"/>
      <c r="AZ50" s="262"/>
      <c r="BA50" s="262"/>
      <c r="BB50" s="262"/>
      <c r="BC50" s="262" t="s">
        <v>375</v>
      </c>
      <c r="BD50" s="262"/>
      <c r="BE50" s="262"/>
      <c r="BF50" s="262"/>
      <c r="BG50" s="262"/>
      <c r="BH50" s="262"/>
      <c r="BI50" s="262"/>
      <c r="BJ50" s="262"/>
      <c r="BK50" s="35"/>
    </row>
    <row r="51" spans="3:63" ht="12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97"/>
      <c r="X51" s="45"/>
      <c r="Y51" s="45"/>
      <c r="Z51" s="45"/>
      <c r="AA51" s="45"/>
      <c r="AB51" s="45"/>
      <c r="AC51" s="45"/>
      <c r="AD51" s="45"/>
      <c r="AE51" s="99"/>
      <c r="AF51" s="45"/>
      <c r="AG51" s="45"/>
      <c r="AH51" s="45"/>
      <c r="AI51" s="45"/>
      <c r="AJ51" s="45"/>
      <c r="AK51" s="45"/>
      <c r="AL51" s="45"/>
      <c r="AM51" s="99"/>
      <c r="AN51" s="45"/>
      <c r="AO51" s="45"/>
      <c r="AP51" s="45"/>
      <c r="AQ51" s="45"/>
      <c r="AR51" s="45"/>
      <c r="AS51" s="45"/>
      <c r="AT51" s="45"/>
      <c r="AU51" s="99"/>
      <c r="AV51" s="45"/>
      <c r="AW51" s="45"/>
      <c r="AX51" s="45"/>
      <c r="AY51" s="45"/>
      <c r="AZ51" s="45"/>
      <c r="BA51" s="45"/>
      <c r="BB51" s="45"/>
      <c r="BC51" s="99"/>
      <c r="BD51" s="45"/>
      <c r="BE51" s="45"/>
      <c r="BF51" s="45"/>
      <c r="BG51" s="45"/>
      <c r="BH51" s="45"/>
      <c r="BI51" s="45"/>
      <c r="BJ51" s="45"/>
      <c r="BK51" s="35"/>
    </row>
    <row r="52" spans="3:63" ht="12.75" customHeight="1">
      <c r="C52" s="147" t="s">
        <v>143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5"/>
      <c r="W52" s="261" t="s">
        <v>343</v>
      </c>
      <c r="X52" s="262"/>
      <c r="Y52" s="262"/>
      <c r="Z52" s="262"/>
      <c r="AA52" s="262"/>
      <c r="AB52" s="262"/>
      <c r="AC52" s="262"/>
      <c r="AD52" s="262"/>
      <c r="AE52" s="262" t="s">
        <v>352</v>
      </c>
      <c r="AF52" s="262"/>
      <c r="AG52" s="262"/>
      <c r="AH52" s="262"/>
      <c r="AI52" s="262"/>
      <c r="AJ52" s="262"/>
      <c r="AK52" s="262"/>
      <c r="AL52" s="262"/>
      <c r="AM52" s="262" t="s">
        <v>362</v>
      </c>
      <c r="AN52" s="262"/>
      <c r="AO52" s="262"/>
      <c r="AP52" s="262"/>
      <c r="AQ52" s="262"/>
      <c r="AR52" s="262"/>
      <c r="AS52" s="262"/>
      <c r="AT52" s="262"/>
      <c r="AU52" s="262" t="s">
        <v>370</v>
      </c>
      <c r="AV52" s="262"/>
      <c r="AW52" s="262"/>
      <c r="AX52" s="262"/>
      <c r="AY52" s="262"/>
      <c r="AZ52" s="262"/>
      <c r="BA52" s="262"/>
      <c r="BB52" s="262"/>
      <c r="BC52" s="262" t="s">
        <v>376</v>
      </c>
      <c r="BD52" s="262"/>
      <c r="BE52" s="262"/>
      <c r="BF52" s="262"/>
      <c r="BG52" s="262"/>
      <c r="BH52" s="262"/>
      <c r="BI52" s="262"/>
      <c r="BJ52" s="262"/>
      <c r="BK52" s="35"/>
    </row>
    <row r="53" spans="3:63" ht="12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97"/>
      <c r="X53" s="45"/>
      <c r="Y53" s="45"/>
      <c r="Z53" s="45"/>
      <c r="AA53" s="45"/>
      <c r="AB53" s="45"/>
      <c r="AC53" s="45"/>
      <c r="AD53" s="45"/>
      <c r="AE53" s="99"/>
      <c r="AF53" s="45"/>
      <c r="AG53" s="45"/>
      <c r="AH53" s="45"/>
      <c r="AI53" s="45"/>
      <c r="AJ53" s="45"/>
      <c r="AK53" s="45"/>
      <c r="AL53" s="45"/>
      <c r="AM53" s="99"/>
      <c r="AN53" s="45"/>
      <c r="AO53" s="45"/>
      <c r="AP53" s="45"/>
      <c r="AQ53" s="45"/>
      <c r="AR53" s="45"/>
      <c r="AS53" s="45"/>
      <c r="AT53" s="45"/>
      <c r="AU53" s="99"/>
      <c r="AV53" s="45"/>
      <c r="AW53" s="45"/>
      <c r="AX53" s="45"/>
      <c r="AY53" s="45"/>
      <c r="AZ53" s="45"/>
      <c r="BA53" s="45"/>
      <c r="BB53" s="45"/>
      <c r="BC53" s="99"/>
      <c r="BD53" s="45"/>
      <c r="BE53" s="45"/>
      <c r="BF53" s="45"/>
      <c r="BG53" s="45"/>
      <c r="BH53" s="45"/>
      <c r="BI53" s="45"/>
      <c r="BJ53" s="45"/>
      <c r="BK53" s="35"/>
    </row>
    <row r="54" spans="3:63" ht="12.75" customHeight="1">
      <c r="C54" s="147" t="s">
        <v>144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5"/>
      <c r="W54" s="261" t="s">
        <v>344</v>
      </c>
      <c r="X54" s="262"/>
      <c r="Y54" s="262"/>
      <c r="Z54" s="262"/>
      <c r="AA54" s="262"/>
      <c r="AB54" s="262"/>
      <c r="AC54" s="262"/>
      <c r="AD54" s="262"/>
      <c r="AE54" s="262" t="s">
        <v>353</v>
      </c>
      <c r="AF54" s="262"/>
      <c r="AG54" s="262"/>
      <c r="AH54" s="262"/>
      <c r="AI54" s="262"/>
      <c r="AJ54" s="262"/>
      <c r="AK54" s="262"/>
      <c r="AL54" s="262"/>
      <c r="AM54" s="262" t="s">
        <v>347</v>
      </c>
      <c r="AN54" s="262"/>
      <c r="AO54" s="262"/>
      <c r="AP54" s="262"/>
      <c r="AQ54" s="262"/>
      <c r="AR54" s="262"/>
      <c r="AS54" s="262"/>
      <c r="AT54" s="262"/>
      <c r="AU54" s="262" t="s">
        <v>344</v>
      </c>
      <c r="AV54" s="262"/>
      <c r="AW54" s="262"/>
      <c r="AX54" s="262"/>
      <c r="AY54" s="262"/>
      <c r="AZ54" s="262"/>
      <c r="BA54" s="262"/>
      <c r="BB54" s="262"/>
      <c r="BC54" s="252" t="s">
        <v>365</v>
      </c>
      <c r="BD54" s="249"/>
      <c r="BE54" s="249"/>
      <c r="BF54" s="249"/>
      <c r="BG54" s="249"/>
      <c r="BH54" s="249"/>
      <c r="BI54" s="249"/>
      <c r="BJ54" s="249"/>
      <c r="BK54" s="31"/>
    </row>
    <row r="55" spans="3:63" ht="12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97"/>
      <c r="X55" s="45"/>
      <c r="Y55" s="45"/>
      <c r="Z55" s="45"/>
      <c r="AA55" s="45"/>
      <c r="AB55" s="45"/>
      <c r="AC55" s="45"/>
      <c r="AD55" s="45"/>
      <c r="AE55" s="99"/>
      <c r="AF55" s="45"/>
      <c r="AG55" s="45"/>
      <c r="AH55" s="45"/>
      <c r="AI55" s="45"/>
      <c r="AJ55" s="45"/>
      <c r="AK55" s="45"/>
      <c r="AL55" s="45"/>
      <c r="AM55" s="99"/>
      <c r="AN55" s="45"/>
      <c r="AO55" s="45"/>
      <c r="AP55" s="45"/>
      <c r="AQ55" s="45"/>
      <c r="AR55" s="45"/>
      <c r="AS55" s="45"/>
      <c r="AT55" s="45"/>
      <c r="AU55" s="99"/>
      <c r="AV55" s="45"/>
      <c r="AW55" s="45"/>
      <c r="AX55" s="45"/>
      <c r="AY55" s="45"/>
      <c r="AZ55" s="45"/>
      <c r="BA55" s="45"/>
      <c r="BB55" s="45"/>
      <c r="BC55" s="99"/>
      <c r="BD55" s="45"/>
      <c r="BE55" s="45"/>
      <c r="BF55" s="45"/>
      <c r="BG55" s="45"/>
      <c r="BH55" s="45"/>
      <c r="BI55" s="45"/>
      <c r="BJ55" s="45"/>
      <c r="BK55" s="31"/>
    </row>
    <row r="56" spans="3:63" ht="12.75" customHeight="1">
      <c r="C56" s="147" t="s">
        <v>145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5"/>
      <c r="W56" s="248" t="s">
        <v>345</v>
      </c>
      <c r="X56" s="249"/>
      <c r="Y56" s="249"/>
      <c r="Z56" s="249"/>
      <c r="AA56" s="249"/>
      <c r="AB56" s="249"/>
      <c r="AC56" s="249"/>
      <c r="AD56" s="249"/>
      <c r="AE56" s="252" t="s">
        <v>355</v>
      </c>
      <c r="AF56" s="249"/>
      <c r="AG56" s="249"/>
      <c r="AH56" s="249"/>
      <c r="AI56" s="249"/>
      <c r="AJ56" s="249"/>
      <c r="AK56" s="249"/>
      <c r="AL56" s="249"/>
      <c r="AM56" s="262" t="s">
        <v>363</v>
      </c>
      <c r="AN56" s="262"/>
      <c r="AO56" s="262"/>
      <c r="AP56" s="262"/>
      <c r="AQ56" s="262"/>
      <c r="AR56" s="262"/>
      <c r="AS56" s="262"/>
      <c r="AT56" s="262"/>
      <c r="AU56" s="252" t="s">
        <v>371</v>
      </c>
      <c r="AV56" s="249"/>
      <c r="AW56" s="249"/>
      <c r="AX56" s="249"/>
      <c r="AY56" s="249"/>
      <c r="AZ56" s="249"/>
      <c r="BA56" s="249"/>
      <c r="BB56" s="249"/>
      <c r="BC56" s="252" t="s">
        <v>378</v>
      </c>
      <c r="BD56" s="249"/>
      <c r="BE56" s="249"/>
      <c r="BF56" s="249"/>
      <c r="BG56" s="249"/>
      <c r="BH56" s="249"/>
      <c r="BI56" s="249"/>
      <c r="BJ56" s="249"/>
      <c r="BK56" s="31"/>
    </row>
    <row r="57" spans="3:63" ht="12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97"/>
      <c r="X57" s="45"/>
      <c r="Y57" s="45"/>
      <c r="Z57" s="45"/>
      <c r="AA57" s="45"/>
      <c r="AB57" s="45"/>
      <c r="AC57" s="45"/>
      <c r="AD57" s="45"/>
      <c r="AE57" s="99"/>
      <c r="AF57" s="45"/>
      <c r="AG57" s="45"/>
      <c r="AH57" s="45"/>
      <c r="AI57" s="45"/>
      <c r="AJ57" s="45"/>
      <c r="AK57" s="45"/>
      <c r="AL57" s="45"/>
      <c r="AM57" s="99"/>
      <c r="AN57" s="45"/>
      <c r="AO57" s="45"/>
      <c r="AP57" s="45"/>
      <c r="AQ57" s="45"/>
      <c r="AR57" s="45"/>
      <c r="AS57" s="45"/>
      <c r="AT57" s="45"/>
      <c r="AU57" s="99"/>
      <c r="AV57" s="45"/>
      <c r="AW57" s="45"/>
      <c r="AX57" s="45"/>
      <c r="AY57" s="45"/>
      <c r="AZ57" s="45"/>
      <c r="BA57" s="45"/>
      <c r="BB57" s="45"/>
      <c r="BC57" s="99"/>
      <c r="BD57" s="45"/>
      <c r="BE57" s="45"/>
      <c r="BF57" s="45"/>
      <c r="BG57" s="45"/>
      <c r="BH57" s="45"/>
      <c r="BI57" s="45"/>
      <c r="BJ57" s="45"/>
      <c r="BK57" s="31"/>
    </row>
    <row r="58" spans="3:63" ht="12.75" customHeight="1">
      <c r="C58" s="147" t="s">
        <v>146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5"/>
      <c r="W58" s="261" t="s">
        <v>354</v>
      </c>
      <c r="X58" s="262"/>
      <c r="Y58" s="262"/>
      <c r="Z58" s="262"/>
      <c r="AA58" s="262"/>
      <c r="AB58" s="262"/>
      <c r="AC58" s="262"/>
      <c r="AD58" s="262"/>
      <c r="AE58" s="262" t="s">
        <v>356</v>
      </c>
      <c r="AF58" s="262"/>
      <c r="AG58" s="262"/>
      <c r="AH58" s="262"/>
      <c r="AI58" s="262"/>
      <c r="AJ58" s="262"/>
      <c r="AK58" s="262"/>
      <c r="AL58" s="262"/>
      <c r="AM58" s="262" t="s">
        <v>364</v>
      </c>
      <c r="AN58" s="262"/>
      <c r="AO58" s="262"/>
      <c r="AP58" s="262"/>
      <c r="AQ58" s="262"/>
      <c r="AR58" s="262"/>
      <c r="AS58" s="262"/>
      <c r="AT58" s="262"/>
      <c r="AU58" s="252" t="s">
        <v>372</v>
      </c>
      <c r="AV58" s="249"/>
      <c r="AW58" s="249"/>
      <c r="AX58" s="249"/>
      <c r="AY58" s="249"/>
      <c r="AZ58" s="249"/>
      <c r="BA58" s="249"/>
      <c r="BB58" s="249"/>
      <c r="BC58" s="262" t="s">
        <v>377</v>
      </c>
      <c r="BD58" s="262"/>
      <c r="BE58" s="262"/>
      <c r="BF58" s="262"/>
      <c r="BG58" s="262"/>
      <c r="BH58" s="262"/>
      <c r="BI58" s="262"/>
      <c r="BJ58" s="262"/>
      <c r="BK58" s="43"/>
    </row>
    <row r="59" spans="3:63" ht="12.75" customHeight="1">
      <c r="C59" s="147" t="s">
        <v>147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5"/>
      <c r="W59" s="261" t="s">
        <v>347</v>
      </c>
      <c r="X59" s="262"/>
      <c r="Y59" s="262"/>
      <c r="Z59" s="262"/>
      <c r="AA59" s="262"/>
      <c r="AB59" s="262"/>
      <c r="AC59" s="262"/>
      <c r="AD59" s="262"/>
      <c r="AE59" s="262" t="s">
        <v>347</v>
      </c>
      <c r="AF59" s="262"/>
      <c r="AG59" s="262"/>
      <c r="AH59" s="262"/>
      <c r="AI59" s="262"/>
      <c r="AJ59" s="262"/>
      <c r="AK59" s="262"/>
      <c r="AL59" s="262"/>
      <c r="AM59" s="252" t="s">
        <v>365</v>
      </c>
      <c r="AN59" s="249"/>
      <c r="AO59" s="249"/>
      <c r="AP59" s="249"/>
      <c r="AQ59" s="249"/>
      <c r="AR59" s="249"/>
      <c r="AS59" s="249"/>
      <c r="AT59" s="249"/>
      <c r="AU59" s="252" t="s">
        <v>365</v>
      </c>
      <c r="AV59" s="249"/>
      <c r="AW59" s="249"/>
      <c r="AX59" s="249"/>
      <c r="AY59" s="249"/>
      <c r="AZ59" s="249"/>
      <c r="BA59" s="249"/>
      <c r="BB59" s="249"/>
      <c r="BC59" s="262" t="s">
        <v>347</v>
      </c>
      <c r="BD59" s="262"/>
      <c r="BE59" s="262"/>
      <c r="BF59" s="262"/>
      <c r="BG59" s="262"/>
      <c r="BH59" s="262"/>
      <c r="BI59" s="262"/>
      <c r="BJ59" s="262"/>
      <c r="BK59" s="43"/>
    </row>
    <row r="60" spans="2:63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4"/>
    </row>
    <row r="61" spans="3:16" ht="12" customHeight="1">
      <c r="C61" s="172" t="s">
        <v>19</v>
      </c>
      <c r="D61" s="172"/>
      <c r="E61" s="3" t="s">
        <v>184</v>
      </c>
      <c r="F61" s="2" t="s">
        <v>148</v>
      </c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42" ht="12" customHeight="1">
      <c r="B62" s="182" t="s">
        <v>25</v>
      </c>
      <c r="C62" s="182"/>
      <c r="D62" s="182"/>
      <c r="E62" s="3" t="s">
        <v>186</v>
      </c>
      <c r="F62" s="260" t="s">
        <v>348</v>
      </c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O62" s="27"/>
      <c r="AP62" s="27"/>
    </row>
    <row r="63" spans="2:42" ht="12" customHeight="1">
      <c r="B63" s="19"/>
      <c r="C63" s="19"/>
      <c r="D63" s="19"/>
      <c r="E63" s="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O63" s="27"/>
      <c r="AP63" s="27"/>
    </row>
    <row r="64" spans="3:41" ht="12" customHeight="1">
      <c r="C64" s="19"/>
      <c r="D64" s="19"/>
      <c r="E64" s="19"/>
      <c r="F64" s="19"/>
      <c r="G64" s="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3:41" ht="12" customHeight="1">
      <c r="C65" s="19"/>
      <c r="D65" s="19"/>
      <c r="E65" s="19"/>
      <c r="F65" s="19"/>
      <c r="G65" s="3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3:41" ht="12" customHeight="1">
      <c r="C66" s="19"/>
      <c r="D66" s="19"/>
      <c r="E66" s="19"/>
      <c r="F66" s="19"/>
      <c r="G66" s="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3:41" ht="12" customHeight="1">
      <c r="C67" s="19"/>
      <c r="D67" s="19"/>
      <c r="E67" s="19"/>
      <c r="F67" s="19"/>
      <c r="G67" s="3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3:41" ht="12" customHeight="1">
      <c r="C68" s="19"/>
      <c r="D68" s="19"/>
      <c r="E68" s="19"/>
      <c r="F68" s="19"/>
      <c r="G68" s="3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3:4" ht="12" customHeight="1">
      <c r="C69" s="19"/>
      <c r="D69" s="19"/>
    </row>
    <row r="70" spans="3:4" ht="12" customHeight="1">
      <c r="C70" s="19"/>
      <c r="D70" s="19"/>
    </row>
    <row r="71" spans="3:41" ht="12" customHeight="1">
      <c r="C71" s="19"/>
      <c r="D71" s="19"/>
      <c r="E71" s="19"/>
      <c r="F71" s="19"/>
      <c r="G71" s="3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</row>
    <row r="72" spans="3:41" ht="12" customHeight="1">
      <c r="C72" s="19"/>
      <c r="D72" s="19"/>
      <c r="E72" s="19"/>
      <c r="F72" s="19"/>
      <c r="G72" s="3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</row>
    <row r="73" spans="3:41" ht="12" customHeight="1">
      <c r="C73" s="19"/>
      <c r="D73" s="19"/>
      <c r="E73" s="19"/>
      <c r="F73" s="19"/>
      <c r="G73" s="3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</row>
    <row r="74" spans="3:41" ht="12" customHeight="1">
      <c r="C74" s="19"/>
      <c r="D74" s="19"/>
      <c r="E74" s="19"/>
      <c r="F74" s="19"/>
      <c r="G74" s="3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3:41" ht="12" customHeight="1">
      <c r="C75" s="19"/>
      <c r="D75" s="19"/>
      <c r="E75" s="19"/>
      <c r="F75" s="19"/>
      <c r="G75" s="3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3:41" ht="12" customHeight="1">
      <c r="C76" s="19"/>
      <c r="D76" s="19"/>
      <c r="E76" s="19"/>
      <c r="F76" s="19"/>
      <c r="G76" s="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  <row r="77" spans="3:41" ht="12" customHeight="1">
      <c r="C77" s="19"/>
      <c r="D77" s="19"/>
      <c r="E77" s="19"/>
      <c r="F77" s="19"/>
      <c r="G77" s="3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</row>
    <row r="78" spans="3:41" ht="12" customHeight="1">
      <c r="C78" s="19"/>
      <c r="D78" s="19"/>
      <c r="E78" s="19"/>
      <c r="F78" s="19"/>
      <c r="G78" s="3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3:41" ht="12" customHeight="1">
      <c r="C79" s="19"/>
      <c r="D79" s="19"/>
      <c r="E79" s="19"/>
      <c r="F79" s="19"/>
      <c r="G79" s="3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3:41" ht="12" customHeight="1">
      <c r="C80" s="19"/>
      <c r="D80" s="19"/>
      <c r="E80" s="19"/>
      <c r="F80" s="19"/>
      <c r="G80" s="3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3:41" ht="12" customHeight="1">
      <c r="C81" s="19"/>
      <c r="D81" s="19"/>
      <c r="E81" s="19"/>
      <c r="F81" s="19"/>
      <c r="G81" s="3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3:41" ht="12" customHeight="1">
      <c r="C82" s="19"/>
      <c r="D82" s="19"/>
      <c r="E82" s="19"/>
      <c r="F82" s="19"/>
      <c r="G82" s="3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1" ht="12" customHeight="1">
      <c r="C83" s="19"/>
      <c r="D83" s="19"/>
      <c r="E83" s="19"/>
      <c r="F83" s="19"/>
      <c r="G83" s="3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3:41" ht="12" customHeight="1">
      <c r="C84" s="19"/>
      <c r="D84" s="19"/>
      <c r="E84" s="19"/>
      <c r="F84" s="19"/>
      <c r="G84" s="3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3:41" ht="12" customHeight="1">
      <c r="C85" s="19"/>
      <c r="D85" s="19"/>
      <c r="E85" s="19"/>
      <c r="F85" s="19"/>
      <c r="G85" s="3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3:41" ht="12" customHeight="1">
      <c r="C86" s="19"/>
      <c r="D86" s="19"/>
      <c r="E86" s="19"/>
      <c r="F86" s="19"/>
      <c r="G86" s="3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3:41" ht="12" customHeight="1">
      <c r="C87" s="19"/>
      <c r="D87" s="19"/>
      <c r="E87" s="19"/>
      <c r="F87" s="19"/>
      <c r="G87" s="3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3:41" ht="12" customHeight="1">
      <c r="C88" s="19"/>
      <c r="D88" s="19"/>
      <c r="E88" s="19"/>
      <c r="F88" s="19"/>
      <c r="G88" s="3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3:41" ht="12" customHeight="1">
      <c r="C89" s="19"/>
      <c r="D89" s="19"/>
      <c r="E89" s="19"/>
      <c r="F89" s="19"/>
      <c r="G89" s="3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3:41" ht="12" customHeight="1">
      <c r="C90" s="19"/>
      <c r="D90" s="19"/>
      <c r="E90" s="19"/>
      <c r="F90" s="19"/>
      <c r="G90" s="3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3:41" ht="12" customHeight="1">
      <c r="C91" s="19"/>
      <c r="D91" s="19"/>
      <c r="E91" s="19"/>
      <c r="F91" s="19"/>
      <c r="G91" s="3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3:41" ht="12" customHeight="1">
      <c r="C92" s="19"/>
      <c r="D92" s="19"/>
      <c r="E92" s="19"/>
      <c r="F92" s="19"/>
      <c r="G92" s="3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3:41" ht="12" customHeight="1">
      <c r="C93" s="19"/>
      <c r="D93" s="19"/>
      <c r="E93" s="19"/>
      <c r="F93" s="19"/>
      <c r="G93" s="3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3:41" ht="12" customHeight="1">
      <c r="C94" s="19"/>
      <c r="D94" s="19"/>
      <c r="E94" s="19"/>
      <c r="F94" s="19"/>
      <c r="G94" s="3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3:41" ht="12" customHeight="1">
      <c r="C95" s="19"/>
      <c r="D95" s="19"/>
      <c r="E95" s="19"/>
      <c r="F95" s="19"/>
      <c r="G95" s="3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3:41" ht="12" customHeight="1">
      <c r="C96" s="19"/>
      <c r="D96" s="19"/>
      <c r="E96" s="19"/>
      <c r="F96" s="19"/>
      <c r="G96" s="3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3:41" ht="12" customHeight="1">
      <c r="C97" s="19"/>
      <c r="D97" s="19"/>
      <c r="E97" s="19"/>
      <c r="F97" s="19"/>
      <c r="G97" s="3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3:41" ht="12" customHeight="1">
      <c r="C98" s="19"/>
      <c r="D98" s="19"/>
      <c r="E98" s="19"/>
      <c r="F98" s="19"/>
      <c r="G98" s="3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3:41" ht="12" customHeight="1">
      <c r="C99" s="19"/>
      <c r="D99" s="19"/>
      <c r="E99" s="19"/>
      <c r="F99" s="19"/>
      <c r="G99" s="3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3:41" ht="12" customHeight="1">
      <c r="C100" s="19"/>
      <c r="D100" s="19"/>
      <c r="E100" s="19"/>
      <c r="F100" s="19"/>
      <c r="G100" s="3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3:41" ht="12" customHeight="1">
      <c r="C101" s="19"/>
      <c r="D101" s="19"/>
      <c r="E101" s="19"/>
      <c r="F101" s="19"/>
      <c r="G101" s="3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3:41" ht="12" customHeight="1">
      <c r="C102" s="19"/>
      <c r="D102" s="19"/>
      <c r="E102" s="19"/>
      <c r="F102" s="19"/>
      <c r="G102" s="3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3:41" ht="12" customHeight="1">
      <c r="C103" s="19"/>
      <c r="D103" s="19"/>
      <c r="E103" s="19"/>
      <c r="F103" s="19"/>
      <c r="G103" s="3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3:41" ht="12" customHeight="1">
      <c r="C104" s="19"/>
      <c r="D104" s="19"/>
      <c r="E104" s="19"/>
      <c r="F104" s="19"/>
      <c r="G104" s="3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3:41" ht="12" customHeight="1">
      <c r="C105" s="19"/>
      <c r="D105" s="19"/>
      <c r="E105" s="19"/>
      <c r="F105" s="19"/>
      <c r="G105" s="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3:41" ht="12" customHeight="1">
      <c r="C106" s="19"/>
      <c r="D106" s="19"/>
      <c r="E106" s="19"/>
      <c r="F106" s="19"/>
      <c r="G106" s="3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3:41" ht="12" customHeight="1">
      <c r="C107" s="19"/>
      <c r="D107" s="19"/>
      <c r="E107" s="19"/>
      <c r="F107" s="19"/>
      <c r="G107" s="3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</sheetData>
  <mergeCells count="189">
    <mergeCell ref="U8:Y8"/>
    <mergeCell ref="C8:M9"/>
    <mergeCell ref="C11:M11"/>
    <mergeCell ref="O11:T11"/>
    <mergeCell ref="U11:Y11"/>
    <mergeCell ref="O8:T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BF8:BJ8"/>
    <mergeCell ref="AE9:AJ9"/>
    <mergeCell ref="AK9:AO9"/>
    <mergeCell ref="AP9:AT9"/>
    <mergeCell ref="AU9:AZ9"/>
    <mergeCell ref="BA9:BE9"/>
    <mergeCell ref="BF9:BJ9"/>
    <mergeCell ref="AK8:AO8"/>
    <mergeCell ref="AP8:AT8"/>
    <mergeCell ref="AU8:AZ8"/>
    <mergeCell ref="BF11:BJ11"/>
    <mergeCell ref="D13:E19"/>
    <mergeCell ref="B14:C27"/>
    <mergeCell ref="G14:M14"/>
    <mergeCell ref="O14:T14"/>
    <mergeCell ref="G16:M16"/>
    <mergeCell ref="O16:T16"/>
    <mergeCell ref="G18:M18"/>
    <mergeCell ref="O18:T18"/>
    <mergeCell ref="U14:Y14"/>
    <mergeCell ref="U18:Y18"/>
    <mergeCell ref="Z18:AD18"/>
    <mergeCell ref="AE14:AJ14"/>
    <mergeCell ref="AE18:AJ18"/>
    <mergeCell ref="AP14:AT14"/>
    <mergeCell ref="AU14:AZ14"/>
    <mergeCell ref="BA14:BE14"/>
    <mergeCell ref="Z14:AD14"/>
    <mergeCell ref="BF14:BJ14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AK14:AO14"/>
    <mergeCell ref="AK18:AO18"/>
    <mergeCell ref="AP18:AT18"/>
    <mergeCell ref="AU18:AZ18"/>
    <mergeCell ref="BA18:BE18"/>
    <mergeCell ref="BF18:BJ18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AU23:AZ23"/>
    <mergeCell ref="F23:M23"/>
    <mergeCell ref="O23:T23"/>
    <mergeCell ref="U23:Y23"/>
    <mergeCell ref="Z23:AD23"/>
    <mergeCell ref="BA23:BE23"/>
    <mergeCell ref="BF23:BJ23"/>
    <mergeCell ref="F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5:BJ25"/>
    <mergeCell ref="F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AU39:BB39"/>
    <mergeCell ref="BC39:BJ39"/>
    <mergeCell ref="B32:D32"/>
    <mergeCell ref="BF27:BJ27"/>
    <mergeCell ref="F29:G29"/>
    <mergeCell ref="F30:G30"/>
    <mergeCell ref="F31:G31"/>
    <mergeCell ref="B36:BJ36"/>
    <mergeCell ref="D20:E28"/>
    <mergeCell ref="F21:M21"/>
    <mergeCell ref="C41:U41"/>
    <mergeCell ref="W41:AD41"/>
    <mergeCell ref="AE41:AL41"/>
    <mergeCell ref="AE23:AJ23"/>
    <mergeCell ref="AK23:AO23"/>
    <mergeCell ref="AM41:AT41"/>
    <mergeCell ref="AP23:AT23"/>
    <mergeCell ref="C29:D29"/>
    <mergeCell ref="AU46:BB46"/>
    <mergeCell ref="BC46:BJ46"/>
    <mergeCell ref="C44:U44"/>
    <mergeCell ref="W44:AD44"/>
    <mergeCell ref="AE44:AL44"/>
    <mergeCell ref="AM44:AT44"/>
    <mergeCell ref="AU41:BB41"/>
    <mergeCell ref="BC41:BJ41"/>
    <mergeCell ref="AU44:BB44"/>
    <mergeCell ref="BC44:BJ44"/>
    <mergeCell ref="AU48:BB48"/>
    <mergeCell ref="BC48:BJ48"/>
    <mergeCell ref="D46:U46"/>
    <mergeCell ref="W46:AD46"/>
    <mergeCell ref="D48:U48"/>
    <mergeCell ref="W48:AD48"/>
    <mergeCell ref="AE48:AL48"/>
    <mergeCell ref="AM48:AT48"/>
    <mergeCell ref="AE46:AL46"/>
    <mergeCell ref="AM46:AT46"/>
    <mergeCell ref="C52:U52"/>
    <mergeCell ref="W52:AD52"/>
    <mergeCell ref="AE52:AL52"/>
    <mergeCell ref="C50:U50"/>
    <mergeCell ref="W50:AD50"/>
    <mergeCell ref="AE50:AL50"/>
    <mergeCell ref="AU50:BB50"/>
    <mergeCell ref="AM52:AT52"/>
    <mergeCell ref="AU52:BB52"/>
    <mergeCell ref="BC50:BJ50"/>
    <mergeCell ref="AM50:AT50"/>
    <mergeCell ref="BC52:BJ52"/>
    <mergeCell ref="C54:U54"/>
    <mergeCell ref="W54:AD54"/>
    <mergeCell ref="AE54:AL54"/>
    <mergeCell ref="AM54:AT54"/>
    <mergeCell ref="AU54:BB54"/>
    <mergeCell ref="BC54:BJ54"/>
    <mergeCell ref="C58:U58"/>
    <mergeCell ref="W58:AD58"/>
    <mergeCell ref="C56:U56"/>
    <mergeCell ref="W56:AD56"/>
    <mergeCell ref="AE58:AL58"/>
    <mergeCell ref="AM58:AT58"/>
    <mergeCell ref="AU58:BB58"/>
    <mergeCell ref="BC58:BJ58"/>
    <mergeCell ref="BC56:BJ56"/>
    <mergeCell ref="AU59:BB59"/>
    <mergeCell ref="BC59:BJ59"/>
    <mergeCell ref="C61:D61"/>
    <mergeCell ref="AE56:AL56"/>
    <mergeCell ref="AM56:AT56"/>
    <mergeCell ref="AU56:BB56"/>
    <mergeCell ref="B62:D62"/>
    <mergeCell ref="F62:AM62"/>
    <mergeCell ref="C59:U59"/>
    <mergeCell ref="W59:AD59"/>
    <mergeCell ref="AE59:AL59"/>
    <mergeCell ref="AM59:AT59"/>
    <mergeCell ref="AU6:AZ6"/>
    <mergeCell ref="BA6:BE6"/>
    <mergeCell ref="BF6:BJ6"/>
    <mergeCell ref="AU5:BJ5"/>
    <mergeCell ref="O5:AD5"/>
    <mergeCell ref="AE6:AJ6"/>
    <mergeCell ref="AK6:AO6"/>
    <mergeCell ref="AP6:AT6"/>
    <mergeCell ref="AE5:AT5"/>
    <mergeCell ref="B3:BJ3"/>
    <mergeCell ref="B5:N6"/>
    <mergeCell ref="AU38:BJ38"/>
    <mergeCell ref="AM38:AT39"/>
    <mergeCell ref="AE38:AL39"/>
    <mergeCell ref="W38:AD39"/>
    <mergeCell ref="B38:V39"/>
    <mergeCell ref="Z6:AD6"/>
    <mergeCell ref="U6:Y6"/>
    <mergeCell ref="O6:T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51"/>
  <sheetViews>
    <sheetView workbookViewId="0" topLeftCell="A13">
      <selection activeCell="BE26" sqref="BE26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10" t="s">
        <v>289</v>
      </c>
    </row>
    <row r="2" ht="10.5" customHeight="1"/>
    <row r="3" spans="2:63" s="1" customFormat="1" ht="18" customHeight="1">
      <c r="B3" s="155" t="s">
        <v>262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21"/>
    </row>
    <row r="4" spans="2:63" ht="12.75" customHeight="1">
      <c r="B4" s="84"/>
      <c r="C4" s="85"/>
      <c r="D4" s="85"/>
      <c r="E4" s="85"/>
      <c r="F4" s="85"/>
      <c r="G4" s="86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4"/>
    </row>
    <row r="5" spans="2:63" ht="19.5" customHeight="1">
      <c r="B5" s="23"/>
      <c r="C5" s="91"/>
      <c r="D5" s="91"/>
      <c r="E5" s="91"/>
      <c r="F5" s="91"/>
      <c r="G5" s="8"/>
      <c r="H5" s="23"/>
      <c r="I5" s="23"/>
      <c r="J5" s="23"/>
      <c r="K5" s="23"/>
      <c r="L5" s="221" t="s">
        <v>230</v>
      </c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21" t="s">
        <v>231</v>
      </c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4"/>
    </row>
    <row r="6" spans="2:63" ht="19.5" customHeight="1">
      <c r="B6" s="157" t="s">
        <v>31</v>
      </c>
      <c r="C6" s="157"/>
      <c r="D6" s="157"/>
      <c r="E6" s="157"/>
      <c r="F6" s="157"/>
      <c r="G6" s="157"/>
      <c r="H6" s="157"/>
      <c r="I6" s="157"/>
      <c r="J6" s="157"/>
      <c r="K6" s="286"/>
      <c r="L6" s="299" t="s">
        <v>163</v>
      </c>
      <c r="M6" s="300"/>
      <c r="N6" s="300"/>
      <c r="O6" s="300"/>
      <c r="P6" s="300"/>
      <c r="Q6" s="299" t="s">
        <v>164</v>
      </c>
      <c r="R6" s="300"/>
      <c r="S6" s="300"/>
      <c r="T6" s="300"/>
      <c r="U6" s="300"/>
      <c r="V6" s="300" t="s">
        <v>165</v>
      </c>
      <c r="W6" s="300"/>
      <c r="X6" s="300"/>
      <c r="Y6" s="300"/>
      <c r="Z6" s="300"/>
      <c r="AA6" s="300" t="s">
        <v>166</v>
      </c>
      <c r="AB6" s="300"/>
      <c r="AC6" s="300"/>
      <c r="AD6" s="300"/>
      <c r="AE6" s="300"/>
      <c r="AF6" s="300" t="s">
        <v>167</v>
      </c>
      <c r="AG6" s="300"/>
      <c r="AH6" s="300"/>
      <c r="AI6" s="300"/>
      <c r="AJ6" s="300"/>
      <c r="AK6" s="299" t="s">
        <v>163</v>
      </c>
      <c r="AL6" s="300"/>
      <c r="AM6" s="300"/>
      <c r="AN6" s="300"/>
      <c r="AO6" s="300"/>
      <c r="AP6" s="299" t="s">
        <v>164</v>
      </c>
      <c r="AQ6" s="300"/>
      <c r="AR6" s="300"/>
      <c r="AS6" s="300"/>
      <c r="AT6" s="300"/>
      <c r="AU6" s="304" t="s">
        <v>232</v>
      </c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18"/>
    </row>
    <row r="7" spans="2:63" ht="19.5" customHeight="1"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24" t="s">
        <v>241</v>
      </c>
      <c r="AV7" s="125"/>
      <c r="AW7" s="125"/>
      <c r="AX7" s="125"/>
      <c r="AY7" s="125"/>
      <c r="AZ7" s="126"/>
      <c r="BA7" s="202" t="s">
        <v>233</v>
      </c>
      <c r="BB7" s="202"/>
      <c r="BC7" s="202"/>
      <c r="BD7" s="202"/>
      <c r="BE7" s="202"/>
      <c r="BF7" s="202" t="s">
        <v>234</v>
      </c>
      <c r="BG7" s="202"/>
      <c r="BH7" s="202"/>
      <c r="BI7" s="202"/>
      <c r="BJ7" s="208"/>
      <c r="BK7" s="6"/>
    </row>
    <row r="8" spans="3:63" ht="15" customHeight="1">
      <c r="C8" s="5"/>
      <c r="D8" s="5"/>
      <c r="E8" s="5"/>
      <c r="F8" s="5"/>
      <c r="G8" s="3"/>
      <c r="L8" s="6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BK8" s="4"/>
    </row>
    <row r="9" spans="3:62" ht="15" customHeight="1">
      <c r="C9" s="191" t="s">
        <v>30</v>
      </c>
      <c r="D9" s="191"/>
      <c r="E9" s="191"/>
      <c r="F9" s="173">
        <v>12</v>
      </c>
      <c r="G9" s="173"/>
      <c r="H9" s="191" t="s">
        <v>31</v>
      </c>
      <c r="I9" s="191"/>
      <c r="J9" s="191"/>
      <c r="L9" s="302">
        <v>45</v>
      </c>
      <c r="M9" s="265"/>
      <c r="N9" s="265"/>
      <c r="O9" s="265"/>
      <c r="P9" s="265"/>
      <c r="Q9" s="265">
        <v>11100</v>
      </c>
      <c r="R9" s="265"/>
      <c r="S9" s="265"/>
      <c r="T9" s="265"/>
      <c r="U9" s="265"/>
      <c r="V9" s="265">
        <v>209768</v>
      </c>
      <c r="W9" s="265"/>
      <c r="X9" s="265"/>
      <c r="Y9" s="265"/>
      <c r="Z9" s="265"/>
      <c r="AA9" s="265">
        <v>300544</v>
      </c>
      <c r="AB9" s="265"/>
      <c r="AC9" s="265"/>
      <c r="AD9" s="265"/>
      <c r="AE9" s="265"/>
      <c r="AF9" s="265">
        <v>75213</v>
      </c>
      <c r="AG9" s="265"/>
      <c r="AH9" s="265"/>
      <c r="AI9" s="265"/>
      <c r="AJ9" s="265"/>
      <c r="AK9" s="285">
        <v>69</v>
      </c>
      <c r="AL9" s="285"/>
      <c r="AM9" s="285"/>
      <c r="AN9" s="285"/>
      <c r="AO9" s="285"/>
      <c r="AP9" s="285">
        <v>16818</v>
      </c>
      <c r="AQ9" s="285"/>
      <c r="AR9" s="285"/>
      <c r="AS9" s="285"/>
      <c r="AT9" s="285"/>
      <c r="AU9" s="285">
        <v>909069</v>
      </c>
      <c r="AV9" s="285"/>
      <c r="AW9" s="285"/>
      <c r="AX9" s="285"/>
      <c r="AY9" s="285"/>
      <c r="AZ9" s="285"/>
      <c r="BA9" s="285">
        <v>286470</v>
      </c>
      <c r="BB9" s="285"/>
      <c r="BC9" s="285"/>
      <c r="BD9" s="285"/>
      <c r="BE9" s="285"/>
      <c r="BF9" s="285">
        <v>622599</v>
      </c>
      <c r="BG9" s="285"/>
      <c r="BH9" s="285"/>
      <c r="BI9" s="285"/>
      <c r="BJ9" s="285"/>
    </row>
    <row r="10" spans="3:62" ht="15" customHeight="1">
      <c r="C10" s="5"/>
      <c r="D10" s="5"/>
      <c r="E10" s="5"/>
      <c r="F10" s="173">
        <v>13</v>
      </c>
      <c r="G10" s="173"/>
      <c r="L10" s="302">
        <v>45</v>
      </c>
      <c r="M10" s="265"/>
      <c r="N10" s="265"/>
      <c r="O10" s="265"/>
      <c r="P10" s="265"/>
      <c r="Q10" s="265">
        <v>11812</v>
      </c>
      <c r="R10" s="265"/>
      <c r="S10" s="265"/>
      <c r="T10" s="265"/>
      <c r="U10" s="265"/>
      <c r="V10" s="265">
        <v>201938</v>
      </c>
      <c r="W10" s="265"/>
      <c r="X10" s="265"/>
      <c r="Y10" s="265"/>
      <c r="Z10" s="265"/>
      <c r="AA10" s="265">
        <v>302881</v>
      </c>
      <c r="AB10" s="265"/>
      <c r="AC10" s="265"/>
      <c r="AD10" s="265"/>
      <c r="AE10" s="265"/>
      <c r="AF10" s="265">
        <v>74065</v>
      </c>
      <c r="AG10" s="265"/>
      <c r="AH10" s="265"/>
      <c r="AI10" s="265"/>
      <c r="AJ10" s="265"/>
      <c r="AK10" s="285">
        <v>69</v>
      </c>
      <c r="AL10" s="285"/>
      <c r="AM10" s="285"/>
      <c r="AN10" s="285"/>
      <c r="AO10" s="285"/>
      <c r="AP10" s="285">
        <v>17220</v>
      </c>
      <c r="AQ10" s="285"/>
      <c r="AR10" s="285"/>
      <c r="AS10" s="285"/>
      <c r="AT10" s="285"/>
      <c r="AU10" s="285">
        <v>985194</v>
      </c>
      <c r="AV10" s="285"/>
      <c r="AW10" s="285"/>
      <c r="AX10" s="285"/>
      <c r="AY10" s="285"/>
      <c r="AZ10" s="285"/>
      <c r="BA10" s="285">
        <v>331527</v>
      </c>
      <c r="BB10" s="285"/>
      <c r="BC10" s="285"/>
      <c r="BD10" s="285"/>
      <c r="BE10" s="285"/>
      <c r="BF10" s="285">
        <v>653667</v>
      </c>
      <c r="BG10" s="285"/>
      <c r="BH10" s="285"/>
      <c r="BI10" s="285"/>
      <c r="BJ10" s="285"/>
    </row>
    <row r="11" spans="3:62" ht="15" customHeight="1">
      <c r="C11" s="5"/>
      <c r="D11" s="5"/>
      <c r="E11" s="5"/>
      <c r="F11" s="173">
        <v>14</v>
      </c>
      <c r="G11" s="173"/>
      <c r="K11" s="118"/>
      <c r="L11" s="265">
        <v>45</v>
      </c>
      <c r="M11" s="265"/>
      <c r="N11" s="265"/>
      <c r="O11" s="265"/>
      <c r="P11" s="265"/>
      <c r="Q11" s="265">
        <v>11726</v>
      </c>
      <c r="R11" s="265"/>
      <c r="S11" s="265"/>
      <c r="T11" s="265"/>
      <c r="U11" s="265"/>
      <c r="V11" s="265">
        <v>209335</v>
      </c>
      <c r="W11" s="265"/>
      <c r="X11" s="265"/>
      <c r="Y11" s="265"/>
      <c r="Z11" s="265"/>
      <c r="AA11" s="265">
        <v>304555</v>
      </c>
      <c r="AB11" s="265"/>
      <c r="AC11" s="265"/>
      <c r="AD11" s="265"/>
      <c r="AE11" s="265"/>
      <c r="AF11" s="265">
        <v>85733</v>
      </c>
      <c r="AG11" s="265"/>
      <c r="AH11" s="265"/>
      <c r="AI11" s="265"/>
      <c r="AJ11" s="265"/>
      <c r="AK11" s="285">
        <v>69</v>
      </c>
      <c r="AL11" s="285"/>
      <c r="AM11" s="285"/>
      <c r="AN11" s="285"/>
      <c r="AO11" s="285"/>
      <c r="AP11" s="285">
        <v>17440</v>
      </c>
      <c r="AQ11" s="285"/>
      <c r="AR11" s="285"/>
      <c r="AS11" s="285"/>
      <c r="AT11" s="285"/>
      <c r="AU11" s="285">
        <v>1044642</v>
      </c>
      <c r="AV11" s="285"/>
      <c r="AW11" s="285"/>
      <c r="AX11" s="285"/>
      <c r="AY11" s="285"/>
      <c r="AZ11" s="285"/>
      <c r="BA11" s="285">
        <v>349898</v>
      </c>
      <c r="BB11" s="285"/>
      <c r="BC11" s="285"/>
      <c r="BD11" s="285"/>
      <c r="BE11" s="285"/>
      <c r="BF11" s="285">
        <v>694744</v>
      </c>
      <c r="BG11" s="285"/>
      <c r="BH11" s="285"/>
      <c r="BI11" s="285"/>
      <c r="BJ11" s="285"/>
    </row>
    <row r="12" spans="3:62" ht="15" customHeight="1">
      <c r="C12" s="5"/>
      <c r="D12" s="5"/>
      <c r="E12" s="5"/>
      <c r="F12" s="173">
        <v>15</v>
      </c>
      <c r="G12" s="173"/>
      <c r="K12" s="118"/>
      <c r="L12" s="265">
        <v>45</v>
      </c>
      <c r="M12" s="265"/>
      <c r="N12" s="265"/>
      <c r="O12" s="265"/>
      <c r="P12" s="265"/>
      <c r="Q12" s="265">
        <v>11669</v>
      </c>
      <c r="R12" s="265"/>
      <c r="S12" s="265"/>
      <c r="T12" s="265"/>
      <c r="U12" s="265"/>
      <c r="V12" s="265">
        <v>214401</v>
      </c>
      <c r="W12" s="265"/>
      <c r="X12" s="265"/>
      <c r="Y12" s="265"/>
      <c r="Z12" s="265"/>
      <c r="AA12" s="265">
        <v>308771</v>
      </c>
      <c r="AB12" s="265"/>
      <c r="AC12" s="265"/>
      <c r="AD12" s="265"/>
      <c r="AE12" s="265"/>
      <c r="AF12" s="265">
        <v>99561</v>
      </c>
      <c r="AG12" s="265"/>
      <c r="AH12" s="265"/>
      <c r="AI12" s="265"/>
      <c r="AJ12" s="265"/>
      <c r="AK12" s="285">
        <v>69</v>
      </c>
      <c r="AL12" s="285"/>
      <c r="AM12" s="285"/>
      <c r="AN12" s="285"/>
      <c r="AO12" s="285"/>
      <c r="AP12" s="285">
        <v>16793</v>
      </c>
      <c r="AQ12" s="285"/>
      <c r="AR12" s="285"/>
      <c r="AS12" s="285"/>
      <c r="AT12" s="285"/>
      <c r="AU12" s="285">
        <v>1084763</v>
      </c>
      <c r="AV12" s="285"/>
      <c r="AW12" s="285"/>
      <c r="AX12" s="285"/>
      <c r="AY12" s="285"/>
      <c r="AZ12" s="285"/>
      <c r="BA12" s="285">
        <v>364796</v>
      </c>
      <c r="BB12" s="285"/>
      <c r="BC12" s="285"/>
      <c r="BD12" s="285"/>
      <c r="BE12" s="285"/>
      <c r="BF12" s="285">
        <v>719967</v>
      </c>
      <c r="BG12" s="285"/>
      <c r="BH12" s="285"/>
      <c r="BI12" s="285"/>
      <c r="BJ12" s="285"/>
    </row>
    <row r="13" spans="3:62" s="12" customFormat="1" ht="15" customHeight="1">
      <c r="C13" s="13"/>
      <c r="D13" s="13"/>
      <c r="E13" s="13"/>
      <c r="F13" s="192">
        <v>16</v>
      </c>
      <c r="G13" s="192"/>
      <c r="K13" s="113"/>
      <c r="L13" s="305">
        <v>45</v>
      </c>
      <c r="M13" s="305"/>
      <c r="N13" s="305"/>
      <c r="O13" s="305"/>
      <c r="P13" s="305"/>
      <c r="Q13" s="305">
        <v>11425</v>
      </c>
      <c r="R13" s="305"/>
      <c r="S13" s="305"/>
      <c r="T13" s="305"/>
      <c r="U13" s="305"/>
      <c r="V13" s="305">
        <v>215865</v>
      </c>
      <c r="W13" s="305"/>
      <c r="X13" s="305"/>
      <c r="Y13" s="305"/>
      <c r="Z13" s="305"/>
      <c r="AA13" s="305">
        <v>312692</v>
      </c>
      <c r="AB13" s="305"/>
      <c r="AC13" s="305"/>
      <c r="AD13" s="305"/>
      <c r="AE13" s="305"/>
      <c r="AF13" s="305">
        <v>105340</v>
      </c>
      <c r="AG13" s="305"/>
      <c r="AH13" s="305"/>
      <c r="AI13" s="305"/>
      <c r="AJ13" s="305"/>
      <c r="AK13" s="305">
        <v>69</v>
      </c>
      <c r="AL13" s="305"/>
      <c r="AM13" s="305"/>
      <c r="AN13" s="305"/>
      <c r="AO13" s="305"/>
      <c r="AP13" s="305">
        <v>17526</v>
      </c>
      <c r="AQ13" s="305"/>
      <c r="AR13" s="305"/>
      <c r="AS13" s="305"/>
      <c r="AT13" s="305"/>
      <c r="AU13" s="305">
        <v>1121371</v>
      </c>
      <c r="AV13" s="305"/>
      <c r="AW13" s="305"/>
      <c r="AX13" s="305"/>
      <c r="AY13" s="305"/>
      <c r="AZ13" s="305"/>
      <c r="BA13" s="305">
        <v>395502</v>
      </c>
      <c r="BB13" s="305"/>
      <c r="BC13" s="305"/>
      <c r="BD13" s="305"/>
      <c r="BE13" s="305"/>
      <c r="BF13" s="305">
        <v>725869</v>
      </c>
      <c r="BG13" s="305"/>
      <c r="BH13" s="305"/>
      <c r="BI13" s="305"/>
      <c r="BJ13" s="305"/>
    </row>
    <row r="14" spans="2:63" ht="15" customHeight="1">
      <c r="B14" s="9"/>
      <c r="C14" s="7"/>
      <c r="D14" s="7"/>
      <c r="E14" s="7"/>
      <c r="F14" s="7"/>
      <c r="G14" s="10"/>
      <c r="H14" s="9"/>
      <c r="I14" s="9"/>
      <c r="J14" s="9"/>
      <c r="K14" s="11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4"/>
    </row>
    <row r="15" spans="3:63" ht="19.5" customHeight="1">
      <c r="C15" s="5"/>
      <c r="D15" s="5"/>
      <c r="E15" s="5"/>
      <c r="F15" s="5"/>
      <c r="G15" s="3"/>
      <c r="L15" s="132" t="s">
        <v>235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201" t="s">
        <v>238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4"/>
    </row>
    <row r="16" spans="2:63" ht="19.5" customHeight="1">
      <c r="B16" s="157" t="s">
        <v>31</v>
      </c>
      <c r="C16" s="157"/>
      <c r="D16" s="157"/>
      <c r="E16" s="157"/>
      <c r="F16" s="157"/>
      <c r="G16" s="157"/>
      <c r="H16" s="157"/>
      <c r="I16" s="157"/>
      <c r="J16" s="157"/>
      <c r="K16" s="286"/>
      <c r="L16" s="183" t="s">
        <v>168</v>
      </c>
      <c r="M16" s="183"/>
      <c r="N16" s="183"/>
      <c r="O16" s="183"/>
      <c r="P16" s="183"/>
      <c r="Q16" s="183"/>
      <c r="R16" s="183"/>
      <c r="S16" s="183"/>
      <c r="T16" s="183" t="s">
        <v>236</v>
      </c>
      <c r="U16" s="183"/>
      <c r="V16" s="183"/>
      <c r="W16" s="183"/>
      <c r="X16" s="183"/>
      <c r="Y16" s="183"/>
      <c r="Z16" s="183"/>
      <c r="AA16" s="183"/>
      <c r="AB16" s="183" t="s">
        <v>232</v>
      </c>
      <c r="AC16" s="183"/>
      <c r="AD16" s="183"/>
      <c r="AE16" s="183"/>
      <c r="AF16" s="183"/>
      <c r="AG16" s="183"/>
      <c r="AH16" s="183"/>
      <c r="AI16" s="183"/>
      <c r="AJ16" s="183"/>
      <c r="AK16" s="303" t="s">
        <v>237</v>
      </c>
      <c r="AL16" s="303"/>
      <c r="AM16" s="303"/>
      <c r="AN16" s="303"/>
      <c r="AO16" s="303"/>
      <c r="AP16" s="303"/>
      <c r="AQ16" s="303"/>
      <c r="AR16" s="303"/>
      <c r="AS16" s="303"/>
      <c r="AT16" s="303"/>
      <c r="AU16" s="306" t="s">
        <v>232</v>
      </c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18"/>
    </row>
    <row r="17" spans="2:63" ht="19.5" customHeight="1"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202" t="s">
        <v>5</v>
      </c>
      <c r="AL17" s="202"/>
      <c r="AM17" s="202"/>
      <c r="AN17" s="202"/>
      <c r="AO17" s="202"/>
      <c r="AP17" s="202" t="s">
        <v>9</v>
      </c>
      <c r="AQ17" s="202"/>
      <c r="AR17" s="202"/>
      <c r="AS17" s="202"/>
      <c r="AT17" s="202"/>
      <c r="AU17" s="124" t="s">
        <v>241</v>
      </c>
      <c r="AV17" s="125"/>
      <c r="AW17" s="125"/>
      <c r="AX17" s="125"/>
      <c r="AY17" s="125"/>
      <c r="AZ17" s="126"/>
      <c r="BA17" s="202" t="s">
        <v>233</v>
      </c>
      <c r="BB17" s="202"/>
      <c r="BC17" s="202"/>
      <c r="BD17" s="202"/>
      <c r="BE17" s="202"/>
      <c r="BF17" s="202" t="s">
        <v>234</v>
      </c>
      <c r="BG17" s="202"/>
      <c r="BH17" s="202"/>
      <c r="BI17" s="202"/>
      <c r="BJ17" s="208"/>
      <c r="BK17" s="6"/>
    </row>
    <row r="18" spans="3:63" ht="15" customHeight="1">
      <c r="C18" s="5"/>
      <c r="D18" s="5"/>
      <c r="E18" s="5"/>
      <c r="F18" s="5"/>
      <c r="G18" s="3"/>
      <c r="L18" s="6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BK18" s="4"/>
    </row>
    <row r="19" spans="3:62" ht="15" customHeight="1">
      <c r="C19" s="191" t="s">
        <v>30</v>
      </c>
      <c r="D19" s="191"/>
      <c r="E19" s="191"/>
      <c r="F19" s="173">
        <v>12</v>
      </c>
      <c r="G19" s="173"/>
      <c r="H19" s="191" t="s">
        <v>31</v>
      </c>
      <c r="I19" s="191"/>
      <c r="J19" s="191"/>
      <c r="L19" s="302">
        <v>23</v>
      </c>
      <c r="M19" s="265"/>
      <c r="N19" s="265"/>
      <c r="O19" s="265"/>
      <c r="P19" s="265"/>
      <c r="Q19" s="265"/>
      <c r="R19" s="265"/>
      <c r="S19" s="265"/>
      <c r="T19" s="265">
        <v>5499</v>
      </c>
      <c r="U19" s="265"/>
      <c r="V19" s="265"/>
      <c r="W19" s="265"/>
      <c r="X19" s="265"/>
      <c r="Y19" s="265"/>
      <c r="Z19" s="265"/>
      <c r="AA19" s="265"/>
      <c r="AB19" s="265">
        <v>96531</v>
      </c>
      <c r="AC19" s="265"/>
      <c r="AD19" s="265"/>
      <c r="AE19" s="265"/>
      <c r="AF19" s="265"/>
      <c r="AG19" s="265"/>
      <c r="AH19" s="265"/>
      <c r="AI19" s="265"/>
      <c r="AJ19" s="265"/>
      <c r="AK19" s="285">
        <v>32</v>
      </c>
      <c r="AL19" s="285"/>
      <c r="AM19" s="285"/>
      <c r="AN19" s="285"/>
      <c r="AO19" s="285"/>
      <c r="AP19" s="285">
        <v>4</v>
      </c>
      <c r="AQ19" s="285"/>
      <c r="AR19" s="285"/>
      <c r="AS19" s="285"/>
      <c r="AT19" s="285"/>
      <c r="AU19" s="285">
        <v>178961</v>
      </c>
      <c r="AV19" s="285"/>
      <c r="AW19" s="285"/>
      <c r="AX19" s="285"/>
      <c r="AY19" s="285"/>
      <c r="AZ19" s="285"/>
      <c r="BA19" s="285">
        <v>134146</v>
      </c>
      <c r="BB19" s="285"/>
      <c r="BC19" s="285"/>
      <c r="BD19" s="285"/>
      <c r="BE19" s="285"/>
      <c r="BF19" s="285">
        <v>44815</v>
      </c>
      <c r="BG19" s="285"/>
      <c r="BH19" s="285"/>
      <c r="BI19" s="285"/>
      <c r="BJ19" s="285"/>
    </row>
    <row r="20" spans="3:62" ht="15" customHeight="1">
      <c r="C20" s="5"/>
      <c r="D20" s="5"/>
      <c r="E20" s="5"/>
      <c r="F20" s="173">
        <v>13</v>
      </c>
      <c r="G20" s="173"/>
      <c r="L20" s="302">
        <v>23</v>
      </c>
      <c r="M20" s="265"/>
      <c r="N20" s="265"/>
      <c r="O20" s="265"/>
      <c r="P20" s="265"/>
      <c r="Q20" s="265"/>
      <c r="R20" s="265"/>
      <c r="S20" s="265"/>
      <c r="T20" s="265">
        <v>5393</v>
      </c>
      <c r="U20" s="265"/>
      <c r="V20" s="265"/>
      <c r="W20" s="265"/>
      <c r="X20" s="265"/>
      <c r="Y20" s="265"/>
      <c r="Z20" s="265"/>
      <c r="AA20" s="265"/>
      <c r="AB20" s="265">
        <v>96879</v>
      </c>
      <c r="AC20" s="265"/>
      <c r="AD20" s="265"/>
      <c r="AE20" s="265"/>
      <c r="AF20" s="265"/>
      <c r="AG20" s="265"/>
      <c r="AH20" s="265"/>
      <c r="AI20" s="265"/>
      <c r="AJ20" s="265"/>
      <c r="AK20" s="285">
        <v>32</v>
      </c>
      <c r="AL20" s="285"/>
      <c r="AM20" s="285"/>
      <c r="AN20" s="285"/>
      <c r="AO20" s="285"/>
      <c r="AP20" s="285">
        <v>4</v>
      </c>
      <c r="AQ20" s="285"/>
      <c r="AR20" s="285"/>
      <c r="AS20" s="285"/>
      <c r="AT20" s="285"/>
      <c r="AU20" s="285">
        <v>175545</v>
      </c>
      <c r="AV20" s="285"/>
      <c r="AW20" s="285"/>
      <c r="AX20" s="285"/>
      <c r="AY20" s="285"/>
      <c r="AZ20" s="285"/>
      <c r="BA20" s="285">
        <v>135296</v>
      </c>
      <c r="BB20" s="285"/>
      <c r="BC20" s="285"/>
      <c r="BD20" s="285"/>
      <c r="BE20" s="285"/>
      <c r="BF20" s="285">
        <v>40249</v>
      </c>
      <c r="BG20" s="285"/>
      <c r="BH20" s="285"/>
      <c r="BI20" s="285"/>
      <c r="BJ20" s="285"/>
    </row>
    <row r="21" spans="3:62" ht="15" customHeight="1">
      <c r="C21" s="5"/>
      <c r="D21" s="5"/>
      <c r="E21" s="5"/>
      <c r="F21" s="173">
        <v>14</v>
      </c>
      <c r="G21" s="173"/>
      <c r="K21" s="118"/>
      <c r="L21" s="265">
        <v>23</v>
      </c>
      <c r="M21" s="265"/>
      <c r="N21" s="265"/>
      <c r="O21" s="265"/>
      <c r="P21" s="265"/>
      <c r="Q21" s="265"/>
      <c r="R21" s="265"/>
      <c r="S21" s="265"/>
      <c r="T21" s="265">
        <v>5544</v>
      </c>
      <c r="U21" s="265"/>
      <c r="V21" s="265"/>
      <c r="W21" s="265"/>
      <c r="X21" s="265"/>
      <c r="Y21" s="265"/>
      <c r="Z21" s="265"/>
      <c r="AA21" s="265"/>
      <c r="AB21" s="265">
        <v>102333</v>
      </c>
      <c r="AC21" s="265"/>
      <c r="AD21" s="265"/>
      <c r="AE21" s="265"/>
      <c r="AF21" s="265"/>
      <c r="AG21" s="265"/>
      <c r="AH21" s="265"/>
      <c r="AI21" s="265"/>
      <c r="AJ21" s="265"/>
      <c r="AK21" s="265">
        <v>32</v>
      </c>
      <c r="AL21" s="265"/>
      <c r="AM21" s="265"/>
      <c r="AN21" s="265"/>
      <c r="AO21" s="265"/>
      <c r="AP21" s="265">
        <v>4</v>
      </c>
      <c r="AQ21" s="265"/>
      <c r="AR21" s="265"/>
      <c r="AS21" s="265"/>
      <c r="AT21" s="265"/>
      <c r="AU21" s="265">
        <v>183921</v>
      </c>
      <c r="AV21" s="265"/>
      <c r="AW21" s="265"/>
      <c r="AX21" s="265"/>
      <c r="AY21" s="265"/>
      <c r="AZ21" s="265"/>
      <c r="BA21" s="265">
        <v>141857</v>
      </c>
      <c r="BB21" s="265"/>
      <c r="BC21" s="265"/>
      <c r="BD21" s="265"/>
      <c r="BE21" s="265"/>
      <c r="BF21" s="265">
        <v>42064</v>
      </c>
      <c r="BG21" s="265"/>
      <c r="BH21" s="265"/>
      <c r="BI21" s="265"/>
      <c r="BJ21" s="265"/>
    </row>
    <row r="22" spans="3:62" ht="15" customHeight="1">
      <c r="C22" s="5"/>
      <c r="D22" s="5"/>
      <c r="E22" s="5"/>
      <c r="F22" s="173">
        <v>15</v>
      </c>
      <c r="G22" s="173"/>
      <c r="K22" s="118"/>
      <c r="L22" s="265">
        <v>23</v>
      </c>
      <c r="M22" s="265"/>
      <c r="N22" s="265"/>
      <c r="O22" s="265"/>
      <c r="P22" s="265"/>
      <c r="Q22" s="265"/>
      <c r="R22" s="265"/>
      <c r="S22" s="265"/>
      <c r="T22" s="265">
        <v>5582</v>
      </c>
      <c r="U22" s="265"/>
      <c r="V22" s="265"/>
      <c r="W22" s="265"/>
      <c r="X22" s="265"/>
      <c r="Y22" s="265"/>
      <c r="Z22" s="265"/>
      <c r="AA22" s="265"/>
      <c r="AB22" s="265">
        <v>102829</v>
      </c>
      <c r="AC22" s="265"/>
      <c r="AD22" s="265"/>
      <c r="AE22" s="265"/>
      <c r="AF22" s="265"/>
      <c r="AG22" s="265"/>
      <c r="AH22" s="265"/>
      <c r="AI22" s="265"/>
      <c r="AJ22" s="265"/>
      <c r="AK22" s="265">
        <v>32</v>
      </c>
      <c r="AL22" s="265"/>
      <c r="AM22" s="265"/>
      <c r="AN22" s="265"/>
      <c r="AO22" s="265"/>
      <c r="AP22" s="265">
        <v>4</v>
      </c>
      <c r="AQ22" s="265"/>
      <c r="AR22" s="265"/>
      <c r="AS22" s="265"/>
      <c r="AT22" s="265"/>
      <c r="AU22" s="265">
        <v>190013</v>
      </c>
      <c r="AV22" s="265"/>
      <c r="AW22" s="265"/>
      <c r="AX22" s="265"/>
      <c r="AY22" s="265"/>
      <c r="AZ22" s="265"/>
      <c r="BA22" s="265">
        <v>148995</v>
      </c>
      <c r="BB22" s="265"/>
      <c r="BC22" s="265"/>
      <c r="BD22" s="265"/>
      <c r="BE22" s="265"/>
      <c r="BF22" s="265">
        <v>41018</v>
      </c>
      <c r="BG22" s="265"/>
      <c r="BH22" s="265"/>
      <c r="BI22" s="265"/>
      <c r="BJ22" s="265"/>
    </row>
    <row r="23" spans="2:63" s="12" customFormat="1" ht="15" customHeight="1">
      <c r="B23" s="28"/>
      <c r="C23" s="13"/>
      <c r="D23" s="13"/>
      <c r="E23" s="13"/>
      <c r="F23" s="192">
        <v>16</v>
      </c>
      <c r="G23" s="192"/>
      <c r="H23" s="28"/>
      <c r="I23" s="28"/>
      <c r="J23" s="28"/>
      <c r="K23" s="113"/>
      <c r="L23" s="305">
        <v>23</v>
      </c>
      <c r="M23" s="305"/>
      <c r="N23" s="305"/>
      <c r="O23" s="305"/>
      <c r="P23" s="305"/>
      <c r="Q23" s="305"/>
      <c r="R23" s="305"/>
      <c r="S23" s="305"/>
      <c r="T23" s="305">
        <v>5508</v>
      </c>
      <c r="U23" s="305"/>
      <c r="V23" s="305"/>
      <c r="W23" s="305"/>
      <c r="X23" s="305"/>
      <c r="Y23" s="305"/>
      <c r="Z23" s="305"/>
      <c r="AA23" s="305"/>
      <c r="AB23" s="305">
        <v>97684</v>
      </c>
      <c r="AC23" s="305"/>
      <c r="AD23" s="305"/>
      <c r="AE23" s="305"/>
      <c r="AF23" s="305"/>
      <c r="AG23" s="305"/>
      <c r="AH23" s="305"/>
      <c r="AI23" s="305"/>
      <c r="AJ23" s="305"/>
      <c r="AK23" s="305">
        <v>32</v>
      </c>
      <c r="AL23" s="305"/>
      <c r="AM23" s="305"/>
      <c r="AN23" s="305"/>
      <c r="AO23" s="305"/>
      <c r="AP23" s="305">
        <v>3</v>
      </c>
      <c r="AQ23" s="305"/>
      <c r="AR23" s="305"/>
      <c r="AS23" s="305"/>
      <c r="AT23" s="305"/>
      <c r="AU23" s="305">
        <v>202948</v>
      </c>
      <c r="AV23" s="305"/>
      <c r="AW23" s="305"/>
      <c r="AX23" s="305"/>
      <c r="AY23" s="305"/>
      <c r="AZ23" s="305"/>
      <c r="BA23" s="305">
        <v>163758</v>
      </c>
      <c r="BB23" s="305"/>
      <c r="BC23" s="305"/>
      <c r="BD23" s="305"/>
      <c r="BE23" s="305"/>
      <c r="BF23" s="305">
        <v>39190</v>
      </c>
      <c r="BG23" s="305"/>
      <c r="BH23" s="305"/>
      <c r="BI23" s="305"/>
      <c r="BJ23" s="305"/>
      <c r="BK23" s="28"/>
    </row>
    <row r="24" spans="2:63" ht="15" customHeight="1">
      <c r="B24" s="9"/>
      <c r="C24" s="7"/>
      <c r="D24" s="7"/>
      <c r="E24" s="7"/>
      <c r="F24" s="7"/>
      <c r="G24" s="10"/>
      <c r="H24" s="9"/>
      <c r="I24" s="9"/>
      <c r="J24" s="9"/>
      <c r="K24" s="9"/>
      <c r="L24" s="6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4"/>
    </row>
    <row r="25" spans="3:37" ht="19.5" customHeight="1">
      <c r="C25" s="5"/>
      <c r="D25" s="5"/>
      <c r="E25" s="5"/>
      <c r="F25" s="5"/>
      <c r="G25" s="3"/>
      <c r="L25" s="159" t="s">
        <v>239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23"/>
    </row>
    <row r="26" spans="2:37" ht="19.5" customHeight="1">
      <c r="B26" s="191" t="s">
        <v>31</v>
      </c>
      <c r="C26" s="191"/>
      <c r="D26" s="191"/>
      <c r="E26" s="191"/>
      <c r="F26" s="191"/>
      <c r="G26" s="191"/>
      <c r="H26" s="191"/>
      <c r="I26" s="191"/>
      <c r="J26" s="191"/>
      <c r="K26" s="157"/>
      <c r="L26" s="202" t="s">
        <v>237</v>
      </c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 t="s">
        <v>232</v>
      </c>
      <c r="AC26" s="202"/>
      <c r="AD26" s="202"/>
      <c r="AE26" s="202"/>
      <c r="AF26" s="202"/>
      <c r="AG26" s="202"/>
      <c r="AH26" s="202"/>
      <c r="AI26" s="202"/>
      <c r="AJ26" s="208"/>
      <c r="AK26" s="4"/>
    </row>
    <row r="27" spans="2:37" ht="19.5" customHeight="1">
      <c r="B27" s="61"/>
      <c r="C27" s="64"/>
      <c r="D27" s="64"/>
      <c r="E27" s="64"/>
      <c r="F27" s="64"/>
      <c r="G27" s="62"/>
      <c r="H27" s="61"/>
      <c r="I27" s="61"/>
      <c r="J27" s="61"/>
      <c r="K27" s="77"/>
      <c r="L27" s="202" t="s">
        <v>228</v>
      </c>
      <c r="M27" s="202"/>
      <c r="N27" s="202"/>
      <c r="O27" s="202"/>
      <c r="P27" s="202"/>
      <c r="Q27" s="202"/>
      <c r="R27" s="202"/>
      <c r="S27" s="202"/>
      <c r="T27" s="202" t="s">
        <v>229</v>
      </c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8"/>
      <c r="AK27" s="4"/>
    </row>
    <row r="28" spans="3:36" ht="15" customHeight="1">
      <c r="C28" s="5"/>
      <c r="D28" s="5"/>
      <c r="E28" s="5"/>
      <c r="F28" s="5"/>
      <c r="G28" s="3"/>
      <c r="L28" s="6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ht="15" customHeight="1">
      <c r="C29" s="191" t="s">
        <v>30</v>
      </c>
      <c r="D29" s="191"/>
      <c r="E29" s="191"/>
      <c r="F29" s="173">
        <v>12</v>
      </c>
      <c r="G29" s="173"/>
      <c r="H29" s="191" t="s">
        <v>31</v>
      </c>
      <c r="I29" s="191"/>
      <c r="J29" s="191"/>
      <c r="L29" s="301">
        <v>10</v>
      </c>
      <c r="M29" s="284"/>
      <c r="N29" s="284"/>
      <c r="O29" s="284"/>
      <c r="P29" s="284"/>
      <c r="Q29" s="284"/>
      <c r="R29" s="284"/>
      <c r="S29" s="284"/>
      <c r="T29" s="284">
        <v>1</v>
      </c>
      <c r="U29" s="284"/>
      <c r="V29" s="284"/>
      <c r="W29" s="284"/>
      <c r="X29" s="284"/>
      <c r="Y29" s="284"/>
      <c r="Z29" s="284"/>
      <c r="AA29" s="284"/>
      <c r="AB29" s="284">
        <v>10234</v>
      </c>
      <c r="AC29" s="284"/>
      <c r="AD29" s="284"/>
      <c r="AE29" s="284"/>
      <c r="AF29" s="284"/>
      <c r="AG29" s="284"/>
      <c r="AH29" s="284"/>
      <c r="AI29" s="284"/>
      <c r="AJ29" s="284"/>
    </row>
    <row r="30" spans="3:36" ht="15" customHeight="1">
      <c r="C30" s="5"/>
      <c r="D30" s="5"/>
      <c r="E30" s="5"/>
      <c r="F30" s="173">
        <v>13</v>
      </c>
      <c r="G30" s="173"/>
      <c r="L30" s="301">
        <v>9</v>
      </c>
      <c r="M30" s="284"/>
      <c r="N30" s="284"/>
      <c r="O30" s="284"/>
      <c r="P30" s="284"/>
      <c r="Q30" s="284"/>
      <c r="R30" s="284"/>
      <c r="S30" s="284"/>
      <c r="T30" s="284">
        <v>1</v>
      </c>
      <c r="U30" s="284"/>
      <c r="V30" s="284"/>
      <c r="W30" s="284"/>
      <c r="X30" s="284"/>
      <c r="Y30" s="284"/>
      <c r="Z30" s="284"/>
      <c r="AA30" s="284"/>
      <c r="AB30" s="284">
        <v>6074</v>
      </c>
      <c r="AC30" s="284"/>
      <c r="AD30" s="284"/>
      <c r="AE30" s="284"/>
      <c r="AF30" s="284"/>
      <c r="AG30" s="284"/>
      <c r="AH30" s="284"/>
      <c r="AI30" s="284"/>
      <c r="AJ30" s="284"/>
    </row>
    <row r="31" spans="3:36" ht="15" customHeight="1">
      <c r="C31" s="5"/>
      <c r="D31" s="5"/>
      <c r="E31" s="5"/>
      <c r="F31" s="173">
        <v>14</v>
      </c>
      <c r="G31" s="173"/>
      <c r="L31" s="301">
        <v>9</v>
      </c>
      <c r="M31" s="284"/>
      <c r="N31" s="284"/>
      <c r="O31" s="284"/>
      <c r="P31" s="284"/>
      <c r="Q31" s="284"/>
      <c r="R31" s="284"/>
      <c r="S31" s="284"/>
      <c r="T31" s="284">
        <v>1</v>
      </c>
      <c r="U31" s="284"/>
      <c r="V31" s="284"/>
      <c r="W31" s="284"/>
      <c r="X31" s="284"/>
      <c r="Y31" s="284"/>
      <c r="Z31" s="284"/>
      <c r="AA31" s="284"/>
      <c r="AB31" s="284">
        <v>8555</v>
      </c>
      <c r="AC31" s="284"/>
      <c r="AD31" s="284"/>
      <c r="AE31" s="284"/>
      <c r="AF31" s="284"/>
      <c r="AG31" s="284"/>
      <c r="AH31" s="284"/>
      <c r="AI31" s="284"/>
      <c r="AJ31" s="284"/>
    </row>
    <row r="32" spans="3:36" ht="15" customHeight="1">
      <c r="C32" s="5"/>
      <c r="D32" s="5"/>
      <c r="E32" s="5"/>
      <c r="F32" s="173">
        <v>15</v>
      </c>
      <c r="G32" s="173"/>
      <c r="L32" s="301">
        <v>9</v>
      </c>
      <c r="M32" s="284"/>
      <c r="N32" s="284"/>
      <c r="O32" s="284"/>
      <c r="P32" s="284"/>
      <c r="Q32" s="284"/>
      <c r="R32" s="284"/>
      <c r="S32" s="284"/>
      <c r="T32" s="284">
        <v>1</v>
      </c>
      <c r="U32" s="284"/>
      <c r="V32" s="284"/>
      <c r="W32" s="284"/>
      <c r="X32" s="284"/>
      <c r="Y32" s="284"/>
      <c r="Z32" s="284"/>
      <c r="AA32" s="284"/>
      <c r="AB32" s="284">
        <v>5698</v>
      </c>
      <c r="AC32" s="284"/>
      <c r="AD32" s="284"/>
      <c r="AE32" s="284"/>
      <c r="AF32" s="284"/>
      <c r="AG32" s="284"/>
      <c r="AH32" s="284"/>
      <c r="AI32" s="284"/>
      <c r="AJ32" s="284"/>
    </row>
    <row r="33" spans="2:63" s="12" customFormat="1" ht="15" customHeight="1">
      <c r="B33" s="28"/>
      <c r="C33" s="13"/>
      <c r="D33" s="13"/>
      <c r="E33" s="13"/>
      <c r="F33" s="192">
        <v>16</v>
      </c>
      <c r="G33" s="192"/>
      <c r="H33" s="28"/>
      <c r="I33" s="28"/>
      <c r="J33" s="28"/>
      <c r="K33" s="113"/>
      <c r="L33" s="307">
        <v>9</v>
      </c>
      <c r="M33" s="307"/>
      <c r="N33" s="307"/>
      <c r="O33" s="307"/>
      <c r="P33" s="307"/>
      <c r="Q33" s="307"/>
      <c r="R33" s="307"/>
      <c r="S33" s="307"/>
      <c r="T33" s="307">
        <v>1</v>
      </c>
      <c r="U33" s="307"/>
      <c r="V33" s="307"/>
      <c r="W33" s="307"/>
      <c r="X33" s="307"/>
      <c r="Y33" s="307"/>
      <c r="Z33" s="307"/>
      <c r="AA33" s="307"/>
      <c r="AB33" s="307">
        <v>7381</v>
      </c>
      <c r="AC33" s="307"/>
      <c r="AD33" s="307"/>
      <c r="AE33" s="307"/>
      <c r="AF33" s="307"/>
      <c r="AG33" s="307"/>
      <c r="AH33" s="307"/>
      <c r="AI33" s="307"/>
      <c r="AJ33" s="307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2:63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6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3:16" ht="12" customHeight="1">
      <c r="C35" s="172" t="s">
        <v>19</v>
      </c>
      <c r="D35" s="172"/>
      <c r="E35" s="3" t="s">
        <v>184</v>
      </c>
      <c r="F35" s="2" t="s">
        <v>391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63" ht="12" customHeight="1">
      <c r="B36" s="147" t="s">
        <v>25</v>
      </c>
      <c r="C36" s="147"/>
      <c r="D36" s="147"/>
      <c r="E36" s="3" t="s">
        <v>287</v>
      </c>
      <c r="F36" s="2" t="s">
        <v>169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ht="12" customHeight="1">
      <c r="B37" s="5"/>
      <c r="C37" s="5"/>
      <c r="D37" s="5"/>
      <c r="E37" s="3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37:63" ht="12" customHeight="1"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40" spans="2:63" s="1" customFormat="1" ht="18" customHeight="1">
      <c r="B40" s="155" t="s">
        <v>263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21"/>
    </row>
    <row r="41" spans="2:63" ht="12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4"/>
    </row>
    <row r="42" spans="2:63" ht="19.5" customHeight="1">
      <c r="B42" s="158" t="s">
        <v>240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288" t="s">
        <v>281</v>
      </c>
      <c r="N42" s="289"/>
      <c r="O42" s="289"/>
      <c r="P42" s="289"/>
      <c r="Q42" s="289"/>
      <c r="R42" s="289"/>
      <c r="S42" s="290"/>
      <c r="T42" s="294" t="s">
        <v>282</v>
      </c>
      <c r="U42" s="295"/>
      <c r="V42" s="295"/>
      <c r="W42" s="295"/>
      <c r="X42" s="295"/>
      <c r="Y42" s="295"/>
      <c r="Z42" s="295"/>
      <c r="AA42" s="294" t="s">
        <v>283</v>
      </c>
      <c r="AB42" s="295"/>
      <c r="AC42" s="295"/>
      <c r="AD42" s="295"/>
      <c r="AE42" s="295"/>
      <c r="AF42" s="295"/>
      <c r="AG42" s="295"/>
      <c r="AH42" s="294" t="s">
        <v>284</v>
      </c>
      <c r="AI42" s="295"/>
      <c r="AJ42" s="295"/>
      <c r="AK42" s="295"/>
      <c r="AL42" s="295"/>
      <c r="AM42" s="295"/>
      <c r="AN42" s="295"/>
      <c r="AO42" s="296" t="s">
        <v>285</v>
      </c>
      <c r="AP42" s="168"/>
      <c r="AQ42" s="168"/>
      <c r="AR42" s="168"/>
      <c r="AS42" s="168"/>
      <c r="AT42" s="168"/>
      <c r="AU42" s="168"/>
      <c r="AV42" s="296" t="s">
        <v>170</v>
      </c>
      <c r="AW42" s="168"/>
      <c r="AX42" s="168"/>
      <c r="AY42" s="168"/>
      <c r="AZ42" s="168"/>
      <c r="BA42" s="168"/>
      <c r="BB42" s="168"/>
      <c r="BC42" s="120" t="s">
        <v>286</v>
      </c>
      <c r="BD42" s="120"/>
      <c r="BE42" s="120"/>
      <c r="BF42" s="120"/>
      <c r="BG42" s="120"/>
      <c r="BH42" s="120"/>
      <c r="BI42" s="120"/>
      <c r="BJ42" s="120"/>
      <c r="BK42" s="4"/>
    </row>
    <row r="43" spans="2:63" ht="19.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291"/>
      <c r="N43" s="292"/>
      <c r="O43" s="292"/>
      <c r="P43" s="292"/>
      <c r="Q43" s="292"/>
      <c r="R43" s="292"/>
      <c r="S43" s="293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297"/>
      <c r="BD43" s="297"/>
      <c r="BE43" s="297"/>
      <c r="BF43" s="297"/>
      <c r="BG43" s="297"/>
      <c r="BH43" s="297"/>
      <c r="BI43" s="297"/>
      <c r="BJ43" s="297"/>
      <c r="BK43" s="4"/>
    </row>
    <row r="44" spans="13:63" ht="15" customHeight="1">
      <c r="M44" s="65"/>
      <c r="N44" s="4"/>
      <c r="O44" s="4"/>
      <c r="P44" s="4"/>
      <c r="Q44" s="4"/>
      <c r="R44" s="4"/>
      <c r="S44" s="4"/>
      <c r="BJ44" s="4"/>
      <c r="BK44" s="4"/>
    </row>
    <row r="45" spans="3:63" ht="15" customHeight="1">
      <c r="C45" s="191" t="s">
        <v>30</v>
      </c>
      <c r="D45" s="191"/>
      <c r="E45" s="191"/>
      <c r="F45" s="173">
        <v>12</v>
      </c>
      <c r="G45" s="173"/>
      <c r="H45" s="173"/>
      <c r="I45" s="191" t="s">
        <v>31</v>
      </c>
      <c r="J45" s="191"/>
      <c r="K45" s="191"/>
      <c r="M45" s="122">
        <v>22975</v>
      </c>
      <c r="N45" s="181"/>
      <c r="O45" s="181"/>
      <c r="P45" s="181"/>
      <c r="Q45" s="181"/>
      <c r="R45" s="181"/>
      <c r="S45" s="181"/>
      <c r="T45" s="163">
        <v>273</v>
      </c>
      <c r="U45" s="163"/>
      <c r="V45" s="163"/>
      <c r="W45" s="163"/>
      <c r="X45" s="163"/>
      <c r="Y45" s="163"/>
      <c r="Z45" s="163"/>
      <c r="AA45" s="163">
        <v>67</v>
      </c>
      <c r="AB45" s="163"/>
      <c r="AC45" s="163"/>
      <c r="AD45" s="163"/>
      <c r="AE45" s="163"/>
      <c r="AF45" s="163"/>
      <c r="AG45" s="163"/>
      <c r="AH45" s="163">
        <v>18780</v>
      </c>
      <c r="AI45" s="163"/>
      <c r="AJ45" s="163"/>
      <c r="AK45" s="163"/>
      <c r="AL45" s="163"/>
      <c r="AM45" s="163"/>
      <c r="AN45" s="163"/>
      <c r="AO45" s="163">
        <v>964</v>
      </c>
      <c r="AP45" s="163"/>
      <c r="AQ45" s="163"/>
      <c r="AR45" s="163"/>
      <c r="AS45" s="163"/>
      <c r="AT45" s="163"/>
      <c r="AU45" s="163"/>
      <c r="AV45" s="163">
        <v>26117</v>
      </c>
      <c r="AW45" s="163"/>
      <c r="AX45" s="163"/>
      <c r="AY45" s="163"/>
      <c r="AZ45" s="163"/>
      <c r="BA45" s="163"/>
      <c r="BB45" s="163"/>
      <c r="BC45" s="163">
        <v>698</v>
      </c>
      <c r="BD45" s="163"/>
      <c r="BE45" s="163"/>
      <c r="BF45" s="163"/>
      <c r="BG45" s="163"/>
      <c r="BH45" s="163"/>
      <c r="BI45" s="163"/>
      <c r="BJ45" s="163"/>
      <c r="BK45" s="4"/>
    </row>
    <row r="46" spans="6:63" ht="15" customHeight="1">
      <c r="F46" s="173">
        <v>13</v>
      </c>
      <c r="G46" s="173"/>
      <c r="H46" s="173"/>
      <c r="M46" s="122">
        <v>22586</v>
      </c>
      <c r="N46" s="181"/>
      <c r="O46" s="181"/>
      <c r="P46" s="181"/>
      <c r="Q46" s="181"/>
      <c r="R46" s="181"/>
      <c r="S46" s="181"/>
      <c r="T46" s="163">
        <v>282</v>
      </c>
      <c r="U46" s="163"/>
      <c r="V46" s="163"/>
      <c r="W46" s="163"/>
      <c r="X46" s="163"/>
      <c r="Y46" s="163"/>
      <c r="Z46" s="163"/>
      <c r="AA46" s="163">
        <v>69</v>
      </c>
      <c r="AB46" s="163"/>
      <c r="AC46" s="163"/>
      <c r="AD46" s="163"/>
      <c r="AE46" s="163"/>
      <c r="AF46" s="163"/>
      <c r="AG46" s="163"/>
      <c r="AH46" s="163">
        <v>17334</v>
      </c>
      <c r="AI46" s="163"/>
      <c r="AJ46" s="163"/>
      <c r="AK46" s="163"/>
      <c r="AL46" s="163"/>
      <c r="AM46" s="163"/>
      <c r="AN46" s="163"/>
      <c r="AO46" s="163">
        <v>1091</v>
      </c>
      <c r="AP46" s="163"/>
      <c r="AQ46" s="163"/>
      <c r="AR46" s="163"/>
      <c r="AS46" s="163"/>
      <c r="AT46" s="163"/>
      <c r="AU46" s="163"/>
      <c r="AV46" s="163">
        <v>29386</v>
      </c>
      <c r="AW46" s="163"/>
      <c r="AX46" s="163"/>
      <c r="AY46" s="163"/>
      <c r="AZ46" s="163"/>
      <c r="BA46" s="163"/>
      <c r="BB46" s="163"/>
      <c r="BC46" s="163">
        <v>676</v>
      </c>
      <c r="BD46" s="163"/>
      <c r="BE46" s="163"/>
      <c r="BF46" s="163"/>
      <c r="BG46" s="163"/>
      <c r="BH46" s="163"/>
      <c r="BI46" s="163"/>
      <c r="BJ46" s="163"/>
      <c r="BK46" s="4"/>
    </row>
    <row r="47" spans="6:63" ht="15" customHeight="1">
      <c r="F47" s="173">
        <v>14</v>
      </c>
      <c r="G47" s="173"/>
      <c r="H47" s="173"/>
      <c r="M47" s="122">
        <v>20999</v>
      </c>
      <c r="N47" s="181"/>
      <c r="O47" s="181"/>
      <c r="P47" s="181"/>
      <c r="Q47" s="181"/>
      <c r="R47" s="181"/>
      <c r="S47" s="181"/>
      <c r="T47" s="163">
        <v>336</v>
      </c>
      <c r="U47" s="163"/>
      <c r="V47" s="163"/>
      <c r="W47" s="163"/>
      <c r="X47" s="163"/>
      <c r="Y47" s="163"/>
      <c r="Z47" s="163"/>
      <c r="AA47" s="163">
        <v>69</v>
      </c>
      <c r="AB47" s="163"/>
      <c r="AC47" s="163"/>
      <c r="AD47" s="163"/>
      <c r="AE47" s="163"/>
      <c r="AF47" s="163"/>
      <c r="AG47" s="163"/>
      <c r="AH47" s="163">
        <v>17585</v>
      </c>
      <c r="AI47" s="163"/>
      <c r="AJ47" s="163"/>
      <c r="AK47" s="163"/>
      <c r="AL47" s="163"/>
      <c r="AM47" s="163"/>
      <c r="AN47" s="163"/>
      <c r="AO47" s="163">
        <v>1268</v>
      </c>
      <c r="AP47" s="163"/>
      <c r="AQ47" s="163"/>
      <c r="AR47" s="163"/>
      <c r="AS47" s="163"/>
      <c r="AT47" s="163"/>
      <c r="AU47" s="163"/>
      <c r="AV47" s="163">
        <v>51383</v>
      </c>
      <c r="AW47" s="163"/>
      <c r="AX47" s="163"/>
      <c r="AY47" s="163"/>
      <c r="AZ47" s="163"/>
      <c r="BA47" s="163"/>
      <c r="BB47" s="163"/>
      <c r="BC47" s="163">
        <v>694</v>
      </c>
      <c r="BD47" s="163"/>
      <c r="BE47" s="163"/>
      <c r="BF47" s="163"/>
      <c r="BG47" s="163"/>
      <c r="BH47" s="163"/>
      <c r="BI47" s="163"/>
      <c r="BJ47" s="163"/>
      <c r="BK47" s="4"/>
    </row>
    <row r="48" spans="6:63" ht="15" customHeight="1">
      <c r="F48" s="173">
        <v>15</v>
      </c>
      <c r="G48" s="173"/>
      <c r="H48" s="173"/>
      <c r="M48" s="122">
        <v>22741</v>
      </c>
      <c r="N48" s="181"/>
      <c r="O48" s="181"/>
      <c r="P48" s="181"/>
      <c r="Q48" s="181"/>
      <c r="R48" s="181"/>
      <c r="S48" s="181"/>
      <c r="T48" s="163">
        <v>271</v>
      </c>
      <c r="U48" s="163"/>
      <c r="V48" s="163"/>
      <c r="W48" s="163"/>
      <c r="X48" s="163"/>
      <c r="Y48" s="163"/>
      <c r="Z48" s="163"/>
      <c r="AA48" s="163">
        <v>65</v>
      </c>
      <c r="AB48" s="163"/>
      <c r="AC48" s="163"/>
      <c r="AD48" s="163"/>
      <c r="AE48" s="163"/>
      <c r="AF48" s="163"/>
      <c r="AG48" s="163"/>
      <c r="AH48" s="163">
        <v>17650</v>
      </c>
      <c r="AI48" s="163"/>
      <c r="AJ48" s="163"/>
      <c r="AK48" s="163"/>
      <c r="AL48" s="163"/>
      <c r="AM48" s="163"/>
      <c r="AN48" s="163"/>
      <c r="AO48" s="163">
        <v>1339</v>
      </c>
      <c r="AP48" s="163"/>
      <c r="AQ48" s="163"/>
      <c r="AR48" s="163"/>
      <c r="AS48" s="163"/>
      <c r="AT48" s="163"/>
      <c r="AU48" s="163"/>
      <c r="AV48" s="163">
        <v>53910</v>
      </c>
      <c r="AW48" s="163"/>
      <c r="AX48" s="163"/>
      <c r="AY48" s="163"/>
      <c r="AZ48" s="163"/>
      <c r="BA48" s="163"/>
      <c r="BB48" s="163"/>
      <c r="BC48" s="163">
        <v>722</v>
      </c>
      <c r="BD48" s="163"/>
      <c r="BE48" s="163"/>
      <c r="BF48" s="163"/>
      <c r="BG48" s="163"/>
      <c r="BH48" s="163"/>
      <c r="BI48" s="163"/>
      <c r="BJ48" s="163"/>
      <c r="BK48" s="4"/>
    </row>
    <row r="49" spans="2:63" s="12" customFormat="1" ht="15" customHeight="1">
      <c r="B49" s="28"/>
      <c r="C49" s="28"/>
      <c r="D49" s="28"/>
      <c r="E49" s="28"/>
      <c r="F49" s="287">
        <v>16</v>
      </c>
      <c r="G49" s="287"/>
      <c r="H49" s="287"/>
      <c r="I49" s="28"/>
      <c r="J49" s="28"/>
      <c r="K49" s="28"/>
      <c r="L49" s="28"/>
      <c r="M49" s="193">
        <v>21360</v>
      </c>
      <c r="N49" s="194"/>
      <c r="O49" s="194"/>
      <c r="P49" s="194"/>
      <c r="Q49" s="194"/>
      <c r="R49" s="194"/>
      <c r="S49" s="194"/>
      <c r="T49" s="195">
        <v>276</v>
      </c>
      <c r="U49" s="195"/>
      <c r="V49" s="195"/>
      <c r="W49" s="195"/>
      <c r="X49" s="195"/>
      <c r="Y49" s="195"/>
      <c r="Z49" s="195"/>
      <c r="AA49" s="195">
        <v>70</v>
      </c>
      <c r="AB49" s="195"/>
      <c r="AC49" s="195"/>
      <c r="AD49" s="195"/>
      <c r="AE49" s="195"/>
      <c r="AF49" s="195"/>
      <c r="AG49" s="195"/>
      <c r="AH49" s="195">
        <v>17181</v>
      </c>
      <c r="AI49" s="195"/>
      <c r="AJ49" s="195"/>
      <c r="AK49" s="195"/>
      <c r="AL49" s="195"/>
      <c r="AM49" s="195"/>
      <c r="AN49" s="195"/>
      <c r="AO49" s="195">
        <v>1109</v>
      </c>
      <c r="AP49" s="195"/>
      <c r="AQ49" s="195"/>
      <c r="AR49" s="195"/>
      <c r="AS49" s="195"/>
      <c r="AT49" s="195"/>
      <c r="AU49" s="195"/>
      <c r="AV49" s="195">
        <v>36504</v>
      </c>
      <c r="AW49" s="195"/>
      <c r="AX49" s="195"/>
      <c r="AY49" s="195"/>
      <c r="AZ49" s="195"/>
      <c r="BA49" s="195"/>
      <c r="BB49" s="195"/>
      <c r="BC49" s="195">
        <v>637</v>
      </c>
      <c r="BD49" s="195"/>
      <c r="BE49" s="195"/>
      <c r="BF49" s="195"/>
      <c r="BG49" s="195"/>
      <c r="BH49" s="195"/>
      <c r="BI49" s="195"/>
      <c r="BJ49" s="195"/>
      <c r="BK49" s="28"/>
    </row>
    <row r="50" spans="2:63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4"/>
    </row>
    <row r="51" spans="2:63" ht="12" customHeight="1">
      <c r="B51" s="182" t="s">
        <v>25</v>
      </c>
      <c r="C51" s="182"/>
      <c r="D51" s="182"/>
      <c r="E51" s="3" t="s">
        <v>287</v>
      </c>
      <c r="F51" s="2" t="s">
        <v>171</v>
      </c>
      <c r="BJ51" s="4"/>
      <c r="BK51" s="4"/>
    </row>
  </sheetData>
  <mergeCells count="214">
    <mergeCell ref="AV48:BB48"/>
    <mergeCell ref="BC48:BJ48"/>
    <mergeCell ref="T48:Z48"/>
    <mergeCell ref="AA48:AG48"/>
    <mergeCell ref="AH48:AN48"/>
    <mergeCell ref="AO48:AU48"/>
    <mergeCell ref="C45:E45"/>
    <mergeCell ref="I45:K45"/>
    <mergeCell ref="F48:H48"/>
    <mergeCell ref="M48:S48"/>
    <mergeCell ref="F45:H45"/>
    <mergeCell ref="M45:S45"/>
    <mergeCell ref="F46:H46"/>
    <mergeCell ref="M46:S46"/>
    <mergeCell ref="L33:S33"/>
    <mergeCell ref="T33:AA33"/>
    <mergeCell ref="AB33:AJ33"/>
    <mergeCell ref="L30:S30"/>
    <mergeCell ref="T30:AA30"/>
    <mergeCell ref="AB30:AJ30"/>
    <mergeCell ref="L31:S31"/>
    <mergeCell ref="T31:AA31"/>
    <mergeCell ref="AB31:AJ31"/>
    <mergeCell ref="L32:S32"/>
    <mergeCell ref="B3:BJ3"/>
    <mergeCell ref="BF23:BJ23"/>
    <mergeCell ref="AU21:AZ21"/>
    <mergeCell ref="BA21:BE21"/>
    <mergeCell ref="BF21:BJ21"/>
    <mergeCell ref="L23:S23"/>
    <mergeCell ref="T23:AA23"/>
    <mergeCell ref="AB23:AJ23"/>
    <mergeCell ref="AK23:AO23"/>
    <mergeCell ref="AP23:AT23"/>
    <mergeCell ref="AU23:AZ23"/>
    <mergeCell ref="BA23:BE23"/>
    <mergeCell ref="T21:AA21"/>
    <mergeCell ref="AB21:AJ21"/>
    <mergeCell ref="AK21:AO21"/>
    <mergeCell ref="AP21:AT21"/>
    <mergeCell ref="T22:AA22"/>
    <mergeCell ref="AB22:AJ22"/>
    <mergeCell ref="BF19:BJ19"/>
    <mergeCell ref="L20:S20"/>
    <mergeCell ref="T20:AA20"/>
    <mergeCell ref="AB20:AJ20"/>
    <mergeCell ref="AK20:AO20"/>
    <mergeCell ref="AP20:AT20"/>
    <mergeCell ref="AU20:AZ20"/>
    <mergeCell ref="BA20:BE20"/>
    <mergeCell ref="BA13:BE13"/>
    <mergeCell ref="BF13:BJ13"/>
    <mergeCell ref="BF20:BJ20"/>
    <mergeCell ref="AK19:AO19"/>
    <mergeCell ref="AP19:AT19"/>
    <mergeCell ref="AU19:AZ19"/>
    <mergeCell ref="BA19:BE19"/>
    <mergeCell ref="BA17:BE17"/>
    <mergeCell ref="BF17:BJ17"/>
    <mergeCell ref="AU16:BJ16"/>
    <mergeCell ref="BA11:BE11"/>
    <mergeCell ref="BF11:BJ11"/>
    <mergeCell ref="L13:P13"/>
    <mergeCell ref="Q13:U13"/>
    <mergeCell ref="V13:Z13"/>
    <mergeCell ref="AA13:AE13"/>
    <mergeCell ref="AF13:AJ13"/>
    <mergeCell ref="AK13:AO13"/>
    <mergeCell ref="AP13:AT13"/>
    <mergeCell ref="AU13:AZ13"/>
    <mergeCell ref="BA10:BE10"/>
    <mergeCell ref="BF10:BJ10"/>
    <mergeCell ref="L11:P11"/>
    <mergeCell ref="Q11:U11"/>
    <mergeCell ref="V11:Z11"/>
    <mergeCell ref="AA11:AE11"/>
    <mergeCell ref="AF11:AJ11"/>
    <mergeCell ref="AK11:AO11"/>
    <mergeCell ref="AP11:AT11"/>
    <mergeCell ref="AU11:AZ11"/>
    <mergeCell ref="BA9:BE9"/>
    <mergeCell ref="BF9:BJ9"/>
    <mergeCell ref="L10:P10"/>
    <mergeCell ref="Q10:U10"/>
    <mergeCell ref="V10:Z10"/>
    <mergeCell ref="AA10:AE10"/>
    <mergeCell ref="AF10:AJ10"/>
    <mergeCell ref="AK10:AO10"/>
    <mergeCell ref="AP10:AT10"/>
    <mergeCell ref="AU10:AZ10"/>
    <mergeCell ref="AK6:AO7"/>
    <mergeCell ref="AP6:AT7"/>
    <mergeCell ref="AU6:BJ6"/>
    <mergeCell ref="AU7:AZ7"/>
    <mergeCell ref="BA7:BE7"/>
    <mergeCell ref="BF7:BJ7"/>
    <mergeCell ref="F13:G13"/>
    <mergeCell ref="L9:P9"/>
    <mergeCell ref="AK9:AO9"/>
    <mergeCell ref="AP9:AT9"/>
    <mergeCell ref="Q9:U9"/>
    <mergeCell ref="V9:Z9"/>
    <mergeCell ref="AA9:AE9"/>
    <mergeCell ref="AF9:AJ9"/>
    <mergeCell ref="L12:P12"/>
    <mergeCell ref="F9:G9"/>
    <mergeCell ref="AU17:AZ17"/>
    <mergeCell ref="AK17:AO17"/>
    <mergeCell ref="L19:S19"/>
    <mergeCell ref="T19:AA19"/>
    <mergeCell ref="AB19:AJ19"/>
    <mergeCell ref="L16:S17"/>
    <mergeCell ref="T16:AA17"/>
    <mergeCell ref="AB16:AJ17"/>
    <mergeCell ref="AK16:AT16"/>
    <mergeCell ref="AP17:AT17"/>
    <mergeCell ref="L21:S21"/>
    <mergeCell ref="F19:G19"/>
    <mergeCell ref="F20:G20"/>
    <mergeCell ref="F21:G21"/>
    <mergeCell ref="F23:G23"/>
    <mergeCell ref="F31:G31"/>
    <mergeCell ref="F33:G33"/>
    <mergeCell ref="B36:D36"/>
    <mergeCell ref="F32:G32"/>
    <mergeCell ref="L27:S27"/>
    <mergeCell ref="T27:AA27"/>
    <mergeCell ref="L25:AJ25"/>
    <mergeCell ref="F30:G30"/>
    <mergeCell ref="F29:G29"/>
    <mergeCell ref="L29:S29"/>
    <mergeCell ref="T29:AA29"/>
    <mergeCell ref="AB29:AJ29"/>
    <mergeCell ref="AK5:BJ5"/>
    <mergeCell ref="L5:AJ5"/>
    <mergeCell ref="AK15:BJ15"/>
    <mergeCell ref="L15:AJ15"/>
    <mergeCell ref="AU9:AZ9"/>
    <mergeCell ref="L6:P7"/>
    <mergeCell ref="Q6:U7"/>
    <mergeCell ref="V6:Z7"/>
    <mergeCell ref="AA6:AE7"/>
    <mergeCell ref="AF6:AJ7"/>
    <mergeCell ref="AH42:AN43"/>
    <mergeCell ref="AO42:AU43"/>
    <mergeCell ref="AV42:BB43"/>
    <mergeCell ref="BC42:BJ43"/>
    <mergeCell ref="B42:L43"/>
    <mergeCell ref="M42:S43"/>
    <mergeCell ref="T42:Z43"/>
    <mergeCell ref="AA42:AG43"/>
    <mergeCell ref="T45:Z45"/>
    <mergeCell ref="AA45:AG45"/>
    <mergeCell ref="AH45:AN45"/>
    <mergeCell ref="AO45:AU45"/>
    <mergeCell ref="AV45:BB45"/>
    <mergeCell ref="BC45:BJ45"/>
    <mergeCell ref="AO46:AU46"/>
    <mergeCell ref="AV46:BB46"/>
    <mergeCell ref="BC46:BJ46"/>
    <mergeCell ref="T46:Z46"/>
    <mergeCell ref="AA46:AG46"/>
    <mergeCell ref="AO47:AU47"/>
    <mergeCell ref="AV47:BB47"/>
    <mergeCell ref="BC47:BJ47"/>
    <mergeCell ref="F47:H47"/>
    <mergeCell ref="M47:S47"/>
    <mergeCell ref="T47:Z47"/>
    <mergeCell ref="AA47:AG47"/>
    <mergeCell ref="AO49:AU49"/>
    <mergeCell ref="AV49:BB49"/>
    <mergeCell ref="BC49:BJ49"/>
    <mergeCell ref="F49:H49"/>
    <mergeCell ref="M49:S49"/>
    <mergeCell ref="T49:Z49"/>
    <mergeCell ref="AA49:AG49"/>
    <mergeCell ref="B51:D51"/>
    <mergeCell ref="B16:K16"/>
    <mergeCell ref="B6:K6"/>
    <mergeCell ref="AH49:AN49"/>
    <mergeCell ref="AH47:AN47"/>
    <mergeCell ref="AH46:AN46"/>
    <mergeCell ref="B40:BJ40"/>
    <mergeCell ref="C9:E9"/>
    <mergeCell ref="H9:J9"/>
    <mergeCell ref="F12:G12"/>
    <mergeCell ref="F10:G10"/>
    <mergeCell ref="F11:G11"/>
    <mergeCell ref="Q12:U12"/>
    <mergeCell ref="V12:Z12"/>
    <mergeCell ref="AA12:AE12"/>
    <mergeCell ref="AF12:AJ12"/>
    <mergeCell ref="AK12:AO12"/>
    <mergeCell ref="AP12:AT12"/>
    <mergeCell ref="AU12:AZ12"/>
    <mergeCell ref="BA12:BE12"/>
    <mergeCell ref="BF22:BJ22"/>
    <mergeCell ref="C29:E29"/>
    <mergeCell ref="H29:J29"/>
    <mergeCell ref="BF12:BJ12"/>
    <mergeCell ref="C19:E19"/>
    <mergeCell ref="H19:J19"/>
    <mergeCell ref="F22:G22"/>
    <mergeCell ref="L22:S22"/>
    <mergeCell ref="T32:AA32"/>
    <mergeCell ref="AB32:AJ32"/>
    <mergeCell ref="C35:D35"/>
    <mergeCell ref="BA22:BE22"/>
    <mergeCell ref="AK22:AO22"/>
    <mergeCell ref="AP22:AT22"/>
    <mergeCell ref="AU22:AZ22"/>
    <mergeCell ref="B26:K26"/>
    <mergeCell ref="L26:AA26"/>
    <mergeCell ref="AB26:AJ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n29748011</cp:lastModifiedBy>
  <cp:lastPrinted>2006-02-28T00:36:39Z</cp:lastPrinted>
  <dcterms:created xsi:type="dcterms:W3CDTF">2003-04-17T07:52:32Z</dcterms:created>
  <dcterms:modified xsi:type="dcterms:W3CDTF">2006-02-28T00:50:08Z</dcterms:modified>
  <cp:category/>
  <cp:version/>
  <cp:contentType/>
  <cp:contentStatus/>
</cp:coreProperties>
</file>