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rima.local\課共有\福祉部\障害者施策推進課\0002係別フォルダー\管理係\02　庶務\005_【区　補助金】　団体補助金\★★各種様式最新版（令和5年4月4日から）★★\"/>
    </mc:Choice>
  </mc:AlternateContent>
  <bookViews>
    <workbookView xWindow="0" yWindow="0" windowWidth="20490" windowHeight="6180"/>
  </bookViews>
  <sheets>
    <sheet name="第５号様式別紙２" sheetId="11" r:id="rId1"/>
    <sheet name="第５号様式別紙２（記入例）" sheetId="5" r:id="rId2"/>
    <sheet name="予算決算報告書" sheetId="2" state="hidden" r:id="rId3"/>
  </sheets>
  <definedNames>
    <definedName name="_xlnm.Print_Area" localSheetId="0">第５号様式別紙２!$A$1:$G$29</definedName>
    <definedName name="_xlnm.Print_Area" localSheetId="1">'第５号様式別紙２（記入例）'!$A$1:$G$29</definedName>
    <definedName name="_xlnm.Print_Area" localSheetId="2">予算決算報告書!$A$1:$L$34</definedName>
  </definedNames>
  <calcPr calcId="162913"/>
</workbook>
</file>

<file path=xl/calcChain.xml><?xml version="1.0" encoding="utf-8"?>
<calcChain xmlns="http://schemas.openxmlformats.org/spreadsheetml/2006/main">
  <c r="G28" i="5" l="1"/>
  <c r="G28" i="11"/>
  <c r="C26" i="11" l="1"/>
  <c r="G24" i="11"/>
  <c r="G23" i="11"/>
  <c r="G22" i="11"/>
  <c r="G21" i="11"/>
  <c r="G20" i="11"/>
  <c r="G19" i="11"/>
  <c r="G18" i="11"/>
  <c r="G17" i="11"/>
  <c r="G16" i="11"/>
  <c r="G15" i="11"/>
  <c r="G14" i="11"/>
  <c r="C10" i="11"/>
  <c r="G7" i="11"/>
  <c r="G6" i="11"/>
  <c r="G5" i="11"/>
  <c r="G4" i="11"/>
  <c r="G27" i="11" l="1"/>
  <c r="G11" i="11"/>
  <c r="G29" i="11" s="1"/>
  <c r="G29" i="5" l="1"/>
  <c r="G24" i="5"/>
  <c r="G16" i="5"/>
  <c r="G17" i="5"/>
  <c r="G18" i="5"/>
  <c r="G19" i="5"/>
  <c r="G20" i="5"/>
  <c r="G21" i="5"/>
  <c r="G22" i="5"/>
  <c r="G15" i="5"/>
  <c r="G5" i="5"/>
  <c r="G6" i="5"/>
  <c r="G4" i="5"/>
  <c r="C26" i="5" l="1"/>
  <c r="C10" i="5"/>
  <c r="G11" i="5" l="1"/>
  <c r="G27" i="5"/>
  <c r="H29" i="2"/>
  <c r="H30" i="2" s="1"/>
  <c r="G29" i="2"/>
  <c r="G30" i="2" s="1"/>
  <c r="E29" i="2"/>
  <c r="E30" i="2" s="1"/>
  <c r="D29" i="2"/>
  <c r="D30" i="2" s="1"/>
  <c r="H27" i="2"/>
  <c r="I32" i="2" s="1"/>
  <c r="G27" i="2"/>
  <c r="E27" i="2"/>
  <c r="I31" i="2" s="1"/>
  <c r="D27" i="2"/>
  <c r="I15" i="2"/>
  <c r="H13" i="2"/>
  <c r="H14" i="2" s="1"/>
  <c r="G13" i="2"/>
  <c r="G14" i="2" s="1"/>
  <c r="E13" i="2"/>
  <c r="E14" i="2" s="1"/>
  <c r="D13" i="2"/>
  <c r="D14" i="2" s="1"/>
  <c r="H10" i="2"/>
  <c r="I16" i="2" s="1"/>
  <c r="G10" i="2"/>
  <c r="E10" i="2"/>
  <c r="D10" i="2"/>
</calcChain>
</file>

<file path=xl/comments1.xml><?xml version="1.0" encoding="utf-8"?>
<comments xmlns="http://schemas.openxmlformats.org/spreadsheetml/2006/main">
  <authors>
    <author>佐藤　直人</author>
  </authors>
  <commentList>
    <comment ref="B3" authorId="0" shapeId="0">
      <text>
        <r>
          <rPr>
            <sz val="14"/>
            <color indexed="81"/>
            <rFont val="MS P ゴシック"/>
            <family val="3"/>
            <charset val="128"/>
          </rPr>
          <t>総会決算書の費目単位で当費目に分類する。</t>
        </r>
      </text>
    </comment>
    <comment ref="C9" authorId="0" shapeId="0">
      <text>
        <r>
          <rPr>
            <sz val="14"/>
            <color indexed="81"/>
            <rFont val="MS P ゴシック"/>
            <family val="3"/>
            <charset val="128"/>
          </rPr>
          <t>総会決算書上、補助金以外の明らかに対象とならない費目の合算値
（例）繰越金＋参加費</t>
        </r>
      </text>
    </comment>
    <comment ref="G11" authorId="0" shapeId="0">
      <text>
        <r>
          <rPr>
            <sz val="14"/>
            <color indexed="81"/>
            <rFont val="MS P ゴシック"/>
            <family val="3"/>
            <charset val="128"/>
          </rPr>
          <t>対象外経費を除いた自主財源の合計</t>
        </r>
      </text>
    </comment>
    <comment ref="B13" authorId="0" shapeId="0">
      <text>
        <r>
          <rPr>
            <sz val="14"/>
            <color indexed="81"/>
            <rFont val="MS P ゴシック"/>
            <family val="3"/>
            <charset val="128"/>
          </rPr>
          <t>総会決算書の費目単位で当費目に分類する。
（例）総会決算書上の会報費の費目の内訳が事務用品費や郵送費、印刷費等の場合、事務費や通信費等に切り分けず、まとめて広報費として扱う。</t>
        </r>
      </text>
    </comment>
    <comment ref="C13" authorId="0" shapeId="0">
      <text>
        <r>
          <rPr>
            <sz val="14"/>
            <color indexed="81"/>
            <rFont val="MS P ゴシック"/>
            <family val="3"/>
            <charset val="128"/>
          </rPr>
          <t>各費目の内訳に対象外経費がある場合も、当項目では除外せず記載する。
（例）会議費の内訳に対象外経費である飲食費等が含まれる場合も当項目では除外せずに記載する。</t>
        </r>
      </text>
    </comment>
    <comment ref="D13" authorId="0" shapeId="0">
      <text>
        <r>
          <rPr>
            <sz val="14"/>
            <color indexed="81"/>
            <rFont val="MS P ゴシック"/>
            <family val="3"/>
            <charset val="128"/>
          </rPr>
          <t>総会決算書に記載のある内訳を参考に記載する。</t>
        </r>
      </text>
    </comment>
    <comment ref="G13" authorId="0" shapeId="0">
      <text>
        <r>
          <rPr>
            <sz val="14"/>
            <color indexed="81"/>
            <rFont val="MS P ゴシック"/>
            <family val="3"/>
            <charset val="128"/>
          </rPr>
          <t>各費目から対象外経費を除外した額</t>
        </r>
      </text>
    </comment>
    <comment ref="F15" authorId="0" shapeId="0">
      <text>
        <r>
          <rPr>
            <sz val="14"/>
            <color indexed="81"/>
            <rFont val="MS P ゴシック"/>
            <family val="3"/>
            <charset val="128"/>
          </rPr>
          <t>対象外とした経費を記載する。</t>
        </r>
      </text>
    </comment>
    <comment ref="F20" authorId="0" shapeId="0">
      <text>
        <r>
          <rPr>
            <sz val="14"/>
            <color indexed="81"/>
            <rFont val="MS P ゴシック"/>
            <family val="3"/>
            <charset val="128"/>
          </rPr>
          <t>他の補助金を活用した内容については対象外経費とする。</t>
        </r>
      </text>
    </comment>
    <comment ref="B25" authorId="0" shapeId="0">
      <text>
        <r>
          <rPr>
            <sz val="14"/>
            <color indexed="81"/>
            <rFont val="MS P ゴシック"/>
            <family val="3"/>
            <charset val="128"/>
          </rPr>
          <t>総会決算書上、明らかに対象とならない費目の合算値
（例）慶弔費＋積立金</t>
        </r>
      </text>
    </comment>
    <comment ref="G27" authorId="0" shapeId="0">
      <text>
        <r>
          <rPr>
            <sz val="14"/>
            <color indexed="81"/>
            <rFont val="MS P ゴシック"/>
            <family val="3"/>
            <charset val="128"/>
          </rPr>
          <t>対象経費の合計</t>
        </r>
      </text>
    </comment>
  </commentList>
</comments>
</file>

<file path=xl/sharedStrings.xml><?xml version="1.0" encoding="utf-8"?>
<sst xmlns="http://schemas.openxmlformats.org/spreadsheetml/2006/main" count="163" uniqueCount="101">
  <si>
    <t>項　　目</t>
    <rPh sb="0" eb="1">
      <t>コウ</t>
    </rPh>
    <rPh sb="3" eb="4">
      <t>メ</t>
    </rPh>
    <phoneticPr fontId="1"/>
  </si>
  <si>
    <t>摘　　要</t>
    <rPh sb="0" eb="1">
      <t>ツム</t>
    </rPh>
    <rPh sb="3" eb="4">
      <t>ヨウ</t>
    </rPh>
    <phoneticPr fontId="1"/>
  </si>
  <si>
    <t>寄　付　金</t>
    <rPh sb="0" eb="1">
      <t>ヤドリキ</t>
    </rPh>
    <rPh sb="2" eb="3">
      <t>ツキ</t>
    </rPh>
    <rPh sb="4" eb="5">
      <t>キン</t>
    </rPh>
    <phoneticPr fontId="1"/>
  </si>
  <si>
    <t>通　信　費</t>
    <rPh sb="0" eb="1">
      <t>ツウ</t>
    </rPh>
    <rPh sb="2" eb="3">
      <t>シン</t>
    </rPh>
    <rPh sb="4" eb="5">
      <t>ヒ</t>
    </rPh>
    <phoneticPr fontId="1"/>
  </si>
  <si>
    <t>交　通　費</t>
    <rPh sb="0" eb="1">
      <t>コウ</t>
    </rPh>
    <rPh sb="2" eb="3">
      <t>ツウ</t>
    </rPh>
    <rPh sb="4" eb="5">
      <t>ヒ</t>
    </rPh>
    <phoneticPr fontId="1"/>
  </si>
  <si>
    <t>区　分</t>
    <rPh sb="0" eb="1">
      <t>ク</t>
    </rPh>
    <rPh sb="2" eb="3">
      <t>ブン</t>
    </rPh>
    <phoneticPr fontId="1"/>
  </si>
  <si>
    <t>研　修　費</t>
    <rPh sb="0" eb="1">
      <t>ケン</t>
    </rPh>
    <rPh sb="2" eb="3">
      <t>オサム</t>
    </rPh>
    <rPh sb="4" eb="5">
      <t>ヒ</t>
    </rPh>
    <phoneticPr fontId="1"/>
  </si>
  <si>
    <t>事　務　費</t>
    <rPh sb="0" eb="1">
      <t>コト</t>
    </rPh>
    <rPh sb="2" eb="3">
      <t>ツトム</t>
    </rPh>
    <rPh sb="4" eb="5">
      <t>ヒ</t>
    </rPh>
    <phoneticPr fontId="1"/>
  </si>
  <si>
    <t>①収入Aの小計</t>
    <rPh sb="1" eb="3">
      <t>シュウニュウ</t>
    </rPh>
    <rPh sb="5" eb="7">
      <t>ショウケイ</t>
    </rPh>
    <phoneticPr fontId="1"/>
  </si>
  <si>
    <t>①支出Aの小計</t>
    <rPh sb="1" eb="3">
      <t>シシュツ</t>
    </rPh>
    <rPh sb="5" eb="7">
      <t>ショウケイ</t>
    </rPh>
    <phoneticPr fontId="1"/>
  </si>
  <si>
    <t>②支出Bの小計</t>
    <rPh sb="1" eb="3">
      <t>シシュツ</t>
    </rPh>
    <phoneticPr fontId="1"/>
  </si>
  <si>
    <t>合 計 （①＋②）</t>
    <rPh sb="0" eb="1">
      <t>ゴウ</t>
    </rPh>
    <rPh sb="2" eb="3">
      <t>ケイ</t>
    </rPh>
    <phoneticPr fontId="1"/>
  </si>
  <si>
    <t>区使用欄</t>
    <rPh sb="0" eb="1">
      <t>ク</t>
    </rPh>
    <rPh sb="1" eb="3">
      <t>シヨウ</t>
    </rPh>
    <rPh sb="3" eb="4">
      <t>ラン</t>
    </rPh>
    <phoneticPr fontId="1"/>
  </si>
  <si>
    <t xml:space="preserve">                          　年　　月　　日　 ～　    年　　月　　日</t>
    <rPh sb="27" eb="28">
      <t>ネン</t>
    </rPh>
    <rPh sb="30" eb="31">
      <t>ツキ</t>
    </rPh>
    <rPh sb="33" eb="34">
      <t>ニチ</t>
    </rPh>
    <rPh sb="42" eb="43">
      <t>ネン</t>
    </rPh>
    <rPh sb="45" eb="46">
      <t>ガツ</t>
    </rPh>
    <rPh sb="48" eb="49">
      <t>ニチ</t>
    </rPh>
    <phoneticPr fontId="1"/>
  </si>
  <si>
    <t>事業等開催費</t>
    <rPh sb="0" eb="2">
      <t>ジギョウ</t>
    </rPh>
    <rPh sb="2" eb="3">
      <t>トウ</t>
    </rPh>
    <rPh sb="3" eb="5">
      <t>カイサイ</t>
    </rPh>
    <rPh sb="5" eb="6">
      <t>ヒ</t>
    </rPh>
    <phoneticPr fontId="1"/>
  </si>
  <si>
    <t>②収入Bの小計</t>
    <phoneticPr fontId="1"/>
  </si>
  <si>
    <t>会　    費</t>
    <rPh sb="0" eb="1">
      <t>カイ</t>
    </rPh>
    <rPh sb="6" eb="7">
      <t>ヒ</t>
    </rPh>
    <phoneticPr fontId="1"/>
  </si>
  <si>
    <t>◎支出A：補助対象経費の総額       （支出額）</t>
    <rPh sb="1" eb="3">
      <t>シシュツ</t>
    </rPh>
    <rPh sb="9" eb="11">
      <t>ケイヒ</t>
    </rPh>
    <rPh sb="12" eb="14">
      <t>ソウガク</t>
    </rPh>
    <rPh sb="22" eb="24">
      <t>シシュツ</t>
    </rPh>
    <rPh sb="24" eb="25">
      <t>ガク</t>
    </rPh>
    <phoneticPr fontId="1"/>
  </si>
  <si>
    <t>◎支出A：補助対象経費の2分の1の額 （精算額）</t>
    <rPh sb="1" eb="3">
      <t>シシュツ</t>
    </rPh>
    <rPh sb="9" eb="11">
      <t>ケイヒ</t>
    </rPh>
    <rPh sb="13" eb="14">
      <t>ブン</t>
    </rPh>
    <rPh sb="17" eb="18">
      <t>ガク</t>
    </rPh>
    <rPh sb="20" eb="22">
      <t>セイサン</t>
    </rPh>
    <rPh sb="22" eb="23">
      <t>ガク</t>
    </rPh>
    <phoneticPr fontId="1"/>
  </si>
  <si>
    <t>予 算 額</t>
    <rPh sb="0" eb="1">
      <t>ヨ</t>
    </rPh>
    <rPh sb="2" eb="3">
      <t>サン</t>
    </rPh>
    <rPh sb="4" eb="5">
      <t>ガク</t>
    </rPh>
    <phoneticPr fontId="1"/>
  </si>
  <si>
    <t>決 算 額</t>
    <rPh sb="0" eb="1">
      <t>ケツ</t>
    </rPh>
    <rPh sb="2" eb="3">
      <t>サン</t>
    </rPh>
    <rPh sb="4" eb="5">
      <t>ガク</t>
    </rPh>
    <phoneticPr fontId="1"/>
  </si>
  <si>
    <t>◎収入A：（収入額）</t>
    <rPh sb="1" eb="3">
      <t>シュウニュウ</t>
    </rPh>
    <rPh sb="6" eb="8">
      <t>シュウニュウ</t>
    </rPh>
    <rPh sb="8" eb="9">
      <t>ガク</t>
    </rPh>
    <phoneticPr fontId="1"/>
  </si>
  <si>
    <t>◎収入A：（精算額）</t>
    <rPh sb="1" eb="3">
      <t>シュウニュウ</t>
    </rPh>
    <rPh sb="6" eb="8">
      <t>セイサン</t>
    </rPh>
    <rPh sb="8" eb="9">
      <t>ガク</t>
    </rPh>
    <phoneticPr fontId="1"/>
  </si>
  <si>
    <t>精算額 
（区使用欄）</t>
    <rPh sb="0" eb="2">
      <t>セイサン</t>
    </rPh>
    <rPh sb="2" eb="3">
      <t>ガク</t>
    </rPh>
    <rPh sb="6" eb="7">
      <t>ク</t>
    </rPh>
    <rPh sb="7" eb="9">
      <t>シヨウ</t>
    </rPh>
    <rPh sb="9" eb="10">
      <t>ラン</t>
    </rPh>
    <phoneticPr fontId="1"/>
  </si>
  <si>
    <t>収入額 
（区使用欄）</t>
    <rPh sb="0" eb="2">
      <t>シュウニュウ</t>
    </rPh>
    <rPh sb="2" eb="3">
      <t>ガク</t>
    </rPh>
    <rPh sb="6" eb="7">
      <t>ク</t>
    </rPh>
    <rPh sb="7" eb="9">
      <t>シヨウ</t>
    </rPh>
    <rPh sb="9" eb="10">
      <t>ラン</t>
    </rPh>
    <phoneticPr fontId="1"/>
  </si>
  <si>
    <t>支出額 
（区使用欄）</t>
    <rPh sb="0" eb="3">
      <t>シシュツガク</t>
    </rPh>
    <rPh sb="2" eb="3">
      <t>ガク</t>
    </rPh>
    <rPh sb="6" eb="7">
      <t>ク</t>
    </rPh>
    <rPh sb="7" eb="9">
      <t>シヨウ</t>
    </rPh>
    <rPh sb="9" eb="10">
      <t>ラン</t>
    </rPh>
    <phoneticPr fontId="1"/>
  </si>
  <si>
    <t>（別紙２）</t>
    <phoneticPr fontId="1"/>
  </si>
  <si>
    <t>会　議　費</t>
    <phoneticPr fontId="1"/>
  </si>
  <si>
    <t>分　担　金</t>
    <rPh sb="0" eb="1">
      <t>ブン</t>
    </rPh>
    <rPh sb="2" eb="3">
      <t>タン</t>
    </rPh>
    <rPh sb="4" eb="5">
      <t>キン</t>
    </rPh>
    <phoneticPr fontId="1"/>
  </si>
  <si>
    <t xml:space="preserve">事業等開催費 </t>
    <rPh sb="0" eb="2">
      <t>ジギョウ</t>
    </rPh>
    <rPh sb="2" eb="3">
      <t>トウ</t>
    </rPh>
    <rPh sb="3" eb="5">
      <t>カイサイ</t>
    </rPh>
    <rPh sb="5" eb="6">
      <t>ヒ</t>
    </rPh>
    <phoneticPr fontId="1"/>
  </si>
  <si>
    <t>他の補助金</t>
    <rPh sb="0" eb="1">
      <t>タ</t>
    </rPh>
    <rPh sb="2" eb="5">
      <t>ホジョキン</t>
    </rPh>
    <phoneticPr fontId="1"/>
  </si>
  <si>
    <t>この要綱に
よる補助金</t>
    <rPh sb="2" eb="4">
      <t>ヨウコウ</t>
    </rPh>
    <rPh sb="8" eb="11">
      <t>ホジョキン</t>
    </rPh>
    <phoneticPr fontId="1"/>
  </si>
  <si>
    <t>支出Ｂ</t>
    <rPh sb="0" eb="2">
      <t>シシュツ</t>
    </rPh>
    <phoneticPr fontId="1"/>
  </si>
  <si>
    <t>支出Ａ</t>
    <rPh sb="0" eb="2">
      <t>シシュツ</t>
    </rPh>
    <phoneticPr fontId="1"/>
  </si>
  <si>
    <t>収入Ａ</t>
    <rPh sb="0" eb="2">
      <t>シュウニュウ</t>
    </rPh>
    <phoneticPr fontId="1"/>
  </si>
  <si>
    <t>収入Ｂ</t>
    <rPh sb="0" eb="2">
      <t>シュウニュウ</t>
    </rPh>
    <phoneticPr fontId="1"/>
  </si>
  <si>
    <t>◇一般会計　　　　　　　　　　　　　　　　　　　　　　団体名：</t>
    <rPh sb="1" eb="3">
      <t>イッパン</t>
    </rPh>
    <rPh sb="3" eb="5">
      <t>カイケイ</t>
    </rPh>
    <rPh sb="27" eb="29">
      <t>ダンタイ</t>
    </rPh>
    <rPh sb="29" eb="30">
      <t>メイ</t>
    </rPh>
    <phoneticPr fontId="1"/>
  </si>
  <si>
    <t>収入Ｂの他の
補助金を充当
する支出</t>
    <rPh sb="0" eb="2">
      <t>シュウニュウ</t>
    </rPh>
    <rPh sb="4" eb="5">
      <t>タ</t>
    </rPh>
    <rPh sb="7" eb="10">
      <t>ホジョキン</t>
    </rPh>
    <rPh sb="11" eb="13">
      <t>ジュウトウ</t>
    </rPh>
    <rPh sb="16" eb="18">
      <t>シシュツ</t>
    </rPh>
    <phoneticPr fontId="1"/>
  </si>
  <si>
    <t>　　　　年度 予算・決算書</t>
    <rPh sb="4" eb="6">
      <t>ネンド</t>
    </rPh>
    <rPh sb="7" eb="9">
      <t>ヨサン</t>
    </rPh>
    <rPh sb="10" eb="12">
      <t>ケッサン</t>
    </rPh>
    <rPh sb="12" eb="13">
      <t>ショ</t>
    </rPh>
    <phoneticPr fontId="1"/>
  </si>
  <si>
    <t>【 収 入 】 ※◎収入Ａ：補助金の算出対象の額 ◎収入Ｂ：補助金の算出対象外の額 (単位：円)</t>
    <rPh sb="2" eb="3">
      <t>オサム</t>
    </rPh>
    <rPh sb="4" eb="5">
      <t>イ</t>
    </rPh>
    <rPh sb="10" eb="12">
      <t>シュウニュウ</t>
    </rPh>
    <rPh sb="16" eb="17">
      <t>キン</t>
    </rPh>
    <rPh sb="18" eb="20">
      <t>サンシュツ</t>
    </rPh>
    <rPh sb="20" eb="22">
      <t>タイショウ</t>
    </rPh>
    <rPh sb="23" eb="24">
      <t>ガク</t>
    </rPh>
    <rPh sb="26" eb="28">
      <t>シュウニュウ</t>
    </rPh>
    <rPh sb="32" eb="33">
      <t>キン</t>
    </rPh>
    <rPh sb="34" eb="36">
      <t>サンシュツ</t>
    </rPh>
    <rPh sb="36" eb="38">
      <t>タイショウ</t>
    </rPh>
    <rPh sb="40" eb="41">
      <t>ガク</t>
    </rPh>
    <phoneticPr fontId="1"/>
  </si>
  <si>
    <t>【 支 出 】 ※◎支出Ａ：補助金の算出対象の額 ◎支出Ｂ：補助金の算出対象外の額 (単位：円)</t>
    <rPh sb="2" eb="3">
      <t>シ</t>
    </rPh>
    <rPh sb="4" eb="5">
      <t>デ</t>
    </rPh>
    <rPh sb="10" eb="12">
      <t>シシュツ</t>
    </rPh>
    <rPh sb="16" eb="17">
      <t>キン</t>
    </rPh>
    <rPh sb="18" eb="20">
      <t>サンシュツ</t>
    </rPh>
    <rPh sb="20" eb="22">
      <t>タイショウ</t>
    </rPh>
    <rPh sb="23" eb="24">
      <t>ガク</t>
    </rPh>
    <rPh sb="26" eb="28">
      <t>シシュツ</t>
    </rPh>
    <rPh sb="32" eb="33">
      <t>キン</t>
    </rPh>
    <rPh sb="34" eb="36">
      <t>サンシュツ</t>
    </rPh>
    <rPh sb="36" eb="38">
      <t>タイショウ</t>
    </rPh>
    <rPh sb="40" eb="41">
      <t>ガク</t>
    </rPh>
    <phoneticPr fontId="1"/>
  </si>
  <si>
    <t>事業収入</t>
    <rPh sb="0" eb="2">
      <t>ジギョウ</t>
    </rPh>
    <rPh sb="2" eb="4">
      <t>シュウニュウ</t>
    </rPh>
    <phoneticPr fontId="1"/>
  </si>
  <si>
    <t>除外額</t>
    <rPh sb="0" eb="2">
      <t>ジョガイ</t>
    </rPh>
    <rPh sb="2" eb="3">
      <t>ガク</t>
    </rPh>
    <phoneticPr fontId="1"/>
  </si>
  <si>
    <t>補助金</t>
    <rPh sb="0" eb="3">
      <t>ホジョキン</t>
    </rPh>
    <phoneticPr fontId="1"/>
  </si>
  <si>
    <t>その他</t>
    <rPh sb="2" eb="3">
      <t>タ</t>
    </rPh>
    <phoneticPr fontId="1"/>
  </si>
  <si>
    <t>費目</t>
    <rPh sb="0" eb="2">
      <t>ヒモク</t>
    </rPh>
    <phoneticPr fontId="1"/>
  </si>
  <si>
    <t>摘要</t>
    <rPh sb="0" eb="2">
      <t>テキヨウ</t>
    </rPh>
    <phoneticPr fontId="1"/>
  </si>
  <si>
    <t>会費</t>
    <rPh sb="0" eb="1">
      <t>カイ</t>
    </rPh>
    <rPh sb="1" eb="2">
      <t>ヒ</t>
    </rPh>
    <phoneticPr fontId="1"/>
  </si>
  <si>
    <t>寄付金</t>
    <rPh sb="0" eb="1">
      <t>ヤドリキ</t>
    </rPh>
    <rPh sb="1" eb="2">
      <t>ツキ</t>
    </rPh>
    <rPh sb="2" eb="3">
      <t>キン</t>
    </rPh>
    <phoneticPr fontId="1"/>
  </si>
  <si>
    <t>人件費</t>
    <rPh sb="0" eb="3">
      <t>ジンケンヒ</t>
    </rPh>
    <phoneticPr fontId="1"/>
  </si>
  <si>
    <t>会議費</t>
    <rPh sb="0" eb="3">
      <t>カイギヒ</t>
    </rPh>
    <phoneticPr fontId="1"/>
  </si>
  <si>
    <t>事務費</t>
    <rPh sb="0" eb="2">
      <t>ジム</t>
    </rPh>
    <rPh sb="2" eb="3">
      <t>ヒ</t>
    </rPh>
    <phoneticPr fontId="1"/>
  </si>
  <si>
    <t>事業費</t>
    <rPh sb="0" eb="3">
      <t>ジギョウヒ</t>
    </rPh>
    <phoneticPr fontId="1"/>
  </si>
  <si>
    <t>使用料</t>
    <rPh sb="0" eb="3">
      <t>シヨウリョウ</t>
    </rPh>
    <phoneticPr fontId="1"/>
  </si>
  <si>
    <t>広報費</t>
    <rPh sb="0" eb="2">
      <t>コウホウ</t>
    </rPh>
    <rPh sb="2" eb="3">
      <t>ヒ</t>
    </rPh>
    <phoneticPr fontId="1"/>
  </si>
  <si>
    <t>研修費</t>
    <rPh sb="0" eb="2">
      <t>ケンシュウ</t>
    </rPh>
    <rPh sb="2" eb="3">
      <t>ヒ</t>
    </rPh>
    <phoneticPr fontId="1"/>
  </si>
  <si>
    <t>交通費</t>
    <rPh sb="0" eb="3">
      <t>コウツウヒ</t>
    </rPh>
    <phoneticPr fontId="1"/>
  </si>
  <si>
    <t>備品費</t>
    <rPh sb="0" eb="3">
      <t>ビヒンヒ</t>
    </rPh>
    <phoneticPr fontId="1"/>
  </si>
  <si>
    <t>分担金</t>
    <rPh sb="0" eb="3">
      <t>ブンタンキン</t>
    </rPh>
    <phoneticPr fontId="1"/>
  </si>
  <si>
    <t>通信費</t>
    <rPh sb="0" eb="3">
      <t>ツウシンヒ</t>
    </rPh>
    <phoneticPr fontId="1"/>
  </si>
  <si>
    <t>その他</t>
    <rPh sb="2" eb="3">
      <t>タ</t>
    </rPh>
    <phoneticPr fontId="1"/>
  </si>
  <si>
    <t>合計</t>
    <rPh sb="0" eb="2">
      <t>ゴウケイ</t>
    </rPh>
    <phoneticPr fontId="1"/>
  </si>
  <si>
    <t>区分</t>
    <rPh sb="0" eb="2">
      <t>クブン</t>
    </rPh>
    <phoneticPr fontId="1"/>
  </si>
  <si>
    <t>補助対象経費</t>
    <rPh sb="0" eb="2">
      <t>ホジョ</t>
    </rPh>
    <rPh sb="2" eb="4">
      <t>タイショウ</t>
    </rPh>
    <rPh sb="4" eb="6">
      <t>ケイヒ</t>
    </rPh>
    <phoneticPr fontId="1"/>
  </si>
  <si>
    <t>総会予算書の合計額と一致</t>
    <rPh sb="0" eb="2">
      <t>ソウカイ</t>
    </rPh>
    <rPh sb="2" eb="5">
      <t>ヨサンショ</t>
    </rPh>
    <rPh sb="6" eb="8">
      <t>ゴウケイ</t>
    </rPh>
    <rPh sb="8" eb="9">
      <t>ガク</t>
    </rPh>
    <rPh sb="10" eb="12">
      <t>イッチ</t>
    </rPh>
    <phoneticPr fontId="1"/>
  </si>
  <si>
    <t>【収入】</t>
    <phoneticPr fontId="1"/>
  </si>
  <si>
    <t>【支出】</t>
    <phoneticPr fontId="1"/>
  </si>
  <si>
    <t>単位（円）</t>
    <phoneticPr fontId="1"/>
  </si>
  <si>
    <t>○○協会（100,000）
(株)○○（100,000）</t>
    <rPh sb="2" eb="4">
      <t>キョウカイ</t>
    </rPh>
    <rPh sb="14" eb="17">
      <t>カブシキガイシャ</t>
    </rPh>
    <phoneticPr fontId="1"/>
  </si>
  <si>
    <t>会議室利用料（20,000）
弁当代（10,000）</t>
    <rPh sb="0" eb="3">
      <t>カイギシツ</t>
    </rPh>
    <rPh sb="3" eb="6">
      <t>リヨウリョウ</t>
    </rPh>
    <rPh sb="15" eb="17">
      <t>ベントウ</t>
    </rPh>
    <rPh sb="17" eb="18">
      <t>ダイ</t>
    </rPh>
    <phoneticPr fontId="1"/>
  </si>
  <si>
    <t>弁当代(10,000)</t>
    <rPh sb="0" eb="2">
      <t>ベントウ</t>
    </rPh>
    <rPh sb="2" eb="3">
      <t>ダイ</t>
    </rPh>
    <phoneticPr fontId="1"/>
  </si>
  <si>
    <t>事務用品（20,000）</t>
    <rPh sb="0" eb="2">
      <t>ジム</t>
    </rPh>
    <rPh sb="2" eb="4">
      <t>ヨウヒン</t>
    </rPh>
    <phoneticPr fontId="1"/>
  </si>
  <si>
    <t>回線使用料（7,000）
郵送料（3,000）</t>
    <rPh sb="0" eb="2">
      <t>カイセン</t>
    </rPh>
    <rPh sb="2" eb="5">
      <t>シヨウリョウ</t>
    </rPh>
    <rPh sb="13" eb="16">
      <t>ユウソウリョウ</t>
    </rPh>
    <phoneticPr fontId="1"/>
  </si>
  <si>
    <t>会報費(100,000)</t>
    <rPh sb="0" eb="2">
      <t>カイホウ</t>
    </rPh>
    <rPh sb="2" eb="3">
      <t>ヒ</t>
    </rPh>
    <phoneticPr fontId="1"/>
  </si>
  <si>
    <t>○○研修講師謝礼（20,000）
○○研修参加費（30,000）</t>
    <rPh sb="2" eb="4">
      <t>ケンシュウ</t>
    </rPh>
    <rPh sb="4" eb="6">
      <t>コウシ</t>
    </rPh>
    <rPh sb="6" eb="8">
      <t>シャレイ</t>
    </rPh>
    <rPh sb="19" eb="21">
      <t>ケンシュウ</t>
    </rPh>
    <rPh sb="21" eb="24">
      <t>サンカヒ</t>
    </rPh>
    <phoneticPr fontId="1"/>
  </si>
  <si>
    <t>会報費（100,000）
※○○補助金活用</t>
    <rPh sb="0" eb="2">
      <t>カイホウ</t>
    </rPh>
    <rPh sb="2" eb="3">
      <t>ヒ</t>
    </rPh>
    <rPh sb="16" eb="19">
      <t>ホジョキン</t>
    </rPh>
    <rPh sb="19" eb="21">
      <t>カツヨウ</t>
    </rPh>
    <phoneticPr fontId="1"/>
  </si>
  <si>
    <t>障フェス模擬店(100,000)
○○バザー(30,000)、親睦旅行（150,000）
講演会（20,000）</t>
    <rPh sb="0" eb="1">
      <t>サワ</t>
    </rPh>
    <rPh sb="4" eb="7">
      <t>モギテン</t>
    </rPh>
    <rPh sb="31" eb="33">
      <t>シンボク</t>
    </rPh>
    <rPh sb="33" eb="35">
      <t>リョコウ</t>
    </rPh>
    <rPh sb="45" eb="48">
      <t>コウエンカイ</t>
    </rPh>
    <rPh sb="47" eb="48">
      <t>カイ</t>
    </rPh>
    <phoneticPr fontId="1"/>
  </si>
  <si>
    <t>障フェス売上（40,000）
○○バザー売上(10,000)</t>
    <rPh sb="0" eb="1">
      <t>サワ</t>
    </rPh>
    <rPh sb="4" eb="6">
      <t>ウリアゲ</t>
    </rPh>
    <rPh sb="20" eb="22">
      <t>ウリアゲ</t>
    </rPh>
    <phoneticPr fontId="1"/>
  </si>
  <si>
    <t>事務所家賃（840,000）</t>
    <rPh sb="0" eb="2">
      <t>ジム</t>
    </rPh>
    <rPh sb="2" eb="3">
      <t>ショ</t>
    </rPh>
    <rPh sb="3" eb="5">
      <t>ヤチン</t>
    </rPh>
    <phoneticPr fontId="1"/>
  </si>
  <si>
    <t>正会員（@9,000×50名）
賛助会員（@5,000×10名）</t>
    <rPh sb="0" eb="3">
      <t>セイカイイン</t>
    </rPh>
    <rPh sb="13" eb="14">
      <t>メイ</t>
    </rPh>
    <rPh sb="16" eb="18">
      <t>サンジョ</t>
    </rPh>
    <rPh sb="18" eb="20">
      <t>カイイン</t>
    </rPh>
    <rPh sb="30" eb="31">
      <t>メイ</t>
    </rPh>
    <phoneticPr fontId="1"/>
  </si>
  <si>
    <t>区補助金（600,000）
○○補助金(200,000)</t>
    <rPh sb="0" eb="1">
      <t>ク</t>
    </rPh>
    <rPh sb="1" eb="4">
      <t>ホジョキン</t>
    </rPh>
    <rPh sb="16" eb="19">
      <t>ホジョキン</t>
    </rPh>
    <phoneticPr fontId="1"/>
  </si>
  <si>
    <t>○○会会費（@4,000×50）</t>
    <rPh sb="2" eb="3">
      <t>カイ</t>
    </rPh>
    <rPh sb="3" eb="5">
      <t>カイヒ</t>
    </rPh>
    <phoneticPr fontId="1"/>
  </si>
  <si>
    <t>障フェス模擬店（100,000）
※○○補助金活用
旅行(150,000)</t>
    <rPh sb="0" eb="1">
      <t>サワ</t>
    </rPh>
    <rPh sb="4" eb="7">
      <t>モギテン</t>
    </rPh>
    <rPh sb="20" eb="23">
      <t>ホジョキン</t>
    </rPh>
    <rPh sb="23" eb="25">
      <t>カツヨウ</t>
    </rPh>
    <rPh sb="26" eb="28">
      <t>リョコウ</t>
    </rPh>
    <phoneticPr fontId="1"/>
  </si>
  <si>
    <t>対象経費</t>
    <rPh sb="0" eb="2">
      <t>タイショウ</t>
    </rPh>
    <rPh sb="2" eb="4">
      <t>ケイヒ</t>
    </rPh>
    <phoneticPr fontId="1"/>
  </si>
  <si>
    <t>自主財源①</t>
    <rPh sb="0" eb="2">
      <t>ジシュ</t>
    </rPh>
    <rPh sb="2" eb="4">
      <t>ザイゲン</t>
    </rPh>
    <phoneticPr fontId="1"/>
  </si>
  <si>
    <t>除外項目</t>
    <rPh sb="0" eb="2">
      <t>ジョガイ</t>
    </rPh>
    <rPh sb="2" eb="4">
      <t>コウモク</t>
    </rPh>
    <phoneticPr fontId="1"/>
  </si>
  <si>
    <t>除外項目</t>
    <phoneticPr fontId="1"/>
  </si>
  <si>
    <t>自主財源を含む収入</t>
    <rPh sb="0" eb="2">
      <t>ジシュ</t>
    </rPh>
    <rPh sb="2" eb="4">
      <t>ザイゲン</t>
    </rPh>
    <rPh sb="5" eb="6">
      <t>フク</t>
    </rPh>
    <rPh sb="7" eb="9">
      <t>シュウニュウ</t>
    </rPh>
    <phoneticPr fontId="1"/>
  </si>
  <si>
    <t>補助対象経費を
含む経費</t>
    <rPh sb="0" eb="2">
      <t>ホジョ</t>
    </rPh>
    <rPh sb="2" eb="4">
      <t>タイショウ</t>
    </rPh>
    <rPh sb="4" eb="6">
      <t>ケイヒ</t>
    </rPh>
    <rPh sb="8" eb="9">
      <t>フク</t>
    </rPh>
    <rPh sb="10" eb="12">
      <t>ケイヒ</t>
    </rPh>
    <phoneticPr fontId="1"/>
  </si>
  <si>
    <t>上記以外</t>
    <rPh sb="0" eb="2">
      <t>ジョウキ</t>
    </rPh>
    <rPh sb="2" eb="4">
      <t>イガイ</t>
    </rPh>
    <phoneticPr fontId="1"/>
  </si>
  <si>
    <t>参加費等</t>
    <rPh sb="0" eb="3">
      <t>サンカヒ</t>
    </rPh>
    <rPh sb="3" eb="4">
      <t>ナド</t>
    </rPh>
    <phoneticPr fontId="1"/>
  </si>
  <si>
    <t>　　　年度　決算書</t>
    <rPh sb="3" eb="5">
      <t>ネンド</t>
    </rPh>
    <rPh sb="6" eb="9">
      <t>ケッサンショ</t>
    </rPh>
    <phoneticPr fontId="1"/>
  </si>
  <si>
    <t>決算額</t>
    <rPh sb="0" eb="2">
      <t>ケッサン</t>
    </rPh>
    <rPh sb="2" eb="3">
      <t>ガク</t>
    </rPh>
    <phoneticPr fontId="1"/>
  </si>
  <si>
    <t>総会決算書の合計額と一致</t>
    <rPh sb="0" eb="2">
      <t>ソウカイ</t>
    </rPh>
    <rPh sb="2" eb="5">
      <t>ケッサンショ</t>
    </rPh>
    <rPh sb="6" eb="8">
      <t>ゴウケイ</t>
    </rPh>
    <rPh sb="8" eb="9">
      <t>ガク</t>
    </rPh>
    <rPh sb="10" eb="12">
      <t>イッチ</t>
    </rPh>
    <phoneticPr fontId="1"/>
  </si>
  <si>
    <t>実績報告額</t>
    <rPh sb="0" eb="2">
      <t>ジッセキ</t>
    </rPh>
    <rPh sb="2" eb="4">
      <t>ホウコク</t>
    </rPh>
    <rPh sb="4" eb="5">
      <t>ガク</t>
    </rPh>
    <phoneticPr fontId="1"/>
  </si>
  <si>
    <t>　　　①②③のうち最も低い額</t>
    <rPh sb="9" eb="10">
      <t>モット</t>
    </rPh>
    <rPh sb="11" eb="12">
      <t>ヒク</t>
    </rPh>
    <rPh sb="13" eb="14">
      <t>ガク</t>
    </rPh>
    <phoneticPr fontId="1"/>
  </si>
  <si>
    <t>交付決定額③</t>
    <rPh sb="0" eb="2">
      <t>コウフ</t>
    </rPh>
    <rPh sb="2" eb="4">
      <t>ケッテイ</t>
    </rPh>
    <rPh sb="4" eb="5">
      <t>ガク</t>
    </rPh>
    <phoneticPr fontId="1"/>
  </si>
  <si>
    <t>総会決算書の合計額と一致</t>
    <rPh sb="0" eb="2">
      <t>ソウカイ</t>
    </rPh>
    <rPh sb="2" eb="4">
      <t>ケッサン</t>
    </rPh>
    <rPh sb="4" eb="5">
      <t>ショ</t>
    </rPh>
    <rPh sb="6" eb="8">
      <t>ゴウケイ</t>
    </rPh>
    <rPh sb="8" eb="9">
      <t>ガク</t>
    </rPh>
    <rPh sb="10" eb="12">
      <t>イッチ</t>
    </rPh>
    <phoneticPr fontId="1"/>
  </si>
  <si>
    <t>補助対象経費×1/2②
（1円未満切り捨て）</t>
    <rPh sb="0" eb="2">
      <t>ホジョ</t>
    </rPh>
    <rPh sb="2" eb="4">
      <t>タイショウ</t>
    </rPh>
    <rPh sb="4" eb="6">
      <t>ケイヒ</t>
    </rPh>
    <rPh sb="14" eb="15">
      <t>エン</t>
    </rPh>
    <rPh sb="15" eb="17">
      <t>ミマン</t>
    </rPh>
    <rPh sb="17" eb="18">
      <t>キ</t>
    </rPh>
    <rPh sb="19" eb="20">
      <t>ス</t>
    </rPh>
    <phoneticPr fontId="1"/>
  </si>
  <si>
    <t>補助対象経費×1/2②
（1円未満切り捨て）</t>
    <rPh sb="0" eb="2">
      <t>ホジョ</t>
    </rPh>
    <rPh sb="2" eb="4">
      <t>タイショウ</t>
    </rPh>
    <rPh sb="4" eb="6">
      <t>ケイヒ</t>
    </rPh>
    <phoneticPr fontId="1"/>
  </si>
  <si>
    <t>　　　令和５年度　決算書（記入例）</t>
    <rPh sb="3" eb="5">
      <t>レイワ</t>
    </rPh>
    <rPh sb="6" eb="8">
      <t>ネンド</t>
    </rPh>
    <rPh sb="9" eb="12">
      <t>ケッサンショ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</si>
</sst>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b/>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36"/>
      <color theme="1"/>
      <name val="ＭＳ 明朝"/>
      <family val="1"/>
      <charset val="128"/>
    </font>
    <font>
      <sz val="72"/>
      <color theme="1"/>
      <name val="ＭＳ 明朝"/>
      <family val="1"/>
      <charset val="128"/>
    </font>
    <font>
      <sz val="14"/>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3" tint="0.39997558519241921"/>
        <bgColor indexed="64"/>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diagonalUp="1">
      <left style="thin">
        <color indexed="64"/>
      </left>
      <right style="thin">
        <color indexed="64"/>
      </right>
      <top style="thick">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indexed="64"/>
      </left>
      <right style="thick">
        <color indexed="64"/>
      </right>
      <top style="thin">
        <color indexed="64"/>
      </top>
      <bottom style="thick">
        <color indexed="64"/>
      </bottom>
      <diagonal/>
    </border>
    <border diagonalUp="1">
      <left style="thick">
        <color indexed="64"/>
      </left>
      <right style="thin">
        <color indexed="64"/>
      </right>
      <top/>
      <bottom style="thin">
        <color indexed="64"/>
      </bottom>
      <diagonal style="thin">
        <color indexed="64"/>
      </diagonal>
    </border>
    <border>
      <left style="thick">
        <color indexed="64"/>
      </left>
      <right/>
      <top style="thin">
        <color indexed="64"/>
      </top>
      <bottom style="thin">
        <color indexed="64"/>
      </bottom>
      <diagonal/>
    </border>
    <border>
      <left style="thick">
        <color indexed="64"/>
      </left>
      <right/>
      <top style="thin">
        <color indexed="64"/>
      </top>
      <bottom/>
      <diagonal/>
    </border>
    <border diagonalUp="1">
      <left/>
      <right style="thin">
        <color indexed="64"/>
      </right>
      <top style="thick">
        <color indexed="64"/>
      </top>
      <bottom style="thin">
        <color indexed="64"/>
      </bottom>
      <diagonal style="thin">
        <color indexed="64"/>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auto="1"/>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auto="1"/>
      </left>
      <right style="thick">
        <color auto="1"/>
      </right>
      <top style="double">
        <color auto="1"/>
      </top>
      <bottom style="double">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1">
    <xf numFmtId="0" fontId="0" fillId="0" borderId="0" xfId="0">
      <alignment vertical="center"/>
    </xf>
    <xf numFmtId="0" fontId="4" fillId="0" borderId="0" xfId="0" applyFont="1">
      <alignment vertical="center"/>
    </xf>
    <xf numFmtId="0" fontId="4" fillId="0" borderId="28" xfId="0" applyFont="1" applyBorder="1" applyAlignment="1">
      <alignment horizontal="center" vertical="center"/>
    </xf>
    <xf numFmtId="0" fontId="4" fillId="4" borderId="31" xfId="0" applyFont="1" applyFill="1" applyBorder="1" applyAlignment="1">
      <alignment horizontal="center" vertical="center"/>
    </xf>
    <xf numFmtId="3" fontId="6" fillId="4" borderId="25" xfId="0" applyNumberFormat="1" applyFont="1" applyFill="1" applyBorder="1" applyAlignment="1">
      <alignment horizontal="center" vertical="center"/>
    </xf>
    <xf numFmtId="3" fontId="6" fillId="4" borderId="5" xfId="0" applyNumberFormat="1" applyFont="1" applyFill="1" applyBorder="1" applyAlignment="1">
      <alignment horizontal="right"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0" fontId="4" fillId="0" borderId="0" xfId="0" applyFont="1" applyAlignment="1">
      <alignment vertical="center" wrapText="1"/>
    </xf>
    <xf numFmtId="3" fontId="6" fillId="4" borderId="1" xfId="0" applyNumberFormat="1" applyFont="1" applyFill="1" applyBorder="1" applyAlignment="1">
      <alignment horizontal="center" vertical="center"/>
    </xf>
    <xf numFmtId="3" fontId="6" fillId="4" borderId="1" xfId="0" applyNumberFormat="1" applyFont="1" applyFill="1" applyBorder="1" applyAlignment="1">
      <alignment horizontal="right" vertical="center"/>
    </xf>
    <xf numFmtId="0" fontId="4" fillId="3" borderId="3" xfId="0" applyFont="1" applyFill="1" applyBorder="1" applyAlignment="1">
      <alignment vertical="center"/>
    </xf>
    <xf numFmtId="0" fontId="4" fillId="3" borderId="7" xfId="0" applyFont="1" applyFill="1" applyBorder="1" applyAlignment="1">
      <alignment vertical="center"/>
    </xf>
    <xf numFmtId="0" fontId="4" fillId="3" borderId="15" xfId="0" applyFont="1" applyFill="1" applyBorder="1" applyAlignment="1">
      <alignment vertical="center"/>
    </xf>
    <xf numFmtId="0" fontId="4" fillId="3" borderId="16" xfId="0" applyFont="1" applyFill="1" applyBorder="1" applyAlignment="1">
      <alignment vertical="center"/>
    </xf>
    <xf numFmtId="3" fontId="6" fillId="4" borderId="25" xfId="0" applyNumberFormat="1" applyFont="1" applyFill="1" applyBorder="1" applyAlignment="1">
      <alignment horizontal="right" vertical="center"/>
    </xf>
    <xf numFmtId="3" fontId="6" fillId="6" borderId="13" xfId="0" applyNumberFormat="1" applyFont="1" applyFill="1" applyBorder="1" applyAlignment="1">
      <alignment horizontal="right" vertical="center"/>
    </xf>
    <xf numFmtId="0" fontId="4" fillId="3" borderId="14" xfId="0" applyFont="1" applyFill="1" applyBorder="1" applyAlignment="1">
      <alignment vertical="center"/>
    </xf>
    <xf numFmtId="0" fontId="4" fillId="3" borderId="20" xfId="0" applyFont="1" applyFill="1" applyBorder="1" applyAlignment="1">
      <alignment vertical="center"/>
    </xf>
    <xf numFmtId="3" fontId="4" fillId="6" borderId="13" xfId="0" applyNumberFormat="1" applyFont="1" applyFill="1" applyBorder="1" applyAlignment="1">
      <alignment horizontal="righ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33" xfId="0" applyFont="1" applyBorder="1">
      <alignment vertical="center"/>
    </xf>
    <xf numFmtId="0" fontId="4" fillId="4" borderId="34" xfId="0" applyFont="1" applyFill="1" applyBorder="1" applyAlignment="1">
      <alignment horizontal="center" vertical="center"/>
    </xf>
    <xf numFmtId="3" fontId="6" fillId="4" borderId="34" xfId="0" applyNumberFormat="1" applyFont="1" applyFill="1" applyBorder="1" applyAlignment="1">
      <alignment horizontal="right" vertical="center"/>
    </xf>
    <xf numFmtId="3" fontId="6" fillId="4" borderId="22" xfId="0" applyNumberFormat="1" applyFont="1" applyFill="1" applyBorder="1" applyAlignment="1">
      <alignment horizontal="right" vertical="center"/>
    </xf>
    <xf numFmtId="3" fontId="6" fillId="4" borderId="22" xfId="0" applyNumberFormat="1" applyFont="1" applyFill="1" applyBorder="1" applyAlignment="1">
      <alignment horizontal="center" vertical="center"/>
    </xf>
    <xf numFmtId="3" fontId="6" fillId="4" borderId="5" xfId="0" applyNumberFormat="1" applyFont="1" applyFill="1" applyBorder="1" applyAlignment="1">
      <alignment horizontal="center" vertical="center"/>
    </xf>
    <xf numFmtId="3" fontId="6" fillId="6" borderId="38" xfId="0" applyNumberFormat="1" applyFont="1" applyFill="1" applyBorder="1" applyAlignment="1">
      <alignment horizontal="right" vertical="center"/>
    </xf>
    <xf numFmtId="3" fontId="6" fillId="6" borderId="41" xfId="0" applyNumberFormat="1" applyFont="1" applyFill="1" applyBorder="1" applyAlignment="1">
      <alignment horizontal="right" vertical="center"/>
    </xf>
    <xf numFmtId="3" fontId="6" fillId="6" borderId="31" xfId="0" applyNumberFormat="1" applyFont="1" applyFill="1" applyBorder="1" applyAlignment="1">
      <alignment horizontal="right" vertical="center"/>
    </xf>
    <xf numFmtId="3" fontId="6" fillId="4" borderId="48" xfId="0" applyNumberFormat="1" applyFont="1" applyFill="1" applyBorder="1" applyAlignment="1">
      <alignment horizontal="center" vertical="center"/>
    </xf>
    <xf numFmtId="0" fontId="4" fillId="0" borderId="36" xfId="0" applyFont="1" applyBorder="1" applyAlignment="1">
      <alignment vertical="center" wrapText="1"/>
    </xf>
    <xf numFmtId="3" fontId="6" fillId="4" borderId="52" xfId="0" applyNumberFormat="1" applyFont="1" applyFill="1" applyBorder="1" applyAlignment="1">
      <alignment horizontal="center" vertical="center"/>
    </xf>
    <xf numFmtId="0" fontId="4" fillId="3" borderId="0" xfId="0" applyFont="1" applyFill="1" applyBorder="1">
      <alignment vertical="center"/>
    </xf>
    <xf numFmtId="0" fontId="4" fillId="3" borderId="0" xfId="0" applyFont="1" applyFill="1" applyBorder="1" applyAlignment="1">
      <alignment horizontal="center" vertical="center"/>
    </xf>
    <xf numFmtId="0" fontId="4" fillId="3" borderId="0" xfId="0" applyFont="1" applyFill="1">
      <alignment vertical="center"/>
    </xf>
    <xf numFmtId="3" fontId="6" fillId="3"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0" fontId="4" fillId="3" borderId="0" xfId="0" applyFont="1" applyFill="1" applyBorder="1" applyAlignment="1">
      <alignment horizontal="right" vertical="center"/>
    </xf>
    <xf numFmtId="0" fontId="4" fillId="3" borderId="53" xfId="0" applyFont="1" applyFill="1" applyBorder="1" applyAlignment="1">
      <alignment vertical="center"/>
    </xf>
    <xf numFmtId="0" fontId="4" fillId="0" borderId="51" xfId="0" applyFont="1" applyBorder="1" applyAlignment="1">
      <alignment horizontal="center" vertical="center" wrapText="1"/>
    </xf>
    <xf numFmtId="3" fontId="4" fillId="6" borderId="31" xfId="0" applyNumberFormat="1" applyFont="1" applyFill="1" applyBorder="1" applyAlignment="1">
      <alignment horizontal="right" vertical="center"/>
    </xf>
    <xf numFmtId="3" fontId="6" fillId="6" borderId="14" xfId="0" applyNumberFormat="1" applyFont="1" applyFill="1" applyBorder="1" applyAlignment="1">
      <alignment horizontal="right" vertical="center"/>
    </xf>
    <xf numFmtId="176" fontId="6" fillId="0" borderId="1"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57" xfId="0" applyNumberFormat="1" applyFont="1" applyFill="1" applyBorder="1" applyAlignment="1">
      <alignment horizontal="center" vertical="center"/>
    </xf>
    <xf numFmtId="176" fontId="8" fillId="0" borderId="62" xfId="0" applyNumberFormat="1" applyFont="1" applyFill="1" applyBorder="1" applyAlignment="1">
      <alignment horizontal="center" vertical="center"/>
    </xf>
    <xf numFmtId="176" fontId="8" fillId="0" borderId="58"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6" xfId="0" applyNumberFormat="1" applyFont="1" applyFill="1" applyBorder="1" applyAlignment="1">
      <alignment horizontal="center" vertical="center"/>
    </xf>
    <xf numFmtId="176" fontId="8" fillId="0" borderId="61" xfId="0" applyNumberFormat="1" applyFont="1" applyFill="1" applyBorder="1" applyAlignment="1">
      <alignment horizontal="center" vertical="center"/>
    </xf>
    <xf numFmtId="176" fontId="8" fillId="0" borderId="55" xfId="0" applyNumberFormat="1" applyFont="1" applyFill="1" applyBorder="1" applyAlignment="1">
      <alignment horizontal="right"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1"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lignment vertical="center"/>
    </xf>
    <xf numFmtId="176" fontId="8" fillId="0" borderId="56" xfId="0" applyNumberFormat="1" applyFont="1" applyFill="1" applyBorder="1" applyAlignment="1">
      <alignment horizontal="right" vertical="center"/>
    </xf>
    <xf numFmtId="176" fontId="8" fillId="0" borderId="4" xfId="0" applyNumberFormat="1" applyFont="1" applyFill="1" applyBorder="1" applyAlignment="1">
      <alignment horizontal="center" vertical="center"/>
    </xf>
    <xf numFmtId="176" fontId="8" fillId="0" borderId="59" xfId="0" applyNumberFormat="1" applyFont="1" applyFill="1" applyBorder="1" applyAlignment="1">
      <alignment horizontal="right" vertical="center"/>
    </xf>
    <xf numFmtId="0" fontId="8" fillId="0" borderId="0" xfId="0" applyFont="1" applyAlignment="1">
      <alignment vertical="center" wrapText="1"/>
    </xf>
    <xf numFmtId="0" fontId="8" fillId="3" borderId="0" xfId="0" applyFont="1" applyFill="1">
      <alignment vertical="center"/>
    </xf>
    <xf numFmtId="0" fontId="8" fillId="0" borderId="22" xfId="0" applyFont="1" applyBorder="1" applyAlignment="1">
      <alignment horizontal="center" vertical="center"/>
    </xf>
    <xf numFmtId="0" fontId="8" fillId="0" borderId="0" xfId="0" applyFont="1" applyAlignment="1">
      <alignment horizontal="center" vertical="center"/>
    </xf>
    <xf numFmtId="176" fontId="8" fillId="0" borderId="70" xfId="0" applyNumberFormat="1" applyFont="1" applyFill="1" applyBorder="1" applyAlignment="1">
      <alignment horizontal="center" vertical="center"/>
    </xf>
    <xf numFmtId="176" fontId="8" fillId="0" borderId="64" xfId="0" applyNumberFormat="1" applyFont="1" applyFill="1" applyBorder="1" applyAlignment="1">
      <alignment horizontal="center" vertical="center"/>
    </xf>
    <xf numFmtId="176" fontId="8" fillId="0" borderId="65" xfId="0" applyNumberFormat="1" applyFont="1" applyFill="1" applyBorder="1" applyAlignment="1">
      <alignment horizontal="center" vertical="center"/>
    </xf>
    <xf numFmtId="0" fontId="8" fillId="0" borderId="55" xfId="0" applyFont="1" applyBorder="1">
      <alignment vertical="center"/>
    </xf>
    <xf numFmtId="176" fontId="8" fillId="0" borderId="68" xfId="0" applyNumberFormat="1" applyFont="1" applyFill="1" applyBorder="1" applyAlignment="1">
      <alignment horizontal="center" vertical="center"/>
    </xf>
    <xf numFmtId="0" fontId="3" fillId="0" borderId="0" xfId="0" applyFont="1" applyAlignment="1">
      <alignment vertical="center"/>
    </xf>
    <xf numFmtId="176" fontId="8" fillId="0" borderId="4" xfId="0" applyNumberFormat="1" applyFont="1" applyFill="1" applyBorder="1" applyAlignment="1">
      <alignment horizontal="center" vertical="center" wrapText="1"/>
    </xf>
    <xf numFmtId="176" fontId="8" fillId="0" borderId="22" xfId="0" applyNumberFormat="1" applyFont="1" applyFill="1" applyBorder="1" applyAlignment="1">
      <alignment horizontal="center" vertical="center" wrapText="1"/>
    </xf>
    <xf numFmtId="176" fontId="8" fillId="0" borderId="54" xfId="0" applyNumberFormat="1" applyFont="1" applyFill="1" applyBorder="1" applyAlignment="1">
      <alignment horizontal="center" vertical="center"/>
    </xf>
    <xf numFmtId="176" fontId="8" fillId="0" borderId="59" xfId="0" applyNumberFormat="1" applyFont="1" applyBorder="1">
      <alignment vertical="center"/>
    </xf>
    <xf numFmtId="176" fontId="8" fillId="0" borderId="69" xfId="0" applyNumberFormat="1" applyFont="1" applyBorder="1">
      <alignment vertical="center"/>
    </xf>
    <xf numFmtId="176" fontId="8" fillId="0" borderId="60" xfId="0" applyNumberFormat="1" applyFont="1" applyBorder="1">
      <alignment vertical="center"/>
    </xf>
    <xf numFmtId="176" fontId="8" fillId="0" borderId="0" xfId="0" applyNumberFormat="1" applyFont="1">
      <alignment vertical="center"/>
    </xf>
    <xf numFmtId="176" fontId="8" fillId="0" borderId="64" xfId="0" applyNumberFormat="1" applyFont="1" applyBorder="1" applyAlignment="1">
      <alignment horizontal="center" vertical="center"/>
    </xf>
    <xf numFmtId="176" fontId="5" fillId="0" borderId="22"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8" fillId="0" borderId="68" xfId="0" applyNumberFormat="1" applyFont="1" applyBorder="1" applyAlignment="1">
      <alignment horizontal="center" vertical="center"/>
    </xf>
    <xf numFmtId="176"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70" xfId="0" applyNumberFormat="1" applyFont="1" applyFill="1" applyBorder="1" applyAlignment="1">
      <alignment horizontal="center" vertical="center" wrapText="1"/>
    </xf>
    <xf numFmtId="0" fontId="8" fillId="0" borderId="22" xfId="0" applyFont="1" applyBorder="1" applyAlignment="1">
      <alignment horizontal="center" vertical="center" wrapText="1"/>
    </xf>
    <xf numFmtId="176" fontId="8" fillId="0" borderId="63" xfId="0" applyNumberFormat="1" applyFont="1" applyFill="1" applyBorder="1" applyAlignment="1">
      <alignment horizontal="center" vertical="center"/>
    </xf>
    <xf numFmtId="176" fontId="8" fillId="0" borderId="75" xfId="0" applyNumberFormat="1" applyFont="1" applyFill="1" applyBorder="1" applyAlignment="1">
      <alignment horizontal="center" vertical="center"/>
    </xf>
    <xf numFmtId="176" fontId="8" fillId="0" borderId="7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176" fontId="8" fillId="0" borderId="80" xfId="0" applyNumberFormat="1" applyFont="1" applyFill="1" applyBorder="1" applyAlignment="1">
      <alignment horizontal="right" vertical="center"/>
    </xf>
    <xf numFmtId="0" fontId="8" fillId="0" borderId="79" xfId="0" applyFont="1" applyFill="1" applyBorder="1" applyAlignment="1">
      <alignment horizontal="center" vertical="center"/>
    </xf>
    <xf numFmtId="176" fontId="8" fillId="0" borderId="65" xfId="0" applyNumberFormat="1" applyFont="1" applyBorder="1" applyAlignment="1">
      <alignment horizontal="center" vertical="center"/>
    </xf>
    <xf numFmtId="176" fontId="8" fillId="0" borderId="81" xfId="0" applyNumberFormat="1" applyFont="1" applyBorder="1">
      <alignment vertical="center"/>
    </xf>
    <xf numFmtId="176" fontId="8" fillId="0" borderId="79" xfId="0" applyNumberFormat="1" applyFont="1" applyFill="1" applyBorder="1" applyAlignment="1">
      <alignment horizontal="center" vertical="center"/>
    </xf>
    <xf numFmtId="176" fontId="8" fillId="0" borderId="79" xfId="0" applyNumberFormat="1" applyFont="1" applyBorder="1" applyAlignment="1">
      <alignment horizontal="center" vertical="center"/>
    </xf>
    <xf numFmtId="0" fontId="8" fillId="0" borderId="0" xfId="0" applyFont="1" applyBorder="1" applyAlignment="1">
      <alignment horizontal="center" vertical="center"/>
    </xf>
    <xf numFmtId="177" fontId="8" fillId="0" borderId="0" xfId="0" applyNumberFormat="1" applyFont="1" applyBorder="1" applyAlignment="1">
      <alignment horizontal="center" vertical="center"/>
    </xf>
    <xf numFmtId="177" fontId="8" fillId="0" borderId="32" xfId="0" applyNumberFormat="1" applyFont="1" applyBorder="1" applyAlignment="1">
      <alignment horizontal="center" vertical="center"/>
    </xf>
    <xf numFmtId="0" fontId="8" fillId="0" borderId="82" xfId="0" applyFont="1" applyBorder="1" applyAlignment="1">
      <alignment horizontal="center" vertical="center"/>
    </xf>
    <xf numFmtId="177" fontId="8" fillId="0" borderId="82" xfId="0" applyNumberFormat="1"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176" fontId="8" fillId="0" borderId="79" xfId="0" applyNumberFormat="1" applyFont="1" applyFill="1" applyBorder="1" applyAlignment="1">
      <alignment horizontal="center" vertical="center" wrapText="1"/>
    </xf>
    <xf numFmtId="176" fontId="8" fillId="0" borderId="57" xfId="0" applyNumberFormat="1" applyFont="1" applyFill="1" applyBorder="1" applyAlignment="1">
      <alignment horizontal="right" vertical="center"/>
    </xf>
    <xf numFmtId="176" fontId="8" fillId="0" borderId="58" xfId="0" applyNumberFormat="1" applyFont="1" applyFill="1" applyBorder="1" applyAlignment="1">
      <alignment horizontal="right" vertical="center"/>
    </xf>
    <xf numFmtId="176" fontId="8" fillId="0" borderId="68" xfId="0" applyNumberFormat="1" applyFont="1" applyBorder="1" applyAlignment="1">
      <alignment horizontal="right" vertical="center"/>
    </xf>
    <xf numFmtId="176" fontId="8" fillId="0" borderId="65" xfId="0" applyNumberFormat="1" applyFont="1" applyBorder="1" applyAlignment="1">
      <alignment horizontal="right" vertical="center"/>
    </xf>
    <xf numFmtId="176" fontId="8" fillId="0" borderId="68" xfId="0" applyNumberFormat="1" applyFont="1" applyFill="1" applyBorder="1" applyAlignment="1">
      <alignment horizontal="right" vertical="center"/>
    </xf>
    <xf numFmtId="176" fontId="8" fillId="0" borderId="65" xfId="0" applyNumberFormat="1" applyFont="1" applyFill="1" applyBorder="1" applyAlignment="1">
      <alignment horizontal="right" vertical="center"/>
    </xf>
    <xf numFmtId="176" fontId="8" fillId="0" borderId="62"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77" xfId="0" applyNumberFormat="1" applyFont="1" applyFill="1" applyBorder="1" applyAlignment="1">
      <alignment horizontal="right" vertical="center"/>
    </xf>
    <xf numFmtId="176" fontId="8" fillId="0" borderId="75" xfId="0" applyNumberFormat="1" applyFont="1" applyFill="1" applyBorder="1" applyAlignment="1">
      <alignment horizontal="right" vertical="center"/>
    </xf>
    <xf numFmtId="176" fontId="8" fillId="0" borderId="63" xfId="0" applyNumberFormat="1" applyFont="1" applyFill="1" applyBorder="1" applyAlignment="1">
      <alignment horizontal="right" vertical="center"/>
    </xf>
    <xf numFmtId="176" fontId="8" fillId="0" borderId="76" xfId="0" applyNumberFormat="1" applyFont="1" applyFill="1" applyBorder="1" applyAlignment="1">
      <alignment horizontal="right" vertical="center"/>
    </xf>
    <xf numFmtId="176" fontId="8" fillId="0" borderId="64" xfId="0" applyNumberFormat="1" applyFont="1" applyFill="1" applyBorder="1" applyAlignment="1">
      <alignment horizontal="right" vertical="center"/>
    </xf>
    <xf numFmtId="176" fontId="8" fillId="0" borderId="54" xfId="0" applyNumberFormat="1" applyFont="1" applyFill="1" applyBorder="1" applyAlignment="1">
      <alignment horizontal="right" vertical="center"/>
    </xf>
    <xf numFmtId="176" fontId="8" fillId="0" borderId="64" xfId="0" applyNumberFormat="1" applyFont="1" applyBorder="1" applyAlignment="1">
      <alignment horizontal="right" vertical="center"/>
    </xf>
    <xf numFmtId="176" fontId="6" fillId="0" borderId="62" xfId="0" applyNumberFormat="1" applyFont="1" applyFill="1" applyBorder="1" applyAlignment="1">
      <alignment horizontal="left" vertical="center" wrapText="1"/>
    </xf>
    <xf numFmtId="176" fontId="6" fillId="0" borderId="22" xfId="0" applyNumberFormat="1" applyFont="1" applyFill="1" applyBorder="1" applyAlignment="1">
      <alignment horizontal="left" vertical="center" wrapText="1"/>
    </xf>
    <xf numFmtId="176" fontId="6" fillId="0" borderId="54" xfId="0" applyNumberFormat="1" applyFont="1" applyFill="1" applyBorder="1" applyAlignment="1">
      <alignment horizontal="left" vertical="center" wrapText="1"/>
    </xf>
    <xf numFmtId="176" fontId="6" fillId="0" borderId="70" xfId="0"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wrapText="1"/>
    </xf>
    <xf numFmtId="176" fontId="6" fillId="0" borderId="4" xfId="0" applyNumberFormat="1" applyFont="1" applyFill="1" applyBorder="1" applyAlignment="1">
      <alignment horizontal="left" vertical="center"/>
    </xf>
    <xf numFmtId="176" fontId="6" fillId="0" borderId="70" xfId="0" applyNumberFormat="1"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176" fontId="8" fillId="0" borderId="4" xfId="0" applyNumberFormat="1" applyFont="1" applyFill="1" applyBorder="1" applyAlignment="1">
      <alignment horizontal="left" vertical="center" wrapText="1"/>
    </xf>
    <xf numFmtId="176" fontId="6" fillId="0" borderId="78" xfId="0" applyNumberFormat="1" applyFont="1" applyFill="1" applyBorder="1" applyAlignment="1">
      <alignment horizontal="left"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176" fontId="8" fillId="0" borderId="71" xfId="0" applyNumberFormat="1" applyFont="1" applyBorder="1" applyAlignment="1">
      <alignment horizontal="center" vertical="center"/>
    </xf>
    <xf numFmtId="176" fontId="8" fillId="0" borderId="74" xfId="0" applyNumberFormat="1" applyFont="1" applyBorder="1" applyAlignment="1">
      <alignment horizontal="center" vertical="center"/>
    </xf>
    <xf numFmtId="176" fontId="8" fillId="0" borderId="67"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9" fillId="0" borderId="0" xfId="0" applyFont="1" applyAlignment="1">
      <alignment horizontal="center" vertical="center"/>
    </xf>
    <xf numFmtId="0" fontId="8" fillId="0" borderId="54"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176" fontId="10" fillId="0" borderId="71" xfId="0" applyNumberFormat="1" applyFont="1" applyFill="1" applyBorder="1" applyAlignment="1">
      <alignment horizontal="center" vertical="center"/>
    </xf>
    <xf numFmtId="176" fontId="10" fillId="0" borderId="72" xfId="0" applyNumberFormat="1" applyFont="1" applyFill="1" applyBorder="1" applyAlignment="1">
      <alignment horizontal="center" vertical="center"/>
    </xf>
    <xf numFmtId="176" fontId="10" fillId="0" borderId="73" xfId="0" applyNumberFormat="1" applyFont="1" applyFill="1" applyBorder="1" applyAlignment="1">
      <alignment horizontal="center" vertical="center"/>
    </xf>
    <xf numFmtId="0" fontId="3" fillId="0" borderId="0" xfId="0" applyFont="1" applyFill="1" applyAlignment="1">
      <alignment horizontal="left"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3" fontId="6" fillId="5" borderId="44"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xf>
    <xf numFmtId="3" fontId="6" fillId="5" borderId="43"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0" fontId="7" fillId="5" borderId="40" xfId="0" applyFont="1" applyFill="1" applyBorder="1" applyAlignment="1">
      <alignment horizontal="left" vertical="center"/>
    </xf>
    <xf numFmtId="0" fontId="7" fillId="5" borderId="29" xfId="0" applyFont="1" applyFill="1" applyBorder="1" applyAlignment="1">
      <alignment horizontal="left" vertical="center"/>
    </xf>
    <xf numFmtId="0" fontId="7" fillId="5" borderId="30" xfId="0" applyFont="1" applyFill="1" applyBorder="1" applyAlignment="1">
      <alignment horizontal="left" vertical="center"/>
    </xf>
    <xf numFmtId="3" fontId="4" fillId="6" borderId="29" xfId="0" applyNumberFormat="1" applyFont="1" applyFill="1" applyBorder="1" applyAlignment="1">
      <alignment horizontal="right" vertical="center"/>
    </xf>
    <xf numFmtId="0" fontId="4" fillId="6" borderId="29" xfId="0" applyFont="1" applyFill="1" applyBorder="1" applyAlignment="1">
      <alignment horizontal="right" vertical="center"/>
    </xf>
    <xf numFmtId="0" fontId="4" fillId="6" borderId="32"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30" xfId="0" applyFont="1" applyFill="1" applyBorder="1" applyAlignment="1">
      <alignment horizontal="right" vertical="center"/>
    </xf>
    <xf numFmtId="0" fontId="4" fillId="0" borderId="40" xfId="0" applyFont="1" applyBorder="1" applyAlignment="1">
      <alignment horizontal="center" vertical="center"/>
    </xf>
    <xf numFmtId="0" fontId="4" fillId="0" borderId="30" xfId="0" applyFont="1" applyBorder="1" applyAlignment="1">
      <alignment horizontal="center" vertical="center"/>
    </xf>
    <xf numFmtId="0" fontId="2" fillId="0" borderId="0" xfId="0" applyFont="1" applyAlignment="1">
      <alignment horizontal="left"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2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2" borderId="4"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5" borderId="4" xfId="0" applyFont="1" applyFill="1" applyBorder="1" applyAlignment="1">
      <alignment horizontal="center" vertical="center"/>
    </xf>
    <xf numFmtId="0" fontId="4" fillId="5" borderId="45" xfId="0" applyFont="1" applyFill="1" applyBorder="1" applyAlignment="1">
      <alignment horizontal="center" vertical="center"/>
    </xf>
    <xf numFmtId="0" fontId="4" fillId="6" borderId="14" xfId="0" applyFont="1" applyFill="1" applyBorder="1" applyAlignment="1">
      <alignment horizontal="right" vertical="center"/>
    </xf>
    <xf numFmtId="0" fontId="4" fillId="6" borderId="21" xfId="0" applyFont="1" applyFill="1" applyBorder="1" applyAlignment="1">
      <alignment horizontal="righ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4" fillId="5" borderId="25" xfId="0" applyFont="1" applyFill="1" applyBorder="1" applyAlignment="1">
      <alignment horizontal="center" vertical="center"/>
    </xf>
    <xf numFmtId="0" fontId="4" fillId="5"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5" fillId="5" borderId="31" xfId="0" applyFont="1" applyFill="1" applyBorder="1" applyAlignment="1">
      <alignment horizontal="center" vertical="center" wrapText="1"/>
    </xf>
    <xf numFmtId="0" fontId="5" fillId="5" borderId="3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3" fontId="4" fillId="6" borderId="31" xfId="0" applyNumberFormat="1" applyFont="1" applyFill="1" applyBorder="1" applyAlignment="1">
      <alignment horizontal="right" vertical="center"/>
    </xf>
    <xf numFmtId="3" fontId="4" fillId="6" borderId="30" xfId="0" applyNumberFormat="1" applyFont="1" applyFill="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5" borderId="47" xfId="0" applyFont="1" applyFill="1" applyBorder="1" applyAlignment="1">
      <alignment horizontal="center" vertical="center"/>
    </xf>
    <xf numFmtId="0" fontId="4" fillId="5" borderId="46"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3" fontId="6" fillId="6" borderId="14" xfId="0" applyNumberFormat="1" applyFont="1" applyFill="1" applyBorder="1" applyAlignment="1">
      <alignment horizontal="right" vertical="center"/>
    </xf>
    <xf numFmtId="3" fontId="6" fillId="6" borderId="2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457200</xdr:colOff>
      <xdr:row>1</xdr:row>
      <xdr:rowOff>0</xdr:rowOff>
    </xdr:from>
    <xdr:to>
      <xdr:col>12</xdr:col>
      <xdr:colOff>476250</xdr:colOff>
      <xdr:row>6</xdr:row>
      <xdr:rowOff>0</xdr:rowOff>
    </xdr:to>
    <xdr:sp macro="" textlink="">
      <xdr:nvSpPr>
        <xdr:cNvPr id="2" name="正方形/長方形 1"/>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3" name="正方形/長方形 2"/>
        <xdr:cNvSpPr/>
      </xdr:nvSpPr>
      <xdr:spPr>
        <a:xfrm>
          <a:off x="12673635" y="581025"/>
          <a:ext cx="167640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4" name="正方形/長方形 3"/>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5" name="正方形/長方形 4"/>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6" name="正方形/長方形 5"/>
        <xdr:cNvSpPr/>
      </xdr:nvSpPr>
      <xdr:spPr>
        <a:xfrm>
          <a:off x="12673635" y="581025"/>
          <a:ext cx="167640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7" name="正方形/長方形 6"/>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8" name="正方形/長方形 7"/>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9" name="正方形/長方形 8"/>
        <xdr:cNvSpPr/>
      </xdr:nvSpPr>
      <xdr:spPr>
        <a:xfrm>
          <a:off x="12673635" y="581025"/>
          <a:ext cx="167640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0" name="正方形/長方形 9"/>
        <xdr:cNvSpPr/>
      </xdr:nvSpPr>
      <xdr:spPr>
        <a:xfrm>
          <a:off x="13373100" y="581025"/>
          <a:ext cx="9144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11" name="正方形/長方形 10"/>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581025</xdr:colOff>
      <xdr:row>1</xdr:row>
      <xdr:rowOff>0</xdr:rowOff>
    </xdr:from>
    <xdr:to>
      <xdr:col>12</xdr:col>
      <xdr:colOff>600075</xdr:colOff>
      <xdr:row>6</xdr:row>
      <xdr:rowOff>0</xdr:rowOff>
    </xdr:to>
    <xdr:sp macro="" textlink="">
      <xdr:nvSpPr>
        <xdr:cNvPr id="12" name="正方形/長方形 11"/>
        <xdr:cNvSpPr/>
      </xdr:nvSpPr>
      <xdr:spPr>
        <a:xfrm flipV="1">
          <a:off x="12592050"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13" name="正方形/長方形 12"/>
        <xdr:cNvSpPr/>
      </xdr:nvSpPr>
      <xdr:spPr>
        <a:xfrm>
          <a:off x="12673635" y="581025"/>
          <a:ext cx="167640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4" name="正方形/長方形 13"/>
        <xdr:cNvSpPr/>
      </xdr:nvSpPr>
      <xdr:spPr>
        <a:xfrm>
          <a:off x="13373100" y="581025"/>
          <a:ext cx="9144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15" name="正方形/長方形 14"/>
        <xdr:cNvSpPr/>
      </xdr:nvSpPr>
      <xdr:spPr>
        <a:xfrm>
          <a:off x="14039849" y="581025"/>
          <a:ext cx="2085975" cy="140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16" name="正方形/長方形 15"/>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581025</xdr:colOff>
      <xdr:row>1</xdr:row>
      <xdr:rowOff>0</xdr:rowOff>
    </xdr:from>
    <xdr:to>
      <xdr:col>12</xdr:col>
      <xdr:colOff>600075</xdr:colOff>
      <xdr:row>6</xdr:row>
      <xdr:rowOff>0</xdr:rowOff>
    </xdr:to>
    <xdr:sp macro="" textlink="">
      <xdr:nvSpPr>
        <xdr:cNvPr id="17" name="正方形/長方形 16"/>
        <xdr:cNvSpPr/>
      </xdr:nvSpPr>
      <xdr:spPr>
        <a:xfrm flipV="1">
          <a:off x="12592050"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18" name="正方形/長方形 17"/>
        <xdr:cNvSpPr/>
      </xdr:nvSpPr>
      <xdr:spPr>
        <a:xfrm>
          <a:off x="12673635" y="581025"/>
          <a:ext cx="167640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9" name="正方形/長方形 18"/>
        <xdr:cNvSpPr/>
      </xdr:nvSpPr>
      <xdr:spPr>
        <a:xfrm>
          <a:off x="13373100" y="581025"/>
          <a:ext cx="9144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20" name="正方形/長方形 19"/>
        <xdr:cNvSpPr/>
      </xdr:nvSpPr>
      <xdr:spPr>
        <a:xfrm>
          <a:off x="14039849" y="581025"/>
          <a:ext cx="2085975" cy="140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21" name="正方形/長方形 20"/>
        <xdr:cNvSpPr/>
      </xdr:nvSpPr>
      <xdr:spPr>
        <a:xfrm>
          <a:off x="14335125" y="600075"/>
          <a:ext cx="1219200" cy="144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22" name="正方形/長方形 21"/>
        <xdr:cNvSpPr/>
      </xdr:nvSpPr>
      <xdr:spPr>
        <a:xfrm flipV="1">
          <a:off x="12468225" y="581025"/>
          <a:ext cx="3448050" cy="290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14910</xdr:colOff>
      <xdr:row>1</xdr:row>
      <xdr:rowOff>0</xdr:rowOff>
    </xdr:from>
    <xdr:to>
      <xdr:col>10</xdr:col>
      <xdr:colOff>319710</xdr:colOff>
      <xdr:row>1</xdr:row>
      <xdr:rowOff>119684</xdr:rowOff>
    </xdr:to>
    <xdr:sp macro="" textlink="">
      <xdr:nvSpPr>
        <xdr:cNvPr id="23" name="正方形/長方形 22"/>
        <xdr:cNvSpPr/>
      </xdr:nvSpPr>
      <xdr:spPr>
        <a:xfrm>
          <a:off x="12711735" y="581025"/>
          <a:ext cx="1676400" cy="119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24" name="正方形/長方形 23"/>
        <xdr:cNvSpPr/>
      </xdr:nvSpPr>
      <xdr:spPr>
        <a:xfrm>
          <a:off x="13373100" y="581025"/>
          <a:ext cx="9144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25" name="正方形/長方形 24"/>
        <xdr:cNvSpPr/>
      </xdr:nvSpPr>
      <xdr:spPr>
        <a:xfrm>
          <a:off x="14039849" y="581025"/>
          <a:ext cx="2085975" cy="140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26" name="正方形/長方形 25"/>
        <xdr:cNvSpPr/>
      </xdr:nvSpPr>
      <xdr:spPr>
        <a:xfrm>
          <a:off x="14335125" y="600075"/>
          <a:ext cx="1219200" cy="144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14910</xdr:colOff>
      <xdr:row>1</xdr:row>
      <xdr:rowOff>0</xdr:rowOff>
    </xdr:from>
    <xdr:to>
      <xdr:col>10</xdr:col>
      <xdr:colOff>319710</xdr:colOff>
      <xdr:row>1</xdr:row>
      <xdr:rowOff>119684</xdr:rowOff>
    </xdr:to>
    <xdr:sp macro="" textlink="">
      <xdr:nvSpPr>
        <xdr:cNvPr id="27" name="正方形/長方形 26"/>
        <xdr:cNvSpPr/>
      </xdr:nvSpPr>
      <xdr:spPr>
        <a:xfrm>
          <a:off x="12711735" y="581025"/>
          <a:ext cx="1676400" cy="119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28" name="正方形/長方形 27"/>
        <xdr:cNvSpPr/>
      </xdr:nvSpPr>
      <xdr:spPr>
        <a:xfrm>
          <a:off x="13373100" y="581025"/>
          <a:ext cx="9144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29" name="正方形/長方形 28"/>
        <xdr:cNvSpPr/>
      </xdr:nvSpPr>
      <xdr:spPr>
        <a:xfrm>
          <a:off x="14039849" y="581025"/>
          <a:ext cx="2085975" cy="140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30" name="正方形/長方形 29"/>
        <xdr:cNvSpPr/>
      </xdr:nvSpPr>
      <xdr:spPr>
        <a:xfrm>
          <a:off x="14335125" y="600075"/>
          <a:ext cx="1219200" cy="144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285751</xdr:colOff>
      <xdr:row>7</xdr:row>
      <xdr:rowOff>108857</xdr:rowOff>
    </xdr:from>
    <xdr:to>
      <xdr:col>6</xdr:col>
      <xdr:colOff>925286</xdr:colOff>
      <xdr:row>9</xdr:row>
      <xdr:rowOff>449036</xdr:rowOff>
    </xdr:to>
    <xdr:sp macro="" textlink="">
      <xdr:nvSpPr>
        <xdr:cNvPr id="31" name="下矢印 30"/>
        <xdr:cNvSpPr/>
      </xdr:nvSpPr>
      <xdr:spPr>
        <a:xfrm>
          <a:off x="11010901" y="4176032"/>
          <a:ext cx="639535" cy="150222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285751</xdr:colOff>
      <xdr:row>24</xdr:row>
      <xdr:rowOff>68036</xdr:rowOff>
    </xdr:from>
    <xdr:to>
      <xdr:col>6</xdr:col>
      <xdr:colOff>925286</xdr:colOff>
      <xdr:row>25</xdr:row>
      <xdr:rowOff>462644</xdr:rowOff>
    </xdr:to>
    <xdr:sp macro="" textlink="">
      <xdr:nvSpPr>
        <xdr:cNvPr id="32" name="下矢印 31"/>
        <xdr:cNvSpPr/>
      </xdr:nvSpPr>
      <xdr:spPr>
        <a:xfrm>
          <a:off x="11010901" y="15450911"/>
          <a:ext cx="639535" cy="97563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639535</xdr:colOff>
      <xdr:row>28</xdr:row>
      <xdr:rowOff>122463</xdr:rowOff>
    </xdr:from>
    <xdr:to>
      <xdr:col>4</xdr:col>
      <xdr:colOff>1142998</xdr:colOff>
      <xdr:row>28</xdr:row>
      <xdr:rowOff>449035</xdr:rowOff>
    </xdr:to>
    <xdr:sp macro="" textlink="">
      <xdr:nvSpPr>
        <xdr:cNvPr id="33" name="右矢印 32"/>
        <xdr:cNvSpPr/>
      </xdr:nvSpPr>
      <xdr:spPr>
        <a:xfrm>
          <a:off x="7516585" y="17829438"/>
          <a:ext cx="503463" cy="326572"/>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xdr:col>
      <xdr:colOff>68034</xdr:colOff>
      <xdr:row>9</xdr:row>
      <xdr:rowOff>108858</xdr:rowOff>
    </xdr:from>
    <xdr:to>
      <xdr:col>3</xdr:col>
      <xdr:colOff>544285</xdr:colOff>
      <xdr:row>9</xdr:row>
      <xdr:rowOff>503465</xdr:rowOff>
    </xdr:to>
    <xdr:sp macro="" textlink="">
      <xdr:nvSpPr>
        <xdr:cNvPr id="34" name="右矢印 33"/>
        <xdr:cNvSpPr/>
      </xdr:nvSpPr>
      <xdr:spPr>
        <a:xfrm flipH="1">
          <a:off x="4382859" y="5338083"/>
          <a:ext cx="476251" cy="394607"/>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xdr:col>
      <xdr:colOff>68034</xdr:colOff>
      <xdr:row>25</xdr:row>
      <xdr:rowOff>108858</xdr:rowOff>
    </xdr:from>
    <xdr:to>
      <xdr:col>3</xdr:col>
      <xdr:colOff>544285</xdr:colOff>
      <xdr:row>25</xdr:row>
      <xdr:rowOff>503465</xdr:rowOff>
    </xdr:to>
    <xdr:sp macro="" textlink="">
      <xdr:nvSpPr>
        <xdr:cNvPr id="35" name="右矢印 34"/>
        <xdr:cNvSpPr/>
      </xdr:nvSpPr>
      <xdr:spPr>
        <a:xfrm flipH="1">
          <a:off x="4382859" y="16072758"/>
          <a:ext cx="476251" cy="394607"/>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457200</xdr:colOff>
      <xdr:row>1</xdr:row>
      <xdr:rowOff>0</xdr:rowOff>
    </xdr:from>
    <xdr:to>
      <xdr:col>12</xdr:col>
      <xdr:colOff>476250</xdr:colOff>
      <xdr:row>6</xdr:row>
      <xdr:rowOff>0</xdr:rowOff>
    </xdr:to>
    <xdr:sp macro="" textlink="">
      <xdr:nvSpPr>
        <xdr:cNvPr id="2" name="正方形/長方形 1"/>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3" name="正方形/長方形 2"/>
        <xdr:cNvSpPr/>
      </xdr:nvSpPr>
      <xdr:spPr>
        <a:xfrm>
          <a:off x="11368710" y="504825"/>
          <a:ext cx="154305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4" name="正方形/長方形 3"/>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5" name="正方形/長方形 4"/>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6" name="正方形/長方形 5"/>
        <xdr:cNvSpPr/>
      </xdr:nvSpPr>
      <xdr:spPr>
        <a:xfrm>
          <a:off x="11368710" y="504825"/>
          <a:ext cx="154305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7" name="正方形/長方形 6"/>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8" name="正方形/長方形 7"/>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9" name="正方形/長方形 8"/>
        <xdr:cNvSpPr/>
      </xdr:nvSpPr>
      <xdr:spPr>
        <a:xfrm>
          <a:off x="11368710" y="504825"/>
          <a:ext cx="154305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0" name="正方形/長方形 9"/>
        <xdr:cNvSpPr/>
      </xdr:nvSpPr>
      <xdr:spPr>
        <a:xfrm>
          <a:off x="12001500" y="504825"/>
          <a:ext cx="847725"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11" name="正方形/長方形 10"/>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581025</xdr:colOff>
      <xdr:row>1</xdr:row>
      <xdr:rowOff>0</xdr:rowOff>
    </xdr:from>
    <xdr:to>
      <xdr:col>12</xdr:col>
      <xdr:colOff>600075</xdr:colOff>
      <xdr:row>6</xdr:row>
      <xdr:rowOff>0</xdr:rowOff>
    </xdr:to>
    <xdr:sp macro="" textlink="">
      <xdr:nvSpPr>
        <xdr:cNvPr id="12" name="正方形/長方形 11"/>
        <xdr:cNvSpPr/>
      </xdr:nvSpPr>
      <xdr:spPr>
        <a:xfrm flipV="1">
          <a:off x="11325225"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13" name="正方形/長方形 12"/>
        <xdr:cNvSpPr/>
      </xdr:nvSpPr>
      <xdr:spPr>
        <a:xfrm>
          <a:off x="11368710" y="504825"/>
          <a:ext cx="154305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4" name="正方形/長方形 13"/>
        <xdr:cNvSpPr/>
      </xdr:nvSpPr>
      <xdr:spPr>
        <a:xfrm>
          <a:off x="12001500" y="504825"/>
          <a:ext cx="847725"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15" name="正方形/長方形 14"/>
        <xdr:cNvSpPr/>
      </xdr:nvSpPr>
      <xdr:spPr>
        <a:xfrm>
          <a:off x="12630149" y="504825"/>
          <a:ext cx="1885950" cy="1257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16" name="正方形/長方形 15"/>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581025</xdr:colOff>
      <xdr:row>1</xdr:row>
      <xdr:rowOff>0</xdr:rowOff>
    </xdr:from>
    <xdr:to>
      <xdr:col>12</xdr:col>
      <xdr:colOff>600075</xdr:colOff>
      <xdr:row>6</xdr:row>
      <xdr:rowOff>0</xdr:rowOff>
    </xdr:to>
    <xdr:sp macro="" textlink="">
      <xdr:nvSpPr>
        <xdr:cNvPr id="17" name="正方形/長方形 16"/>
        <xdr:cNvSpPr/>
      </xdr:nvSpPr>
      <xdr:spPr>
        <a:xfrm flipV="1">
          <a:off x="11325225"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662610</xdr:colOff>
      <xdr:row>1</xdr:row>
      <xdr:rowOff>0</xdr:rowOff>
    </xdr:from>
    <xdr:to>
      <xdr:col>10</xdr:col>
      <xdr:colOff>281610</xdr:colOff>
      <xdr:row>1</xdr:row>
      <xdr:rowOff>91109</xdr:rowOff>
    </xdr:to>
    <xdr:sp macro="" textlink="">
      <xdr:nvSpPr>
        <xdr:cNvPr id="18" name="正方形/長方形 17"/>
        <xdr:cNvSpPr/>
      </xdr:nvSpPr>
      <xdr:spPr>
        <a:xfrm>
          <a:off x="11368710" y="504825"/>
          <a:ext cx="1543050" cy="91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19" name="正方形/長方形 18"/>
        <xdr:cNvSpPr/>
      </xdr:nvSpPr>
      <xdr:spPr>
        <a:xfrm>
          <a:off x="12001500" y="504825"/>
          <a:ext cx="847725"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20" name="正方形/長方形 19"/>
        <xdr:cNvSpPr/>
      </xdr:nvSpPr>
      <xdr:spPr>
        <a:xfrm>
          <a:off x="12630149" y="504825"/>
          <a:ext cx="1885950" cy="1257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21" name="正方形/長方形 20"/>
        <xdr:cNvSpPr/>
      </xdr:nvSpPr>
      <xdr:spPr>
        <a:xfrm>
          <a:off x="12896850" y="523875"/>
          <a:ext cx="1104900" cy="129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457200</xdr:colOff>
      <xdr:row>1</xdr:row>
      <xdr:rowOff>0</xdr:rowOff>
    </xdr:from>
    <xdr:to>
      <xdr:col>12</xdr:col>
      <xdr:colOff>476250</xdr:colOff>
      <xdr:row>6</xdr:row>
      <xdr:rowOff>0</xdr:rowOff>
    </xdr:to>
    <xdr:sp macro="" textlink="">
      <xdr:nvSpPr>
        <xdr:cNvPr id="22" name="正方形/長方形 21"/>
        <xdr:cNvSpPr/>
      </xdr:nvSpPr>
      <xdr:spPr>
        <a:xfrm flipV="1">
          <a:off x="11201400" y="504825"/>
          <a:ext cx="3162300" cy="252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14910</xdr:colOff>
      <xdr:row>1</xdr:row>
      <xdr:rowOff>0</xdr:rowOff>
    </xdr:from>
    <xdr:to>
      <xdr:col>10</xdr:col>
      <xdr:colOff>319710</xdr:colOff>
      <xdr:row>1</xdr:row>
      <xdr:rowOff>119684</xdr:rowOff>
    </xdr:to>
    <xdr:sp macro="" textlink="">
      <xdr:nvSpPr>
        <xdr:cNvPr id="24" name="正方形/長方形 23"/>
        <xdr:cNvSpPr/>
      </xdr:nvSpPr>
      <xdr:spPr>
        <a:xfrm>
          <a:off x="11387760" y="504825"/>
          <a:ext cx="1562100" cy="119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25" name="正方形/長方形 24"/>
        <xdr:cNvSpPr/>
      </xdr:nvSpPr>
      <xdr:spPr>
        <a:xfrm>
          <a:off x="12001500" y="504825"/>
          <a:ext cx="847725"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26" name="正方形/長方形 25"/>
        <xdr:cNvSpPr/>
      </xdr:nvSpPr>
      <xdr:spPr>
        <a:xfrm>
          <a:off x="12630149" y="504825"/>
          <a:ext cx="1885950" cy="1257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27" name="正方形/長方形 26"/>
        <xdr:cNvSpPr/>
      </xdr:nvSpPr>
      <xdr:spPr>
        <a:xfrm>
          <a:off x="12896850" y="523875"/>
          <a:ext cx="1104900" cy="129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14910</xdr:colOff>
      <xdr:row>1</xdr:row>
      <xdr:rowOff>0</xdr:rowOff>
    </xdr:from>
    <xdr:to>
      <xdr:col>10</xdr:col>
      <xdr:colOff>319710</xdr:colOff>
      <xdr:row>1</xdr:row>
      <xdr:rowOff>119684</xdr:rowOff>
    </xdr:to>
    <xdr:sp macro="" textlink="">
      <xdr:nvSpPr>
        <xdr:cNvPr id="30" name="正方形/長方形 29"/>
        <xdr:cNvSpPr/>
      </xdr:nvSpPr>
      <xdr:spPr>
        <a:xfrm>
          <a:off x="11387760" y="504825"/>
          <a:ext cx="1562100" cy="119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676275</xdr:colOff>
      <xdr:row>1</xdr:row>
      <xdr:rowOff>0</xdr:rowOff>
    </xdr:from>
    <xdr:to>
      <xdr:col>10</xdr:col>
      <xdr:colOff>219075</xdr:colOff>
      <xdr:row>2</xdr:row>
      <xdr:rowOff>295275</xdr:rowOff>
    </xdr:to>
    <xdr:sp macro="" textlink="">
      <xdr:nvSpPr>
        <xdr:cNvPr id="31" name="正方形/長方形 30"/>
        <xdr:cNvSpPr/>
      </xdr:nvSpPr>
      <xdr:spPr>
        <a:xfrm>
          <a:off x="12001500" y="504825"/>
          <a:ext cx="847725"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657224</xdr:colOff>
      <xdr:row>1</xdr:row>
      <xdr:rowOff>0</xdr:rowOff>
    </xdr:from>
    <xdr:to>
      <xdr:col>12</xdr:col>
      <xdr:colOff>685799</xdr:colOff>
      <xdr:row>3</xdr:row>
      <xdr:rowOff>247650</xdr:rowOff>
    </xdr:to>
    <xdr:sp macro="" textlink="">
      <xdr:nvSpPr>
        <xdr:cNvPr id="32" name="正方形/長方形 31"/>
        <xdr:cNvSpPr/>
      </xdr:nvSpPr>
      <xdr:spPr>
        <a:xfrm>
          <a:off x="12630149" y="504825"/>
          <a:ext cx="1885950" cy="1257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1</xdr:row>
      <xdr:rowOff>19050</xdr:rowOff>
    </xdr:from>
    <xdr:to>
      <xdr:col>12</xdr:col>
      <xdr:colOff>114300</xdr:colOff>
      <xdr:row>3</xdr:row>
      <xdr:rowOff>304800</xdr:rowOff>
    </xdr:to>
    <xdr:sp macro="" textlink="">
      <xdr:nvSpPr>
        <xdr:cNvPr id="33" name="正方形/長方形 32"/>
        <xdr:cNvSpPr/>
      </xdr:nvSpPr>
      <xdr:spPr>
        <a:xfrm>
          <a:off x="12896850" y="523875"/>
          <a:ext cx="1104900" cy="129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285751</xdr:colOff>
      <xdr:row>7</xdr:row>
      <xdr:rowOff>108857</xdr:rowOff>
    </xdr:from>
    <xdr:to>
      <xdr:col>6</xdr:col>
      <xdr:colOff>925286</xdr:colOff>
      <xdr:row>9</xdr:row>
      <xdr:rowOff>449036</xdr:rowOff>
    </xdr:to>
    <xdr:sp macro="" textlink="">
      <xdr:nvSpPr>
        <xdr:cNvPr id="34" name="下矢印 33"/>
        <xdr:cNvSpPr/>
      </xdr:nvSpPr>
      <xdr:spPr>
        <a:xfrm>
          <a:off x="10150930" y="3619500"/>
          <a:ext cx="639535" cy="151039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285751</xdr:colOff>
      <xdr:row>24</xdr:row>
      <xdr:rowOff>68036</xdr:rowOff>
    </xdr:from>
    <xdr:to>
      <xdr:col>6</xdr:col>
      <xdr:colOff>925286</xdr:colOff>
      <xdr:row>25</xdr:row>
      <xdr:rowOff>462644</xdr:rowOff>
    </xdr:to>
    <xdr:sp macro="" textlink="">
      <xdr:nvSpPr>
        <xdr:cNvPr id="35" name="下矢印 34"/>
        <xdr:cNvSpPr/>
      </xdr:nvSpPr>
      <xdr:spPr>
        <a:xfrm>
          <a:off x="10150930" y="13525500"/>
          <a:ext cx="639535" cy="97971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639535</xdr:colOff>
      <xdr:row>28</xdr:row>
      <xdr:rowOff>122463</xdr:rowOff>
    </xdr:from>
    <xdr:to>
      <xdr:col>4</xdr:col>
      <xdr:colOff>1142998</xdr:colOff>
      <xdr:row>28</xdr:row>
      <xdr:rowOff>449035</xdr:rowOff>
    </xdr:to>
    <xdr:sp macro="" textlink="">
      <xdr:nvSpPr>
        <xdr:cNvPr id="37" name="右矢印 36"/>
        <xdr:cNvSpPr/>
      </xdr:nvSpPr>
      <xdr:spPr>
        <a:xfrm>
          <a:off x="6966856" y="16505463"/>
          <a:ext cx="503463" cy="326572"/>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xdr:col>
      <xdr:colOff>68034</xdr:colOff>
      <xdr:row>9</xdr:row>
      <xdr:rowOff>108858</xdr:rowOff>
    </xdr:from>
    <xdr:to>
      <xdr:col>3</xdr:col>
      <xdr:colOff>544285</xdr:colOff>
      <xdr:row>9</xdr:row>
      <xdr:rowOff>503465</xdr:rowOff>
    </xdr:to>
    <xdr:sp macro="" textlink="">
      <xdr:nvSpPr>
        <xdr:cNvPr id="38" name="右矢印 37"/>
        <xdr:cNvSpPr/>
      </xdr:nvSpPr>
      <xdr:spPr>
        <a:xfrm flipH="1">
          <a:off x="4041320" y="4789715"/>
          <a:ext cx="476251" cy="394607"/>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xdr:col>
      <xdr:colOff>68034</xdr:colOff>
      <xdr:row>25</xdr:row>
      <xdr:rowOff>108858</xdr:rowOff>
    </xdr:from>
    <xdr:to>
      <xdr:col>3</xdr:col>
      <xdr:colOff>544285</xdr:colOff>
      <xdr:row>25</xdr:row>
      <xdr:rowOff>503465</xdr:rowOff>
    </xdr:to>
    <xdr:sp macro="" textlink="">
      <xdr:nvSpPr>
        <xdr:cNvPr id="40" name="右矢印 39"/>
        <xdr:cNvSpPr/>
      </xdr:nvSpPr>
      <xdr:spPr>
        <a:xfrm flipH="1">
          <a:off x="4041320" y="4789715"/>
          <a:ext cx="476251" cy="394607"/>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457200</xdr:colOff>
      <xdr:row>3</xdr:row>
      <xdr:rowOff>38100</xdr:rowOff>
    </xdr:from>
    <xdr:to>
      <xdr:col>17</xdr:col>
      <xdr:colOff>476250</xdr:colOff>
      <xdr:row>9</xdr:row>
      <xdr:rowOff>200025</xdr:rowOff>
    </xdr:to>
    <xdr:sp macro="" textlink="">
      <xdr:nvSpPr>
        <xdr:cNvPr id="2" name="正方形/長方形 1"/>
        <xdr:cNvSpPr/>
      </xdr:nvSpPr>
      <xdr:spPr>
        <a:xfrm flipV="1">
          <a:off x="7372350" y="933450"/>
          <a:ext cx="3448050" cy="180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581025</xdr:colOff>
      <xdr:row>3</xdr:row>
      <xdr:rowOff>95250</xdr:rowOff>
    </xdr:from>
    <xdr:to>
      <xdr:col>17</xdr:col>
      <xdr:colOff>600075</xdr:colOff>
      <xdr:row>9</xdr:row>
      <xdr:rowOff>257175</xdr:rowOff>
    </xdr:to>
    <xdr:sp macro="" textlink="">
      <xdr:nvSpPr>
        <xdr:cNvPr id="5" name="正方形/長方形 4"/>
        <xdr:cNvSpPr/>
      </xdr:nvSpPr>
      <xdr:spPr>
        <a:xfrm flipV="1">
          <a:off x="7496175" y="895350"/>
          <a:ext cx="3448050" cy="1924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14910</xdr:colOff>
      <xdr:row>2</xdr:row>
      <xdr:rowOff>235640</xdr:rowOff>
    </xdr:from>
    <xdr:to>
      <xdr:col>15</xdr:col>
      <xdr:colOff>319710</xdr:colOff>
      <xdr:row>4</xdr:row>
      <xdr:rowOff>119684</xdr:rowOff>
    </xdr:to>
    <xdr:sp macro="" textlink="">
      <xdr:nvSpPr>
        <xdr:cNvPr id="6" name="正方形/長方形 5"/>
        <xdr:cNvSpPr/>
      </xdr:nvSpPr>
      <xdr:spPr>
        <a:xfrm>
          <a:off x="8092110" y="759515"/>
          <a:ext cx="1676400" cy="417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676275</xdr:colOff>
      <xdr:row>2</xdr:row>
      <xdr:rowOff>95250</xdr:rowOff>
    </xdr:from>
    <xdr:to>
      <xdr:col>15</xdr:col>
      <xdr:colOff>219075</xdr:colOff>
      <xdr:row>5</xdr:row>
      <xdr:rowOff>295275</xdr:rowOff>
    </xdr:to>
    <xdr:sp macro="" textlink="">
      <xdr:nvSpPr>
        <xdr:cNvPr id="7" name="正方形/長方形 6"/>
        <xdr:cNvSpPr/>
      </xdr:nvSpPr>
      <xdr:spPr>
        <a:xfrm>
          <a:off x="8277225" y="619125"/>
          <a:ext cx="9144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657224</xdr:colOff>
      <xdr:row>3</xdr:row>
      <xdr:rowOff>95250</xdr:rowOff>
    </xdr:from>
    <xdr:to>
      <xdr:col>17</xdr:col>
      <xdr:colOff>685799</xdr:colOff>
      <xdr:row>6</xdr:row>
      <xdr:rowOff>247650</xdr:rowOff>
    </xdr:to>
    <xdr:sp macro="" textlink="">
      <xdr:nvSpPr>
        <xdr:cNvPr id="3" name="正方形/長方形 2"/>
        <xdr:cNvSpPr/>
      </xdr:nvSpPr>
      <xdr:spPr>
        <a:xfrm>
          <a:off x="8943974" y="895350"/>
          <a:ext cx="208597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266700</xdr:colOff>
      <xdr:row>4</xdr:row>
      <xdr:rowOff>19050</xdr:rowOff>
    </xdr:from>
    <xdr:to>
      <xdr:col>17</xdr:col>
      <xdr:colOff>114300</xdr:colOff>
      <xdr:row>6</xdr:row>
      <xdr:rowOff>304800</xdr:rowOff>
    </xdr:to>
    <xdr:sp macro="" textlink="">
      <xdr:nvSpPr>
        <xdr:cNvPr id="4" name="正方形/長方形 3"/>
        <xdr:cNvSpPr/>
      </xdr:nvSpPr>
      <xdr:spPr>
        <a:xfrm>
          <a:off x="9239250" y="1076325"/>
          <a:ext cx="1219200" cy="790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657225</xdr:colOff>
      <xdr:row>0</xdr:row>
      <xdr:rowOff>0</xdr:rowOff>
    </xdr:from>
    <xdr:to>
      <xdr:col>23</xdr:col>
      <xdr:colOff>371475</xdr:colOff>
      <xdr:row>32</xdr:row>
      <xdr:rowOff>9525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7258050" cy="100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9"/>
  <sheetViews>
    <sheetView showGridLines="0" tabSelected="1" view="pageBreakPreview" zoomScale="50" zoomScaleNormal="70" zoomScaleSheetLayoutView="50" zoomScalePageLayoutView="55" workbookViewId="0">
      <selection sqref="A1:G1"/>
    </sheetView>
  </sheetViews>
  <sheetFormatPr defaultRowHeight="45.95" customHeight="1"/>
  <cols>
    <col min="1" max="1" width="27.25" style="62" customWidth="1"/>
    <col min="2" max="2" width="12.5" style="62" bestFit="1" customWidth="1"/>
    <col min="3" max="3" width="16.875" style="62" customWidth="1"/>
    <col min="4" max="4" width="33.625" style="62" customWidth="1"/>
    <col min="5" max="5" width="16.875" style="62" customWidth="1"/>
    <col min="6" max="6" width="33.625" style="62" customWidth="1"/>
    <col min="7" max="7" width="16.875" style="62" customWidth="1"/>
    <col min="8" max="16384" width="9" style="62"/>
  </cols>
  <sheetData>
    <row r="1" spans="1:8" ht="45.95" customHeight="1">
      <c r="A1" s="144" t="s">
        <v>91</v>
      </c>
      <c r="B1" s="144"/>
      <c r="C1" s="144"/>
      <c r="D1" s="144"/>
      <c r="E1" s="144"/>
      <c r="F1" s="144"/>
      <c r="G1" s="144"/>
    </row>
    <row r="2" spans="1:8" ht="45.95" customHeight="1">
      <c r="A2" s="62" t="s">
        <v>65</v>
      </c>
      <c r="B2" s="75"/>
      <c r="C2" s="75"/>
      <c r="D2" s="75"/>
      <c r="E2" s="75"/>
      <c r="F2" s="75"/>
      <c r="G2" s="69" t="s">
        <v>67</v>
      </c>
    </row>
    <row r="3" spans="1:8" ht="45.95" customHeight="1" thickBot="1">
      <c r="A3" s="108" t="s">
        <v>62</v>
      </c>
      <c r="B3" s="45" t="s">
        <v>45</v>
      </c>
      <c r="C3" s="46" t="s">
        <v>92</v>
      </c>
      <c r="D3" s="46" t="s">
        <v>46</v>
      </c>
      <c r="E3" s="47" t="s">
        <v>42</v>
      </c>
      <c r="F3" s="47" t="s">
        <v>85</v>
      </c>
      <c r="G3" s="47" t="s">
        <v>83</v>
      </c>
    </row>
    <row r="4" spans="1:8" ht="45.95" customHeight="1" thickTop="1">
      <c r="A4" s="145" t="s">
        <v>87</v>
      </c>
      <c r="B4" s="48" t="s">
        <v>47</v>
      </c>
      <c r="C4" s="110"/>
      <c r="D4" s="132"/>
      <c r="E4" s="116"/>
      <c r="F4" s="128"/>
      <c r="G4" s="119">
        <f>C4-E4</f>
        <v>0</v>
      </c>
      <c r="H4" s="66"/>
    </row>
    <row r="5" spans="1:8" ht="45.95" customHeight="1">
      <c r="A5" s="146"/>
      <c r="B5" s="48" t="s">
        <v>48</v>
      </c>
      <c r="C5" s="111"/>
      <c r="D5" s="133"/>
      <c r="E5" s="117"/>
      <c r="F5" s="129"/>
      <c r="G5" s="120">
        <f t="shared" ref="G5:G7" si="0">C5-E5</f>
        <v>0</v>
      </c>
    </row>
    <row r="6" spans="1:8" ht="45.95" customHeight="1">
      <c r="A6" s="146"/>
      <c r="B6" s="48" t="s">
        <v>41</v>
      </c>
      <c r="C6" s="111"/>
      <c r="D6" s="133"/>
      <c r="E6" s="117"/>
      <c r="F6" s="129"/>
      <c r="G6" s="120">
        <f t="shared" si="0"/>
        <v>0</v>
      </c>
    </row>
    <row r="7" spans="1:8" ht="45.95" customHeight="1" thickBot="1">
      <c r="A7" s="147"/>
      <c r="B7" s="48" t="s">
        <v>90</v>
      </c>
      <c r="C7" s="111"/>
      <c r="D7" s="134"/>
      <c r="E7" s="118"/>
      <c r="F7" s="135"/>
      <c r="G7" s="121">
        <f t="shared" si="0"/>
        <v>0</v>
      </c>
    </row>
    <row r="8" spans="1:8" ht="45.95" customHeight="1" thickTop="1" thickBot="1">
      <c r="A8" s="136" t="s">
        <v>89</v>
      </c>
      <c r="B8" s="48" t="s">
        <v>43</v>
      </c>
      <c r="C8" s="111"/>
      <c r="D8" s="134"/>
      <c r="E8" s="54"/>
      <c r="F8" s="55"/>
      <c r="G8" s="148"/>
    </row>
    <row r="9" spans="1:8" ht="45.95" customHeight="1" thickTop="1">
      <c r="A9" s="137"/>
      <c r="B9" s="48" t="s">
        <v>44</v>
      </c>
      <c r="C9" s="114"/>
      <c r="D9" s="65"/>
      <c r="E9" s="63"/>
      <c r="F9" s="56"/>
      <c r="G9" s="149"/>
    </row>
    <row r="10" spans="1:8" ht="45.95" customHeight="1" thickBot="1">
      <c r="A10" s="73"/>
      <c r="B10" s="48" t="s">
        <v>61</v>
      </c>
      <c r="C10" s="115">
        <f>SUM(C4:C9)</f>
        <v>0</v>
      </c>
      <c r="D10" s="140" t="s">
        <v>97</v>
      </c>
      <c r="E10" s="141"/>
      <c r="F10" s="96"/>
      <c r="G10" s="150"/>
    </row>
    <row r="11" spans="1:8" s="67" customFormat="1" ht="45.95" customHeight="1" thickTop="1" thickBot="1">
      <c r="B11" s="57"/>
      <c r="C11" s="58"/>
      <c r="D11" s="58"/>
      <c r="E11" s="59"/>
      <c r="F11" s="97" t="s">
        <v>84</v>
      </c>
      <c r="G11" s="122">
        <f>SUM(G4:G7)</f>
        <v>0</v>
      </c>
    </row>
    <row r="12" spans="1:8" ht="45.95" customHeight="1" thickTop="1">
      <c r="A12" s="62" t="s">
        <v>66</v>
      </c>
      <c r="B12" s="151"/>
      <c r="C12" s="151"/>
      <c r="D12" s="151"/>
      <c r="E12" s="151"/>
      <c r="F12" s="151"/>
      <c r="G12" s="151"/>
    </row>
    <row r="13" spans="1:8" ht="45.95" customHeight="1" thickBot="1">
      <c r="A13" s="108" t="s">
        <v>62</v>
      </c>
      <c r="B13" s="45" t="s">
        <v>45</v>
      </c>
      <c r="C13" s="46" t="s">
        <v>92</v>
      </c>
      <c r="D13" s="46" t="s">
        <v>46</v>
      </c>
      <c r="E13" s="47" t="s">
        <v>42</v>
      </c>
      <c r="F13" s="47" t="s">
        <v>85</v>
      </c>
      <c r="G13" s="47" t="s">
        <v>83</v>
      </c>
    </row>
    <row r="14" spans="1:8" ht="45.95" customHeight="1" thickTop="1">
      <c r="A14" s="136" t="s">
        <v>88</v>
      </c>
      <c r="B14" s="48" t="s">
        <v>49</v>
      </c>
      <c r="C14" s="110"/>
      <c r="D14" s="125"/>
      <c r="E14" s="116"/>
      <c r="F14" s="128"/>
      <c r="G14" s="119">
        <f>C14-E14</f>
        <v>0</v>
      </c>
    </row>
    <row r="15" spans="1:8" ht="45.95" customHeight="1">
      <c r="A15" s="137"/>
      <c r="B15" s="48" t="s">
        <v>50</v>
      </c>
      <c r="C15" s="111"/>
      <c r="D15" s="126"/>
      <c r="E15" s="117"/>
      <c r="F15" s="129"/>
      <c r="G15" s="120">
        <f t="shared" ref="G15:G24" si="1">C15-E15</f>
        <v>0</v>
      </c>
    </row>
    <row r="16" spans="1:8" ht="101.25" customHeight="1">
      <c r="A16" s="137"/>
      <c r="B16" s="48" t="s">
        <v>51</v>
      </c>
      <c r="C16" s="111"/>
      <c r="D16" s="126"/>
      <c r="E16" s="117"/>
      <c r="F16" s="129"/>
      <c r="G16" s="120">
        <f t="shared" si="1"/>
        <v>0</v>
      </c>
    </row>
    <row r="17" spans="1:7" ht="45.95" customHeight="1">
      <c r="A17" s="137"/>
      <c r="B17" s="48" t="s">
        <v>59</v>
      </c>
      <c r="C17" s="111"/>
      <c r="D17" s="126"/>
      <c r="E17" s="117"/>
      <c r="F17" s="129"/>
      <c r="G17" s="120">
        <f t="shared" si="1"/>
        <v>0</v>
      </c>
    </row>
    <row r="18" spans="1:7" ht="103.5" customHeight="1">
      <c r="A18" s="137"/>
      <c r="B18" s="48" t="s">
        <v>52</v>
      </c>
      <c r="C18" s="111"/>
      <c r="D18" s="126"/>
      <c r="E18" s="117"/>
      <c r="F18" s="130"/>
      <c r="G18" s="120">
        <f t="shared" si="1"/>
        <v>0</v>
      </c>
    </row>
    <row r="19" spans="1:7" ht="45.95" customHeight="1">
      <c r="A19" s="137"/>
      <c r="B19" s="48" t="s">
        <v>53</v>
      </c>
      <c r="C19" s="111"/>
      <c r="D19" s="126"/>
      <c r="E19" s="117"/>
      <c r="F19" s="126"/>
      <c r="G19" s="120">
        <f t="shared" si="1"/>
        <v>0</v>
      </c>
    </row>
    <row r="20" spans="1:7" ht="45.95" customHeight="1">
      <c r="A20" s="137"/>
      <c r="B20" s="48" t="s">
        <v>54</v>
      </c>
      <c r="C20" s="111"/>
      <c r="D20" s="126"/>
      <c r="E20" s="117"/>
      <c r="F20" s="130"/>
      <c r="G20" s="120">
        <f t="shared" si="1"/>
        <v>0</v>
      </c>
    </row>
    <row r="21" spans="1:7" ht="45.95" customHeight="1">
      <c r="A21" s="137"/>
      <c r="B21" s="48" t="s">
        <v>55</v>
      </c>
      <c r="C21" s="111"/>
      <c r="D21" s="126"/>
      <c r="E21" s="117"/>
      <c r="F21" s="129"/>
      <c r="G21" s="120">
        <f t="shared" si="1"/>
        <v>0</v>
      </c>
    </row>
    <row r="22" spans="1:7" ht="45.95" customHeight="1">
      <c r="A22" s="137"/>
      <c r="B22" s="48" t="s">
        <v>56</v>
      </c>
      <c r="C22" s="111"/>
      <c r="D22" s="126"/>
      <c r="E22" s="117"/>
      <c r="F22" s="129"/>
      <c r="G22" s="120">
        <f t="shared" si="1"/>
        <v>0</v>
      </c>
    </row>
    <row r="23" spans="1:7" ht="45.95" customHeight="1">
      <c r="A23" s="137"/>
      <c r="B23" s="48" t="s">
        <v>57</v>
      </c>
      <c r="C23" s="111"/>
      <c r="D23" s="126"/>
      <c r="E23" s="117"/>
      <c r="F23" s="129"/>
      <c r="G23" s="120">
        <f t="shared" si="1"/>
        <v>0</v>
      </c>
    </row>
    <row r="24" spans="1:7" ht="45.95" customHeight="1" thickBot="1">
      <c r="A24" s="137"/>
      <c r="B24" s="48" t="s">
        <v>58</v>
      </c>
      <c r="C24" s="111"/>
      <c r="D24" s="127"/>
      <c r="E24" s="123"/>
      <c r="F24" s="131"/>
      <c r="G24" s="121">
        <f t="shared" si="1"/>
        <v>0</v>
      </c>
    </row>
    <row r="25" spans="1:7" ht="45.95" customHeight="1" thickTop="1">
      <c r="A25" s="107" t="s">
        <v>89</v>
      </c>
      <c r="B25" s="60" t="s">
        <v>44</v>
      </c>
      <c r="C25" s="112"/>
      <c r="D25" s="79"/>
      <c r="E25" s="80"/>
      <c r="F25" s="81"/>
      <c r="G25" s="138"/>
    </row>
    <row r="26" spans="1:7" ht="45.95" customHeight="1" thickBot="1">
      <c r="A26" s="73"/>
      <c r="B26" s="61" t="s">
        <v>61</v>
      </c>
      <c r="C26" s="113">
        <f>SUM(C14:C25)</f>
        <v>0</v>
      </c>
      <c r="D26" s="140" t="s">
        <v>93</v>
      </c>
      <c r="E26" s="141"/>
      <c r="F26" s="99"/>
      <c r="G26" s="139"/>
    </row>
    <row r="27" spans="1:7" ht="45.95" customHeight="1" thickTop="1" thickBot="1">
      <c r="C27" s="82"/>
      <c r="D27" s="82"/>
      <c r="E27" s="82"/>
      <c r="F27" s="100" t="s">
        <v>63</v>
      </c>
      <c r="G27" s="122">
        <f>SUM(G14:G24)</f>
        <v>0</v>
      </c>
    </row>
    <row r="28" spans="1:7" ht="45.95" customHeight="1" thickTop="1" thickBot="1">
      <c r="A28" s="102"/>
      <c r="B28" s="103"/>
      <c r="C28" s="82"/>
      <c r="D28" s="82"/>
      <c r="E28" s="82"/>
      <c r="F28" s="109" t="s">
        <v>98</v>
      </c>
      <c r="G28" s="122">
        <f>ROUNDDOWN(G27/2,0)</f>
        <v>0</v>
      </c>
    </row>
    <row r="29" spans="1:7" ht="45.95" customHeight="1" thickTop="1" thickBot="1">
      <c r="A29" s="105" t="s">
        <v>96</v>
      </c>
      <c r="B29" s="104"/>
      <c r="C29" s="82"/>
      <c r="D29" s="142" t="s">
        <v>95</v>
      </c>
      <c r="E29" s="143"/>
      <c r="F29" s="101" t="s">
        <v>94</v>
      </c>
      <c r="G29" s="124">
        <f>MIN(G11,G28,B29)</f>
        <v>0</v>
      </c>
    </row>
  </sheetData>
  <mergeCells count="10">
    <mergeCell ref="A14:A24"/>
    <mergeCell ref="G25:G26"/>
    <mergeCell ref="D26:E26"/>
    <mergeCell ref="D29:E29"/>
    <mergeCell ref="A1:G1"/>
    <mergeCell ref="A4:A7"/>
    <mergeCell ref="A8:A9"/>
    <mergeCell ref="G8:G10"/>
    <mergeCell ref="D10:E10"/>
    <mergeCell ref="B12:G12"/>
  </mergeCells>
  <phoneticPr fontId="1"/>
  <pageMargins left="0.82677165354330717" right="3.937007874015748E-2" top="0.74803149606299213" bottom="0.74803149606299213" header="0.31496062992125984" footer="0.31496062992125984"/>
  <pageSetup paperSize="9" scale="55" orientation="portrait" cellComments="asDisplayed" horizontalDpi="300" verticalDpi="300" r:id="rId1"/>
  <headerFooter>
    <oddHeader>&amp;L&amp;14（別紙２）&amp;R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29"/>
  <sheetViews>
    <sheetView showGridLines="0" view="pageBreakPreview" zoomScale="50" zoomScaleNormal="70" zoomScaleSheetLayoutView="50" zoomScalePageLayoutView="55" workbookViewId="0">
      <selection sqref="A1:G1"/>
    </sheetView>
  </sheetViews>
  <sheetFormatPr defaultRowHeight="45.95" customHeight="1"/>
  <cols>
    <col min="1" max="1" width="27.25" style="62" customWidth="1"/>
    <col min="2" max="2" width="12.5" style="62" bestFit="1" customWidth="1"/>
    <col min="3" max="3" width="16.875" style="62" customWidth="1"/>
    <col min="4" max="4" width="33.625" style="62" customWidth="1"/>
    <col min="5" max="5" width="16.875" style="62" customWidth="1"/>
    <col min="6" max="6" width="33.625" style="62" customWidth="1"/>
    <col min="7" max="7" width="16.875" style="62" customWidth="1"/>
    <col min="8" max="16384" width="9" style="62"/>
  </cols>
  <sheetData>
    <row r="1" spans="1:8" ht="45.95" customHeight="1">
      <c r="A1" s="144" t="s">
        <v>100</v>
      </c>
      <c r="B1" s="144"/>
      <c r="C1" s="144"/>
      <c r="D1" s="144"/>
      <c r="E1" s="144"/>
      <c r="F1" s="144"/>
      <c r="G1" s="144"/>
    </row>
    <row r="2" spans="1:8" ht="45.95" customHeight="1">
      <c r="A2" s="62" t="s">
        <v>65</v>
      </c>
      <c r="B2" s="75"/>
      <c r="C2" s="75"/>
      <c r="D2" s="75"/>
      <c r="E2" s="75"/>
      <c r="F2" s="75"/>
      <c r="G2" s="69" t="s">
        <v>67</v>
      </c>
    </row>
    <row r="3" spans="1:8" ht="45.95" customHeight="1" thickBot="1">
      <c r="A3" s="68" t="s">
        <v>62</v>
      </c>
      <c r="B3" s="45" t="s">
        <v>45</v>
      </c>
      <c r="C3" s="46" t="s">
        <v>92</v>
      </c>
      <c r="D3" s="46" t="s">
        <v>46</v>
      </c>
      <c r="E3" s="47" t="s">
        <v>42</v>
      </c>
      <c r="F3" s="47" t="s">
        <v>86</v>
      </c>
      <c r="G3" s="47" t="s">
        <v>83</v>
      </c>
    </row>
    <row r="4" spans="1:8" ht="45.95" customHeight="1" thickTop="1">
      <c r="A4" s="145" t="s">
        <v>87</v>
      </c>
      <c r="B4" s="48" t="s">
        <v>47</v>
      </c>
      <c r="C4" s="49">
        <v>500000</v>
      </c>
      <c r="D4" s="90" t="s">
        <v>79</v>
      </c>
      <c r="E4" s="50"/>
      <c r="F4" s="50"/>
      <c r="G4" s="93">
        <f>C4-E4</f>
        <v>500000</v>
      </c>
      <c r="H4" s="66"/>
    </row>
    <row r="5" spans="1:8" ht="45.95" customHeight="1">
      <c r="A5" s="146"/>
      <c r="B5" s="48" t="s">
        <v>48</v>
      </c>
      <c r="C5" s="51">
        <v>200000</v>
      </c>
      <c r="D5" s="87" t="s">
        <v>68</v>
      </c>
      <c r="E5" s="52"/>
      <c r="F5" s="52"/>
      <c r="G5" s="92">
        <f t="shared" ref="G5:G6" si="0">C5-E5</f>
        <v>200000</v>
      </c>
    </row>
    <row r="6" spans="1:8" ht="45.95" customHeight="1">
      <c r="A6" s="146"/>
      <c r="B6" s="48" t="s">
        <v>41</v>
      </c>
      <c r="C6" s="51">
        <v>50000</v>
      </c>
      <c r="D6" s="87" t="s">
        <v>77</v>
      </c>
      <c r="E6" s="52"/>
      <c r="F6" s="52"/>
      <c r="G6" s="92">
        <f t="shared" si="0"/>
        <v>50000</v>
      </c>
    </row>
    <row r="7" spans="1:8" ht="45.95" customHeight="1" thickBot="1">
      <c r="A7" s="147"/>
      <c r="B7" s="48" t="s">
        <v>90</v>
      </c>
      <c r="C7" s="51"/>
      <c r="D7" s="76"/>
      <c r="E7" s="95"/>
      <c r="F7" s="95"/>
      <c r="G7" s="94"/>
    </row>
    <row r="8" spans="1:8" ht="45.95" customHeight="1" thickTop="1" thickBot="1">
      <c r="A8" s="136" t="s">
        <v>89</v>
      </c>
      <c r="B8" s="48" t="s">
        <v>43</v>
      </c>
      <c r="C8" s="51">
        <v>800000</v>
      </c>
      <c r="D8" s="76" t="s">
        <v>80</v>
      </c>
      <c r="E8" s="54"/>
      <c r="F8" s="55"/>
      <c r="G8" s="148"/>
    </row>
    <row r="9" spans="1:8" ht="45.95" customHeight="1" thickTop="1">
      <c r="A9" s="137"/>
      <c r="B9" s="48" t="s">
        <v>60</v>
      </c>
      <c r="C9" s="74">
        <v>150000</v>
      </c>
      <c r="D9" s="65"/>
      <c r="E9" s="63"/>
      <c r="F9" s="56"/>
      <c r="G9" s="149"/>
    </row>
    <row r="10" spans="1:8" ht="45.95" customHeight="1" thickBot="1">
      <c r="A10" s="73"/>
      <c r="B10" s="48" t="s">
        <v>61</v>
      </c>
      <c r="C10" s="72">
        <f>SUM(C4:C9)</f>
        <v>1700000</v>
      </c>
      <c r="D10" s="140" t="s">
        <v>64</v>
      </c>
      <c r="E10" s="141"/>
      <c r="F10" s="96"/>
      <c r="G10" s="150"/>
    </row>
    <row r="11" spans="1:8" s="67" customFormat="1" ht="45.95" customHeight="1" thickTop="1" thickBot="1">
      <c r="B11" s="57"/>
      <c r="C11" s="58"/>
      <c r="D11" s="58"/>
      <c r="E11" s="59"/>
      <c r="F11" s="97" t="s">
        <v>84</v>
      </c>
      <c r="G11" s="71">
        <f>SUM(G4:G6)</f>
        <v>750000</v>
      </c>
    </row>
    <row r="12" spans="1:8" ht="45.95" customHeight="1" thickTop="1">
      <c r="A12" s="62" t="s">
        <v>66</v>
      </c>
      <c r="B12" s="151"/>
      <c r="C12" s="151"/>
      <c r="D12" s="151"/>
      <c r="E12" s="151"/>
      <c r="F12" s="151"/>
      <c r="G12" s="151"/>
    </row>
    <row r="13" spans="1:8" ht="45.95" customHeight="1" thickBot="1">
      <c r="A13" s="68" t="s">
        <v>62</v>
      </c>
      <c r="B13" s="45" t="s">
        <v>45</v>
      </c>
      <c r="C13" s="46" t="s">
        <v>92</v>
      </c>
      <c r="D13" s="46" t="s">
        <v>46</v>
      </c>
      <c r="E13" s="47" t="s">
        <v>42</v>
      </c>
      <c r="F13" s="47" t="s">
        <v>86</v>
      </c>
      <c r="G13" s="47" t="s">
        <v>83</v>
      </c>
    </row>
    <row r="14" spans="1:8" ht="45.95" customHeight="1" thickTop="1">
      <c r="A14" s="136" t="s">
        <v>88</v>
      </c>
      <c r="B14" s="48" t="s">
        <v>49</v>
      </c>
      <c r="C14" s="49"/>
      <c r="D14" s="50"/>
      <c r="E14" s="50"/>
      <c r="F14" s="70"/>
      <c r="G14" s="93"/>
    </row>
    <row r="15" spans="1:8" ht="45.95" customHeight="1">
      <c r="A15" s="137"/>
      <c r="B15" s="48" t="s">
        <v>50</v>
      </c>
      <c r="C15" s="51">
        <v>30000</v>
      </c>
      <c r="D15" s="77" t="s">
        <v>69</v>
      </c>
      <c r="E15" s="52">
        <v>10000</v>
      </c>
      <c r="F15" s="53" t="s">
        <v>70</v>
      </c>
      <c r="G15" s="92">
        <f>C15-E15</f>
        <v>20000</v>
      </c>
    </row>
    <row r="16" spans="1:8" ht="45.95" customHeight="1">
      <c r="A16" s="137"/>
      <c r="B16" s="48" t="s">
        <v>51</v>
      </c>
      <c r="C16" s="51">
        <v>20000</v>
      </c>
      <c r="D16" s="52" t="s">
        <v>71</v>
      </c>
      <c r="E16" s="52"/>
      <c r="F16" s="53"/>
      <c r="G16" s="92">
        <f t="shared" ref="G16:G22" si="1">C16-E16</f>
        <v>20000</v>
      </c>
    </row>
    <row r="17" spans="1:7" ht="45.95" customHeight="1">
      <c r="A17" s="137"/>
      <c r="B17" s="48" t="s">
        <v>59</v>
      </c>
      <c r="C17" s="51">
        <v>10000</v>
      </c>
      <c r="D17" s="77" t="s">
        <v>72</v>
      </c>
      <c r="E17" s="52"/>
      <c r="F17" s="53"/>
      <c r="G17" s="92">
        <f t="shared" si="1"/>
        <v>10000</v>
      </c>
    </row>
    <row r="18" spans="1:7" ht="45.95" customHeight="1">
      <c r="A18" s="137"/>
      <c r="B18" s="48" t="s">
        <v>52</v>
      </c>
      <c r="C18" s="51">
        <v>300000</v>
      </c>
      <c r="D18" s="84" t="s">
        <v>76</v>
      </c>
      <c r="E18" s="52">
        <v>250000</v>
      </c>
      <c r="F18" s="89" t="s">
        <v>82</v>
      </c>
      <c r="G18" s="92">
        <f t="shared" si="1"/>
        <v>50000</v>
      </c>
    </row>
    <row r="19" spans="1:7" ht="45.95" customHeight="1">
      <c r="A19" s="137"/>
      <c r="B19" s="48" t="s">
        <v>53</v>
      </c>
      <c r="C19" s="51">
        <v>840000</v>
      </c>
      <c r="D19" s="77" t="s">
        <v>78</v>
      </c>
      <c r="E19" s="52"/>
      <c r="F19" s="53"/>
      <c r="G19" s="92">
        <f t="shared" si="1"/>
        <v>840000</v>
      </c>
    </row>
    <row r="20" spans="1:7" ht="45.95" customHeight="1">
      <c r="A20" s="137"/>
      <c r="B20" s="48" t="s">
        <v>54</v>
      </c>
      <c r="C20" s="51">
        <v>100000</v>
      </c>
      <c r="D20" s="52" t="s">
        <v>73</v>
      </c>
      <c r="E20" s="52">
        <v>100000</v>
      </c>
      <c r="F20" s="88" t="s">
        <v>75</v>
      </c>
      <c r="G20" s="92">
        <f t="shared" si="1"/>
        <v>0</v>
      </c>
    </row>
    <row r="21" spans="1:7" ht="45.95" customHeight="1">
      <c r="A21" s="137"/>
      <c r="B21" s="48" t="s">
        <v>55</v>
      </c>
      <c r="C21" s="51">
        <v>50000</v>
      </c>
      <c r="D21" s="85" t="s">
        <v>74</v>
      </c>
      <c r="E21" s="52"/>
      <c r="F21" s="44"/>
      <c r="G21" s="92">
        <f t="shared" si="1"/>
        <v>50000</v>
      </c>
    </row>
    <row r="22" spans="1:7" ht="45.95" customHeight="1">
      <c r="A22" s="137"/>
      <c r="B22" s="48" t="s">
        <v>56</v>
      </c>
      <c r="C22" s="51">
        <v>10000</v>
      </c>
      <c r="D22" s="52"/>
      <c r="E22" s="52"/>
      <c r="F22" s="53"/>
      <c r="G22" s="92">
        <f t="shared" si="1"/>
        <v>10000</v>
      </c>
    </row>
    <row r="23" spans="1:7" ht="45.95" customHeight="1">
      <c r="A23" s="137"/>
      <c r="B23" s="48" t="s">
        <v>57</v>
      </c>
      <c r="C23" s="51"/>
      <c r="D23" s="52"/>
      <c r="E23" s="52"/>
      <c r="F23" s="53"/>
      <c r="G23" s="92"/>
    </row>
    <row r="24" spans="1:7" ht="45.95" customHeight="1" thickBot="1">
      <c r="A24" s="137"/>
      <c r="B24" s="48" t="s">
        <v>58</v>
      </c>
      <c r="C24" s="51">
        <v>200000</v>
      </c>
      <c r="D24" s="78" t="s">
        <v>81</v>
      </c>
      <c r="E24" s="78"/>
      <c r="F24" s="64"/>
      <c r="G24" s="94">
        <f>C24-E24</f>
        <v>200000</v>
      </c>
    </row>
    <row r="25" spans="1:7" ht="45.95" customHeight="1" thickTop="1">
      <c r="A25" s="91" t="s">
        <v>89</v>
      </c>
      <c r="B25" s="60" t="s">
        <v>44</v>
      </c>
      <c r="C25" s="86">
        <v>140000</v>
      </c>
      <c r="D25" s="79"/>
      <c r="E25" s="80"/>
      <c r="F25" s="81"/>
      <c r="G25" s="138"/>
    </row>
    <row r="26" spans="1:7" ht="45.95" customHeight="1" thickBot="1">
      <c r="A26" s="73"/>
      <c r="B26" s="61" t="s">
        <v>61</v>
      </c>
      <c r="C26" s="98">
        <f>SUM(C14:C25)</f>
        <v>1700000</v>
      </c>
      <c r="D26" s="140" t="s">
        <v>93</v>
      </c>
      <c r="E26" s="141"/>
      <c r="F26" s="99"/>
      <c r="G26" s="139"/>
    </row>
    <row r="27" spans="1:7" ht="45.95" customHeight="1" thickTop="1" thickBot="1">
      <c r="C27" s="82"/>
      <c r="D27" s="82"/>
      <c r="E27" s="82"/>
      <c r="F27" s="100" t="s">
        <v>63</v>
      </c>
      <c r="G27" s="71">
        <f>SUM(G14:G24)</f>
        <v>1200000</v>
      </c>
    </row>
    <row r="28" spans="1:7" ht="45.95" customHeight="1" thickTop="1" thickBot="1">
      <c r="A28" s="102"/>
      <c r="B28" s="103"/>
      <c r="C28" s="82"/>
      <c r="D28" s="82"/>
      <c r="E28" s="82"/>
      <c r="F28" s="109" t="s">
        <v>99</v>
      </c>
      <c r="G28" s="71">
        <f>ROUNDDOWN(G27/2,0)</f>
        <v>600000</v>
      </c>
    </row>
    <row r="29" spans="1:7" ht="45.95" customHeight="1" thickTop="1" thickBot="1">
      <c r="A29" s="105" t="s">
        <v>96</v>
      </c>
      <c r="B29" s="106">
        <v>250000</v>
      </c>
      <c r="C29" s="82"/>
      <c r="D29" s="142" t="s">
        <v>95</v>
      </c>
      <c r="E29" s="143"/>
      <c r="F29" s="101" t="s">
        <v>94</v>
      </c>
      <c r="G29" s="83">
        <f>MIN(G11,G28,B29)</f>
        <v>250000</v>
      </c>
    </row>
  </sheetData>
  <mergeCells count="10">
    <mergeCell ref="G25:G26"/>
    <mergeCell ref="D29:E29"/>
    <mergeCell ref="D10:E10"/>
    <mergeCell ref="D26:E26"/>
    <mergeCell ref="B12:G12"/>
    <mergeCell ref="A8:A9"/>
    <mergeCell ref="A1:G1"/>
    <mergeCell ref="A14:A24"/>
    <mergeCell ref="G8:G10"/>
    <mergeCell ref="A4:A7"/>
  </mergeCells>
  <phoneticPr fontId="1"/>
  <pageMargins left="0.82677165354330717" right="3.937007874015748E-2" top="0.74803149606299213" bottom="0.74803149606299213" header="0.31496062992125984" footer="0.31496062992125984"/>
  <pageSetup paperSize="9" scale="59" orientation="portrait" cellComments="asDisplayed" horizontalDpi="300" verticalDpi="300" r:id="rId1"/>
  <headerFooter>
    <oddHeader>&amp;R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
  <sheetViews>
    <sheetView showGridLines="0" zoomScaleNormal="100" workbookViewId="0">
      <selection activeCell="L8" sqref="L8"/>
    </sheetView>
  </sheetViews>
  <sheetFormatPr defaultRowHeight="13.5"/>
  <cols>
    <col min="1" max="1" width="7.875" style="1" customWidth="1"/>
    <col min="2" max="2" width="9" style="1"/>
    <col min="3" max="3" width="4.75" style="1" customWidth="1"/>
    <col min="4" max="4" width="12.5" style="1" customWidth="1"/>
    <col min="5" max="6" width="6.25" style="1" customWidth="1"/>
    <col min="7" max="7" width="12.5" style="1" customWidth="1"/>
    <col min="8" max="9" width="6.25" style="1" customWidth="1"/>
    <col min="10" max="10" width="9" style="1"/>
    <col min="11" max="11" width="6.125" style="1" customWidth="1"/>
    <col min="12" max="12" width="8.375" style="1" customWidth="1"/>
    <col min="13" max="16384" width="9" style="1"/>
  </cols>
  <sheetData>
    <row r="1" spans="1:13" ht="19.5" customHeight="1">
      <c r="A1" s="20" t="s">
        <v>26</v>
      </c>
      <c r="B1" s="20"/>
    </row>
    <row r="2" spans="1:13" ht="21.75" customHeight="1">
      <c r="A2" s="202" t="s">
        <v>38</v>
      </c>
      <c r="B2" s="202"/>
      <c r="C2" s="202"/>
      <c r="D2" s="202"/>
      <c r="E2" s="202"/>
      <c r="F2" s="202"/>
      <c r="G2" s="202"/>
      <c r="H2" s="202"/>
      <c r="I2" s="202"/>
      <c r="J2" s="202"/>
      <c r="K2" s="202"/>
      <c r="L2" s="202"/>
    </row>
    <row r="3" spans="1:13" ht="21.75" customHeight="1">
      <c r="B3" s="203" t="s">
        <v>13</v>
      </c>
      <c r="C3" s="203"/>
      <c r="D3" s="203"/>
      <c r="E3" s="203"/>
      <c r="F3" s="203"/>
      <c r="G3" s="203"/>
      <c r="H3" s="203"/>
      <c r="I3" s="203"/>
      <c r="J3" s="203"/>
      <c r="K3" s="203"/>
      <c r="L3" s="203"/>
    </row>
    <row r="4" spans="1:13" ht="20.25" customHeight="1">
      <c r="A4" s="203" t="s">
        <v>36</v>
      </c>
      <c r="B4" s="203"/>
      <c r="C4" s="203"/>
      <c r="D4" s="203"/>
      <c r="E4" s="203"/>
      <c r="F4" s="203"/>
      <c r="G4" s="203"/>
      <c r="H4" s="203"/>
      <c r="I4" s="203"/>
      <c r="J4" s="203"/>
      <c r="K4" s="203"/>
      <c r="L4" s="203"/>
    </row>
    <row r="5" spans="1:13" ht="14.25" thickBot="1">
      <c r="A5" s="169" t="s">
        <v>39</v>
      </c>
      <c r="B5" s="169"/>
      <c r="C5" s="169"/>
      <c r="D5" s="169"/>
      <c r="E5" s="169"/>
      <c r="F5" s="169"/>
      <c r="G5" s="169"/>
      <c r="H5" s="169"/>
      <c r="I5" s="169"/>
      <c r="J5" s="169"/>
      <c r="K5" s="169"/>
      <c r="L5" s="169"/>
    </row>
    <row r="6" spans="1:13" ht="25.5" customHeight="1" thickBot="1">
      <c r="A6" s="2" t="s">
        <v>5</v>
      </c>
      <c r="B6" s="153" t="s">
        <v>0</v>
      </c>
      <c r="C6" s="168"/>
      <c r="D6" s="3" t="s">
        <v>19</v>
      </c>
      <c r="E6" s="197" t="s">
        <v>24</v>
      </c>
      <c r="F6" s="198"/>
      <c r="G6" s="3" t="s">
        <v>20</v>
      </c>
      <c r="H6" s="197" t="s">
        <v>23</v>
      </c>
      <c r="I6" s="198"/>
      <c r="J6" s="153" t="s">
        <v>1</v>
      </c>
      <c r="K6" s="153"/>
      <c r="L6" s="154"/>
    </row>
    <row r="7" spans="1:13" ht="26.25" customHeight="1">
      <c r="A7" s="204" t="s">
        <v>34</v>
      </c>
      <c r="B7" s="195" t="s">
        <v>16</v>
      </c>
      <c r="C7" s="196"/>
      <c r="D7" s="4"/>
      <c r="E7" s="193"/>
      <c r="F7" s="194"/>
      <c r="G7" s="5"/>
      <c r="H7" s="193"/>
      <c r="I7" s="194"/>
      <c r="J7" s="6"/>
      <c r="K7" s="6"/>
      <c r="L7" s="7"/>
      <c r="M7" s="8"/>
    </row>
    <row r="8" spans="1:13" ht="26.25" customHeight="1">
      <c r="A8" s="205"/>
      <c r="B8" s="209" t="s">
        <v>2</v>
      </c>
      <c r="C8" s="179"/>
      <c r="D8" s="9"/>
      <c r="E8" s="175"/>
      <c r="F8" s="176"/>
      <c r="G8" s="10"/>
      <c r="H8" s="175"/>
      <c r="I8" s="176"/>
      <c r="J8" s="11"/>
      <c r="K8" s="11"/>
      <c r="L8" s="12"/>
    </row>
    <row r="9" spans="1:13" ht="26.25" customHeight="1" thickBot="1">
      <c r="A9" s="205"/>
      <c r="B9" s="207" t="s">
        <v>14</v>
      </c>
      <c r="C9" s="208"/>
      <c r="D9" s="9"/>
      <c r="E9" s="175"/>
      <c r="F9" s="176"/>
      <c r="G9" s="10"/>
      <c r="H9" s="175"/>
      <c r="I9" s="176"/>
      <c r="J9" s="11"/>
      <c r="K9" s="11"/>
      <c r="L9" s="12"/>
    </row>
    <row r="10" spans="1:13" ht="26.25" customHeight="1" thickTop="1" thickBot="1">
      <c r="A10" s="206"/>
      <c r="B10" s="199" t="s">
        <v>8</v>
      </c>
      <c r="C10" s="200"/>
      <c r="D10" s="43">
        <f>SUM(D7:D9)</f>
        <v>0</v>
      </c>
      <c r="E10" s="189">
        <f>SUM(E7:F9)</f>
        <v>0</v>
      </c>
      <c r="F10" s="190"/>
      <c r="G10" s="43">
        <f>SUM(G7:G9)</f>
        <v>0</v>
      </c>
      <c r="H10" s="189">
        <f>SUM(H7:I9)</f>
        <v>0</v>
      </c>
      <c r="I10" s="190"/>
      <c r="J10" s="13"/>
      <c r="K10" s="13"/>
      <c r="L10" s="14"/>
    </row>
    <row r="11" spans="1:13" ht="26.25" customHeight="1">
      <c r="A11" s="184" t="s">
        <v>35</v>
      </c>
      <c r="B11" s="191" t="s">
        <v>31</v>
      </c>
      <c r="C11" s="192"/>
      <c r="D11" s="15"/>
      <c r="E11" s="193"/>
      <c r="F11" s="194"/>
      <c r="G11" s="15"/>
      <c r="H11" s="193"/>
      <c r="I11" s="194"/>
      <c r="J11" s="6"/>
      <c r="K11" s="6"/>
      <c r="L11" s="7"/>
    </row>
    <row r="12" spans="1:13" ht="26.25" customHeight="1" thickBot="1">
      <c r="A12" s="185"/>
      <c r="B12" s="214" t="s">
        <v>30</v>
      </c>
      <c r="C12" s="215"/>
      <c r="D12" s="31"/>
      <c r="E12" s="187"/>
      <c r="F12" s="188"/>
      <c r="G12" s="9"/>
      <c r="H12" s="187"/>
      <c r="I12" s="188"/>
      <c r="J12" s="11"/>
      <c r="K12" s="11"/>
      <c r="L12" s="40"/>
    </row>
    <row r="13" spans="1:13" ht="26.25" customHeight="1" thickTop="1" thickBot="1">
      <c r="A13" s="186"/>
      <c r="B13" s="216" t="s">
        <v>15</v>
      </c>
      <c r="C13" s="217"/>
      <c r="D13" s="16">
        <f>SUM(D11:D12)</f>
        <v>0</v>
      </c>
      <c r="E13" s="189">
        <f>SUM(E11:F12)</f>
        <v>0</v>
      </c>
      <c r="F13" s="190"/>
      <c r="G13" s="43">
        <f>SUM(G11:G12)</f>
        <v>0</v>
      </c>
      <c r="H13" s="189">
        <f>SUM(H11:I12)</f>
        <v>0</v>
      </c>
      <c r="I13" s="190"/>
      <c r="J13" s="17"/>
      <c r="K13" s="13"/>
      <c r="L13" s="18"/>
    </row>
    <row r="14" spans="1:13" ht="26.25" customHeight="1" thickBot="1">
      <c r="A14" s="218" t="s">
        <v>11</v>
      </c>
      <c r="B14" s="219"/>
      <c r="C14" s="220"/>
      <c r="D14" s="19">
        <f>SUM(D13,D10)</f>
        <v>0</v>
      </c>
      <c r="E14" s="212">
        <f>SUM(E13,E10)</f>
        <v>0</v>
      </c>
      <c r="F14" s="213"/>
      <c r="G14" s="16">
        <f>SUM(G13,G10)</f>
        <v>0</v>
      </c>
      <c r="H14" s="165">
        <f>SUM(H13,H10)</f>
        <v>0</v>
      </c>
      <c r="I14" s="166"/>
      <c r="J14" s="152"/>
      <c r="K14" s="153"/>
      <c r="L14" s="154"/>
    </row>
    <row r="15" spans="1:13" ht="26.25" customHeight="1" thickBot="1">
      <c r="A15" s="20"/>
      <c r="B15" s="21"/>
      <c r="C15" s="21"/>
      <c r="D15" s="155" t="s">
        <v>12</v>
      </c>
      <c r="E15" s="159" t="s">
        <v>21</v>
      </c>
      <c r="F15" s="160"/>
      <c r="G15" s="160"/>
      <c r="H15" s="161"/>
      <c r="I15" s="165">
        <f>SUM(E10)</f>
        <v>0</v>
      </c>
      <c r="J15" s="163"/>
      <c r="K15" s="163"/>
      <c r="L15" s="164"/>
    </row>
    <row r="16" spans="1:13" ht="26.25" customHeight="1" thickBot="1">
      <c r="A16" s="20"/>
      <c r="B16" s="21"/>
      <c r="C16" s="21"/>
      <c r="D16" s="157"/>
      <c r="E16" s="159" t="s">
        <v>22</v>
      </c>
      <c r="F16" s="160"/>
      <c r="G16" s="160"/>
      <c r="H16" s="161"/>
      <c r="I16" s="165">
        <f>SUM(H10)</f>
        <v>0</v>
      </c>
      <c r="J16" s="163"/>
      <c r="K16" s="163"/>
      <c r="L16" s="164"/>
    </row>
    <row r="17" spans="1:12" s="36" customFormat="1" ht="7.5" customHeight="1">
      <c r="A17" s="34"/>
      <c r="B17" s="35"/>
      <c r="C17" s="35"/>
      <c r="D17" s="37"/>
      <c r="E17" s="38"/>
      <c r="F17" s="38"/>
      <c r="G17" s="38"/>
      <c r="H17" s="38"/>
      <c r="I17" s="39"/>
      <c r="J17" s="39"/>
      <c r="K17" s="39"/>
      <c r="L17" s="39"/>
    </row>
    <row r="18" spans="1:12" ht="20.25" customHeight="1" thickBot="1">
      <c r="A18" s="169" t="s">
        <v>40</v>
      </c>
      <c r="B18" s="169"/>
      <c r="C18" s="169"/>
      <c r="D18" s="169"/>
      <c r="E18" s="169"/>
      <c r="F18" s="169"/>
      <c r="G18" s="169"/>
      <c r="H18" s="169"/>
      <c r="I18" s="169"/>
      <c r="J18" s="169"/>
      <c r="K18" s="169"/>
      <c r="L18" s="169"/>
    </row>
    <row r="19" spans="1:12" ht="25.5" customHeight="1" thickBot="1">
      <c r="A19" s="22"/>
      <c r="B19" s="180" t="s">
        <v>0</v>
      </c>
      <c r="C19" s="181"/>
      <c r="D19" s="3" t="s">
        <v>19</v>
      </c>
      <c r="E19" s="197" t="s">
        <v>25</v>
      </c>
      <c r="F19" s="198"/>
      <c r="G19" s="3" t="s">
        <v>20</v>
      </c>
      <c r="H19" s="197" t="s">
        <v>23</v>
      </c>
      <c r="I19" s="198"/>
      <c r="J19" s="167" t="s">
        <v>1</v>
      </c>
      <c r="K19" s="153"/>
      <c r="L19" s="154"/>
    </row>
    <row r="20" spans="1:12" ht="26.25" customHeight="1">
      <c r="A20" s="170" t="s">
        <v>33</v>
      </c>
      <c r="B20" s="201" t="s">
        <v>27</v>
      </c>
      <c r="C20" s="201"/>
      <c r="D20" s="23"/>
      <c r="E20" s="193"/>
      <c r="F20" s="194"/>
      <c r="G20" s="24"/>
      <c r="H20" s="210"/>
      <c r="I20" s="211"/>
      <c r="J20" s="6"/>
      <c r="K20" s="6"/>
      <c r="L20" s="7"/>
    </row>
    <row r="21" spans="1:12" ht="26.25" customHeight="1">
      <c r="A21" s="171"/>
      <c r="B21" s="178" t="s">
        <v>3</v>
      </c>
      <c r="C21" s="179"/>
      <c r="D21" s="25"/>
      <c r="E21" s="175"/>
      <c r="F21" s="176"/>
      <c r="G21" s="25"/>
      <c r="H21" s="175"/>
      <c r="I21" s="176"/>
      <c r="J21" s="11"/>
      <c r="K21" s="11"/>
      <c r="L21" s="12"/>
    </row>
    <row r="22" spans="1:12" ht="26.25" customHeight="1">
      <c r="A22" s="171"/>
      <c r="B22" s="178" t="s">
        <v>7</v>
      </c>
      <c r="C22" s="179"/>
      <c r="D22" s="25"/>
      <c r="E22" s="187"/>
      <c r="F22" s="188"/>
      <c r="G22" s="26"/>
      <c r="H22" s="175"/>
      <c r="I22" s="176"/>
      <c r="J22" s="11"/>
      <c r="K22" s="11"/>
      <c r="L22" s="12"/>
    </row>
    <row r="23" spans="1:12" ht="26.25" customHeight="1">
      <c r="A23" s="171"/>
      <c r="B23" s="178" t="s">
        <v>6</v>
      </c>
      <c r="C23" s="179"/>
      <c r="D23" s="9"/>
      <c r="E23" s="221"/>
      <c r="F23" s="222"/>
      <c r="G23" s="25"/>
      <c r="H23" s="177"/>
      <c r="I23" s="177"/>
      <c r="J23" s="11"/>
      <c r="K23" s="11"/>
      <c r="L23" s="12"/>
    </row>
    <row r="24" spans="1:12" ht="26.25" customHeight="1">
      <c r="A24" s="171"/>
      <c r="B24" s="178" t="s">
        <v>29</v>
      </c>
      <c r="C24" s="179"/>
      <c r="D24" s="26"/>
      <c r="E24" s="210"/>
      <c r="F24" s="211"/>
      <c r="G24" s="25"/>
      <c r="H24" s="210"/>
      <c r="I24" s="211"/>
      <c r="J24" s="6"/>
      <c r="K24" s="6"/>
      <c r="L24" s="7"/>
    </row>
    <row r="25" spans="1:12" ht="26.25" customHeight="1">
      <c r="A25" s="171"/>
      <c r="B25" s="178" t="s">
        <v>4</v>
      </c>
      <c r="C25" s="179"/>
      <c r="D25" s="25"/>
      <c r="E25" s="175"/>
      <c r="F25" s="176"/>
      <c r="G25" s="25"/>
      <c r="H25" s="175"/>
      <c r="I25" s="176"/>
      <c r="J25" s="11"/>
      <c r="K25" s="11"/>
      <c r="L25" s="12"/>
    </row>
    <row r="26" spans="1:12" ht="26.25" customHeight="1" thickBot="1">
      <c r="A26" s="171"/>
      <c r="B26" s="182" t="s">
        <v>28</v>
      </c>
      <c r="C26" s="183"/>
      <c r="D26" s="25"/>
      <c r="E26" s="175"/>
      <c r="F26" s="176"/>
      <c r="G26" s="25"/>
      <c r="H26" s="175"/>
      <c r="I26" s="176"/>
      <c r="J26" s="11"/>
      <c r="K26" s="11"/>
      <c r="L26" s="12"/>
    </row>
    <row r="27" spans="1:12" ht="26.25" customHeight="1" thickTop="1" thickBot="1">
      <c r="A27" s="172"/>
      <c r="B27" s="173" t="s">
        <v>9</v>
      </c>
      <c r="C27" s="174"/>
      <c r="D27" s="43">
        <f>SUM(D20:D26)</f>
        <v>0</v>
      </c>
      <c r="E27" s="229">
        <f>SUM(E20:F26)</f>
        <v>0</v>
      </c>
      <c r="F27" s="230"/>
      <c r="G27" s="43">
        <f>SUM(G20:G26)</f>
        <v>0</v>
      </c>
      <c r="H27" s="189">
        <f>SUM(H20:I26)</f>
        <v>0</v>
      </c>
      <c r="I27" s="190"/>
      <c r="J27" s="13"/>
      <c r="K27" s="13"/>
      <c r="L27" s="14"/>
    </row>
    <row r="28" spans="1:12" ht="40.5" customHeight="1" thickBot="1">
      <c r="A28" s="41" t="s">
        <v>32</v>
      </c>
      <c r="B28" s="223" t="s">
        <v>37</v>
      </c>
      <c r="C28" s="224"/>
      <c r="D28" s="33"/>
      <c r="E28" s="193"/>
      <c r="F28" s="194"/>
      <c r="G28" s="27"/>
      <c r="H28" s="210"/>
      <c r="I28" s="211"/>
      <c r="J28" s="6"/>
      <c r="K28" s="6"/>
      <c r="L28" s="7"/>
    </row>
    <row r="29" spans="1:12" ht="26.25" customHeight="1" thickTop="1" thickBot="1">
      <c r="A29" s="32"/>
      <c r="B29" s="225" t="s">
        <v>10</v>
      </c>
      <c r="C29" s="226"/>
      <c r="D29" s="28">
        <f>SUM(D28:D28)</f>
        <v>0</v>
      </c>
      <c r="E29" s="229">
        <f>SUM(E28:F28)</f>
        <v>0</v>
      </c>
      <c r="F29" s="230"/>
      <c r="G29" s="29">
        <f>SUM(G28:G28)</f>
        <v>0</v>
      </c>
      <c r="H29" s="189">
        <f>SUM(H28:I28)</f>
        <v>0</v>
      </c>
      <c r="I29" s="190"/>
      <c r="J29" s="216"/>
      <c r="K29" s="227"/>
      <c r="L29" s="228"/>
    </row>
    <row r="30" spans="1:12" ht="26.25" customHeight="1" thickBot="1">
      <c r="A30" s="167" t="s">
        <v>11</v>
      </c>
      <c r="B30" s="153"/>
      <c r="C30" s="168"/>
      <c r="D30" s="42">
        <f>SUM(D29,D27)</f>
        <v>0</v>
      </c>
      <c r="E30" s="212">
        <f>SUM(E29,E27)</f>
        <v>0</v>
      </c>
      <c r="F30" s="213"/>
      <c r="G30" s="30">
        <f>SUM(G29,G27)</f>
        <v>0</v>
      </c>
      <c r="H30" s="165">
        <f>SUM(H29,H27)</f>
        <v>0</v>
      </c>
      <c r="I30" s="166"/>
      <c r="J30" s="152"/>
      <c r="K30" s="153"/>
      <c r="L30" s="154"/>
    </row>
    <row r="31" spans="1:12" ht="26.25" customHeight="1" thickBot="1">
      <c r="B31" s="155" t="s">
        <v>12</v>
      </c>
      <c r="C31" s="156"/>
      <c r="D31" s="159" t="s">
        <v>17</v>
      </c>
      <c r="E31" s="160"/>
      <c r="F31" s="160"/>
      <c r="G31" s="160"/>
      <c r="H31" s="161"/>
      <c r="I31" s="162">
        <f>SUM(E27)</f>
        <v>0</v>
      </c>
      <c r="J31" s="163"/>
      <c r="K31" s="163"/>
      <c r="L31" s="164"/>
    </row>
    <row r="32" spans="1:12" ht="26.25" customHeight="1" thickBot="1">
      <c r="B32" s="157"/>
      <c r="C32" s="158"/>
      <c r="D32" s="159" t="s">
        <v>18</v>
      </c>
      <c r="E32" s="160"/>
      <c r="F32" s="160"/>
      <c r="G32" s="160"/>
      <c r="H32" s="161"/>
      <c r="I32" s="163">
        <f>SUM(H27/2)</f>
        <v>0</v>
      </c>
      <c r="J32" s="163"/>
      <c r="K32" s="163"/>
      <c r="L32" s="164"/>
    </row>
    <row r="33" ht="27.75" customHeight="1"/>
  </sheetData>
  <mergeCells count="86">
    <mergeCell ref="J14:L14"/>
    <mergeCell ref="J29:L29"/>
    <mergeCell ref="I15:L15"/>
    <mergeCell ref="E15:H15"/>
    <mergeCell ref="H24:I24"/>
    <mergeCell ref="H19:I19"/>
    <mergeCell ref="H20:I20"/>
    <mergeCell ref="H21:I21"/>
    <mergeCell ref="E19:F19"/>
    <mergeCell ref="E20:F20"/>
    <mergeCell ref="E21:F21"/>
    <mergeCell ref="E27:F27"/>
    <mergeCell ref="E28:F28"/>
    <mergeCell ref="E29:F29"/>
    <mergeCell ref="H26:I26"/>
    <mergeCell ref="H27:I27"/>
    <mergeCell ref="E24:F24"/>
    <mergeCell ref="E25:F25"/>
    <mergeCell ref="E30:F30"/>
    <mergeCell ref="D15:D16"/>
    <mergeCell ref="B12:C12"/>
    <mergeCell ref="B13:C13"/>
    <mergeCell ref="A14:C14"/>
    <mergeCell ref="E14:F14"/>
    <mergeCell ref="E16:H16"/>
    <mergeCell ref="E12:F12"/>
    <mergeCell ref="E22:F22"/>
    <mergeCell ref="E23:F23"/>
    <mergeCell ref="H28:I28"/>
    <mergeCell ref="H29:I29"/>
    <mergeCell ref="B28:C28"/>
    <mergeCell ref="B29:C29"/>
    <mergeCell ref="B20:C20"/>
    <mergeCell ref="A2:L2"/>
    <mergeCell ref="B3:L3"/>
    <mergeCell ref="A5:L5"/>
    <mergeCell ref="J6:L6"/>
    <mergeCell ref="A7:A10"/>
    <mergeCell ref="H7:I7"/>
    <mergeCell ref="H8:I8"/>
    <mergeCell ref="E6:F6"/>
    <mergeCell ref="E8:F8"/>
    <mergeCell ref="B9:C9"/>
    <mergeCell ref="A4:L4"/>
    <mergeCell ref="B6:C6"/>
    <mergeCell ref="B8:C8"/>
    <mergeCell ref="E10:F10"/>
    <mergeCell ref="E11:F11"/>
    <mergeCell ref="B7:C7"/>
    <mergeCell ref="H10:I10"/>
    <mergeCell ref="H9:I9"/>
    <mergeCell ref="H6:I6"/>
    <mergeCell ref="E7:F7"/>
    <mergeCell ref="E9:F9"/>
    <mergeCell ref="B10:C10"/>
    <mergeCell ref="H14:I14"/>
    <mergeCell ref="A11:A13"/>
    <mergeCell ref="H12:I12"/>
    <mergeCell ref="H13:I13"/>
    <mergeCell ref="B11:C11"/>
    <mergeCell ref="H11:I11"/>
    <mergeCell ref="E13:F13"/>
    <mergeCell ref="I16:L16"/>
    <mergeCell ref="A18:L18"/>
    <mergeCell ref="J19:L19"/>
    <mergeCell ref="A20:A27"/>
    <mergeCell ref="B27:C27"/>
    <mergeCell ref="H25:I25"/>
    <mergeCell ref="H22:I22"/>
    <mergeCell ref="H23:I23"/>
    <mergeCell ref="B25:C25"/>
    <mergeCell ref="B21:C21"/>
    <mergeCell ref="B22:C22"/>
    <mergeCell ref="B23:C23"/>
    <mergeCell ref="B24:C24"/>
    <mergeCell ref="B19:C19"/>
    <mergeCell ref="E26:F26"/>
    <mergeCell ref="B26:C26"/>
    <mergeCell ref="J30:L30"/>
    <mergeCell ref="B31:C32"/>
    <mergeCell ref="D31:H31"/>
    <mergeCell ref="I31:L31"/>
    <mergeCell ref="D32:H32"/>
    <mergeCell ref="I32:L32"/>
    <mergeCell ref="H30:I30"/>
    <mergeCell ref="A30:C30"/>
  </mergeCells>
  <phoneticPr fontId="1"/>
  <pageMargins left="0.82677165354330717" right="3.937007874015748E-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第５号様式別紙２</vt:lpstr>
      <vt:lpstr>第５号様式別紙２（記入例）</vt:lpstr>
      <vt:lpstr>予算決算報告書</vt:lpstr>
      <vt:lpstr>第５号様式別紙２!Print_Area</vt:lpstr>
      <vt:lpstr>'第５号様式別紙２（記入例）'!Print_Area</vt:lpstr>
      <vt:lpstr>予算決算報告書!Print_Area</vt:lpstr>
    </vt:vector>
  </TitlesOfParts>
  <Company>練馬区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柴田　秀幸</cp:lastModifiedBy>
  <cp:lastPrinted>2021-05-18T04:45:56Z</cp:lastPrinted>
  <dcterms:created xsi:type="dcterms:W3CDTF">2017-07-07T06:27:01Z</dcterms:created>
  <dcterms:modified xsi:type="dcterms:W3CDTF">2024-04-17T02:12:59Z</dcterms:modified>
</cp:coreProperties>
</file>